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620" activeTab="5"/>
  </bookViews>
  <sheets>
    <sheet name="车站数" sheetId="6" r:id="rId1"/>
    <sheet name="里程" sheetId="1" r:id="rId2"/>
    <sheet name="客运量" sheetId="3" r:id="rId3"/>
    <sheet name="站间距" sheetId="8" r:id="rId4"/>
    <sheet name="PPS" sheetId="7" r:id="rId5"/>
    <sheet name="PPKM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6" i="5" l="1"/>
  <c r="M37" i="5"/>
  <c r="M38" i="5"/>
  <c r="M39" i="5"/>
  <c r="M40" i="5"/>
  <c r="M41" i="5"/>
  <c r="L36" i="5"/>
  <c r="L37" i="5"/>
  <c r="L38" i="5"/>
  <c r="L39" i="5"/>
  <c r="L40" i="5"/>
  <c r="L41" i="5"/>
  <c r="K35" i="5"/>
  <c r="K36" i="5"/>
  <c r="K37" i="5"/>
  <c r="K38" i="5"/>
  <c r="K39" i="5"/>
  <c r="K40" i="5"/>
  <c r="N42" i="5"/>
  <c r="I34" i="5"/>
  <c r="I35" i="5"/>
  <c r="I36" i="5"/>
  <c r="I37" i="5"/>
  <c r="I38" i="5"/>
  <c r="I39" i="5"/>
  <c r="I40" i="5"/>
  <c r="I41" i="5"/>
  <c r="G28" i="7"/>
  <c r="G29" i="7"/>
  <c r="G30" i="7"/>
  <c r="G31" i="7"/>
  <c r="G36" i="7"/>
  <c r="M36" i="7"/>
  <c r="M37" i="7"/>
  <c r="M38" i="7"/>
  <c r="M39" i="7"/>
  <c r="M40" i="7"/>
  <c r="M41" i="7"/>
  <c r="L36" i="7"/>
  <c r="L37" i="7"/>
  <c r="L38" i="7"/>
  <c r="L39" i="7"/>
  <c r="L41" i="7"/>
  <c r="L40" i="7"/>
  <c r="K35" i="7"/>
  <c r="K36" i="7"/>
  <c r="K37" i="7"/>
  <c r="K38" i="7"/>
  <c r="K39" i="7"/>
  <c r="K40" i="7"/>
  <c r="N42" i="7"/>
  <c r="I34" i="7"/>
  <c r="I35" i="7"/>
  <c r="I36" i="7"/>
  <c r="I37" i="7"/>
  <c r="I38" i="7"/>
  <c r="I39" i="7"/>
  <c r="I40" i="7"/>
  <c r="I41" i="7"/>
  <c r="F42" i="7"/>
  <c r="E42" i="7"/>
  <c r="G41" i="7"/>
  <c r="D42" i="5"/>
  <c r="J41" i="8"/>
  <c r="J42" i="8"/>
  <c r="G42" i="5"/>
  <c r="G42" i="7"/>
  <c r="G42" i="3"/>
  <c r="H42" i="5"/>
  <c r="H42" i="7"/>
  <c r="C42" i="7"/>
  <c r="G37" i="5"/>
  <c r="G38" i="5"/>
  <c r="G39" i="5"/>
  <c r="G37" i="7"/>
  <c r="G38" i="7"/>
  <c r="G39" i="7"/>
  <c r="I33" i="8"/>
  <c r="I34" i="8"/>
  <c r="I35" i="8"/>
  <c r="I36" i="8"/>
  <c r="I37" i="8"/>
  <c r="I38" i="8"/>
  <c r="I39" i="8"/>
  <c r="I40" i="8"/>
  <c r="I41" i="8"/>
  <c r="I42" i="8"/>
  <c r="H37" i="7"/>
  <c r="H38" i="7"/>
  <c r="H39" i="7"/>
  <c r="H40" i="7"/>
  <c r="H41" i="7"/>
  <c r="H37" i="5"/>
  <c r="H38" i="5"/>
  <c r="H39" i="5"/>
  <c r="H40" i="5"/>
  <c r="H41" i="5"/>
  <c r="G40" i="5"/>
  <c r="G41" i="5"/>
  <c r="H36" i="8"/>
  <c r="H37" i="8"/>
  <c r="H38" i="8"/>
  <c r="H39" i="8"/>
  <c r="H40" i="8"/>
  <c r="H41" i="8"/>
  <c r="H42" i="8"/>
  <c r="G40" i="7"/>
  <c r="G37" i="1"/>
  <c r="G38" i="1"/>
  <c r="G37" i="8"/>
  <c r="G38" i="8"/>
  <c r="G39" i="8"/>
  <c r="G40" i="8"/>
  <c r="G41" i="8"/>
  <c r="G42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F35" i="8"/>
  <c r="G35" i="8"/>
  <c r="G36" i="8"/>
  <c r="C42" i="8"/>
  <c r="F36" i="8"/>
  <c r="F37" i="8"/>
  <c r="F38" i="8"/>
  <c r="F39" i="8"/>
  <c r="F40" i="8"/>
  <c r="F41" i="8"/>
  <c r="F42" i="8"/>
  <c r="F36" i="5"/>
  <c r="F37" i="5"/>
  <c r="F38" i="5"/>
  <c r="F39" i="5"/>
  <c r="F40" i="5"/>
  <c r="F41" i="5"/>
  <c r="F42" i="5"/>
  <c r="F36" i="7"/>
  <c r="F37" i="7"/>
  <c r="F38" i="7"/>
  <c r="F39" i="7"/>
  <c r="F40" i="7"/>
  <c r="F41" i="7"/>
  <c r="E30" i="7"/>
  <c r="E31" i="7"/>
  <c r="E32" i="7"/>
  <c r="E33" i="7"/>
  <c r="E34" i="7"/>
  <c r="E35" i="7"/>
  <c r="E36" i="7"/>
  <c r="E37" i="7"/>
  <c r="E38" i="7"/>
  <c r="E39" i="7"/>
  <c r="E40" i="7"/>
  <c r="E41" i="7"/>
  <c r="E42" i="8"/>
  <c r="E29" i="8"/>
  <c r="E30" i="8"/>
  <c r="E31" i="8"/>
  <c r="E32" i="8"/>
  <c r="E33" i="8"/>
  <c r="E34" i="8"/>
  <c r="E35" i="8"/>
  <c r="E36" i="8"/>
  <c r="E37" i="8"/>
  <c r="E38" i="8"/>
  <c r="E39" i="8"/>
  <c r="E40" i="8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1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1" i="7"/>
  <c r="D32" i="7"/>
  <c r="D33" i="7"/>
  <c r="D34" i="7"/>
  <c r="D35" i="7"/>
  <c r="D36" i="7"/>
  <c r="D37" i="7"/>
  <c r="D38" i="7"/>
  <c r="D39" i="7"/>
  <c r="D40" i="7"/>
  <c r="D41" i="7"/>
  <c r="D4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9" i="5"/>
  <c r="C28" i="5"/>
  <c r="G40" i="1"/>
  <c r="G41" i="1"/>
  <c r="G39" i="1"/>
</calcChain>
</file>

<file path=xl/sharedStrings.xml><?xml version="1.0" encoding="utf-8"?>
<sst xmlns="http://schemas.openxmlformats.org/spreadsheetml/2006/main" count="91" uniqueCount="16">
  <si>
    <t/>
  </si>
  <si>
    <t>上海</t>
    <phoneticPr fontId="3" type="noConversion"/>
  </si>
  <si>
    <t>北京</t>
    <phoneticPr fontId="3" type="noConversion"/>
  </si>
  <si>
    <t>广州</t>
    <phoneticPr fontId="3" type="noConversion"/>
  </si>
  <si>
    <t>深圳</t>
    <phoneticPr fontId="3" type="noConversion"/>
  </si>
  <si>
    <t>天津</t>
    <phoneticPr fontId="3" type="noConversion"/>
  </si>
  <si>
    <t>南京</t>
    <phoneticPr fontId="3" type="noConversion"/>
  </si>
  <si>
    <t>长春</t>
    <phoneticPr fontId="3" type="noConversion"/>
  </si>
  <si>
    <t>沈阳</t>
    <phoneticPr fontId="3" type="noConversion"/>
  </si>
  <si>
    <t>大连</t>
    <phoneticPr fontId="3" type="noConversion"/>
  </si>
  <si>
    <t>武汉</t>
    <phoneticPr fontId="3" type="noConversion"/>
  </si>
  <si>
    <t>重庆</t>
    <phoneticPr fontId="3" type="noConversion"/>
  </si>
  <si>
    <t>成都</t>
    <phoneticPr fontId="3" type="noConversion"/>
  </si>
  <si>
    <t>西安</t>
    <phoneticPr fontId="3" type="noConversion"/>
  </si>
  <si>
    <t>北京</t>
  </si>
  <si>
    <t>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</si>
</sst>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15" x14ac:knownFonts="1">
    <font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  <charset val="204"/>
    </font>
    <font>
      <sz val="9"/>
      <name val="宋体"/>
      <charset val="134"/>
    </font>
    <font>
      <sz val="14"/>
      <name val="Times New Roman"/>
      <family val="1"/>
      <charset val="204"/>
    </font>
    <font>
      <sz val="8"/>
      <name val="Times New Roman"/>
      <family val="1"/>
      <charset val="204"/>
    </font>
    <font>
      <sz val="8"/>
      <name val="汉仪报宋简"/>
      <charset val="134"/>
    </font>
    <font>
      <sz val="14"/>
      <name val="汉仪书宋一简"/>
      <charset val="134"/>
    </font>
    <font>
      <sz val="12"/>
      <name val="宋体"/>
      <charset val="134"/>
    </font>
    <font>
      <sz val="14"/>
      <name val="汉仪报宋简"/>
      <charset val="134"/>
    </font>
    <font>
      <sz val="14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2"/>
      <color rgb="FFFF0000"/>
      <name val="宋体"/>
      <charset val="134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1" fontId="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7" fillId="0" borderId="0" xfId="3" applyFont="1" applyFill="1" applyBorder="1" applyAlignment="1">
      <alignment horizontal="center" vertical="center" shrinkToFit="1"/>
    </xf>
    <xf numFmtId="0" fontId="7" fillId="0" borderId="0" xfId="0" applyNumberFormat="1" applyFont="1" applyFill="1" applyBorder="1" applyAlignment="1">
      <alignment horizontal="center" vertical="center" shrinkToFit="1"/>
    </xf>
    <xf numFmtId="0" fontId="10" fillId="0" borderId="0" xfId="3" applyFont="1" applyFill="1" applyBorder="1" applyAlignment="1">
      <alignment horizontal="right" vertical="center"/>
    </xf>
    <xf numFmtId="49" fontId="10" fillId="0" borderId="0" xfId="0" applyNumberFormat="1" applyFont="1" applyFill="1" applyBorder="1" applyAlignment="1">
      <alignment horizontal="right" vertical="center"/>
    </xf>
    <xf numFmtId="49" fontId="10" fillId="0" borderId="0" xfId="2" applyNumberFormat="1" applyFont="1" applyFill="1" applyBorder="1" applyAlignment="1">
      <alignment horizontal="right" vertical="center"/>
    </xf>
    <xf numFmtId="0" fontId="4" fillId="0" borderId="0" xfId="3" applyFont="1" applyFill="1" applyBorder="1" applyAlignment="1">
      <alignment vertical="center"/>
    </xf>
    <xf numFmtId="49" fontId="9" fillId="0" borderId="0" xfId="3" applyNumberFormat="1" applyFont="1" applyFill="1" applyBorder="1" applyAlignment="1">
      <alignment horizontal="center" vertical="center"/>
    </xf>
    <xf numFmtId="1" fontId="2" fillId="0" borderId="0" xfId="1" applyNumberFormat="1" applyFont="1" applyFill="1" applyBorder="1" applyAlignment="1">
      <alignment horizontal="right" vertical="center"/>
    </xf>
    <xf numFmtId="1" fontId="5" fillId="0" borderId="0" xfId="1" applyNumberFormat="1" applyFont="1" applyFill="1" applyBorder="1" applyAlignment="1">
      <alignment horizontal="right" vertical="center"/>
    </xf>
    <xf numFmtId="0" fontId="9" fillId="0" borderId="0" xfId="3" applyNumberFormat="1" applyFont="1" applyFill="1" applyBorder="1" applyAlignment="1">
      <alignment horizontal="center" vertical="center"/>
    </xf>
    <xf numFmtId="0" fontId="2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" fontId="2" fillId="0" borderId="0" xfId="4" applyNumberFormat="1" applyFont="1" applyFill="1" applyBorder="1" applyAlignment="1">
      <alignment horizontal="right" vertical="center"/>
    </xf>
    <xf numFmtId="1" fontId="2" fillId="0" borderId="0" xfId="3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1" fontId="5" fillId="0" borderId="0" xfId="0" applyNumberFormat="1" applyFont="1" applyFill="1" applyBorder="1" applyAlignment="1">
      <alignment horizontal="right" vertical="center"/>
    </xf>
    <xf numFmtId="1" fontId="5" fillId="0" borderId="0" xfId="3" applyNumberFormat="1" applyFont="1" applyFill="1" applyBorder="1" applyAlignment="1">
      <alignment horizontal="right" vertical="center"/>
    </xf>
    <xf numFmtId="0" fontId="9" fillId="0" borderId="0" xfId="3" applyFont="1" applyFill="1" applyBorder="1" applyAlignment="1">
      <alignment vertical="center"/>
    </xf>
    <xf numFmtId="1" fontId="0" fillId="0" borderId="0" xfId="4" applyNumberFormat="1" applyFont="1" applyFill="1" applyBorder="1" applyAlignment="1">
      <alignment horizontal="right" vertical="center"/>
    </xf>
    <xf numFmtId="1" fontId="0" fillId="0" borderId="0" xfId="1" applyNumberFormat="1" applyFont="1" applyFill="1" applyBorder="1" applyAlignment="1">
      <alignment horizontal="right" vertical="center"/>
    </xf>
    <xf numFmtId="177" fontId="2" fillId="0" borderId="0" xfId="4" applyNumberFormat="1" applyFont="1" applyFill="1" applyBorder="1" applyAlignment="1">
      <alignment horizontal="right" vertical="center"/>
    </xf>
    <xf numFmtId="1" fontId="2" fillId="2" borderId="0" xfId="3" applyNumberFormat="1" applyFont="1" applyFill="1" applyBorder="1" applyAlignment="1">
      <alignment horizontal="right" vertical="center"/>
    </xf>
    <xf numFmtId="1" fontId="2" fillId="3" borderId="0" xfId="3" applyNumberFormat="1" applyFont="1" applyFill="1" applyBorder="1" applyAlignment="1">
      <alignment horizontal="right" vertical="center"/>
    </xf>
    <xf numFmtId="1" fontId="13" fillId="0" borderId="0" xfId="1" applyNumberFormat="1" applyFont="1" applyFill="1" applyBorder="1" applyAlignment="1">
      <alignment horizontal="right" vertical="center"/>
    </xf>
    <xf numFmtId="1" fontId="2" fillId="3" borderId="0" xfId="1" applyNumberFormat="1" applyFont="1" applyFill="1" applyBorder="1" applyAlignment="1">
      <alignment horizontal="right" vertical="center"/>
    </xf>
    <xf numFmtId="1" fontId="1" fillId="0" borderId="0" xfId="4" applyNumberFormat="1" applyFont="1" applyFill="1" applyBorder="1" applyAlignment="1">
      <alignment horizontal="right" vertical="center"/>
    </xf>
    <xf numFmtId="1" fontId="14" fillId="0" borderId="0" xfId="1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right" vertical="center"/>
    </xf>
  </cellXfs>
  <cellStyles count="73">
    <cellStyle name="常规_Nj07人民生活" xfId="1"/>
    <cellStyle name="常规_Nj08城市公用事业" xfId="2"/>
    <cellStyle name="常规_NJ09农业及农村经济" xfId="3"/>
    <cellStyle name="常规_三十年中历史数据(2)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普通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17" workbookViewId="0">
      <selection activeCell="E44" sqref="E44"/>
    </sheetView>
  </sheetViews>
  <sheetFormatPr baseColWidth="10" defaultColWidth="9" defaultRowHeight="17" x14ac:dyDescent="0"/>
  <cols>
    <col min="1" max="1" width="8.6640625" style="5" customWidth="1"/>
    <col min="2" max="2" width="10.6640625" style="4" customWidth="1"/>
    <col min="3" max="10" width="10.6640625" style="2" customWidth="1"/>
    <col min="11" max="13" width="10.1640625" style="2" customWidth="1"/>
    <col min="14" max="16384" width="9" style="2"/>
  </cols>
  <sheetData>
    <row r="1" spans="1:21" s="3" customFormat="1" ht="25.5" customHeight="1">
      <c r="A1" s="6"/>
      <c r="B1" s="7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21" ht="18" customHeight="1">
      <c r="A2" s="11"/>
      <c r="B2" s="15">
        <v>1971</v>
      </c>
      <c r="D2" s="19">
        <v>16</v>
      </c>
    </row>
    <row r="3" spans="1:21" ht="18" customHeight="1">
      <c r="A3" s="24"/>
      <c r="B3" s="15">
        <v>1972</v>
      </c>
      <c r="D3" s="19">
        <v>16</v>
      </c>
    </row>
    <row r="4" spans="1:21" ht="18" customHeight="1">
      <c r="A4" s="24"/>
      <c r="B4" s="15">
        <v>1973</v>
      </c>
      <c r="D4" s="19">
        <v>17</v>
      </c>
    </row>
    <row r="5" spans="1:21" ht="18" customHeight="1">
      <c r="A5" s="24"/>
      <c r="B5" s="15">
        <v>1974</v>
      </c>
      <c r="D5" s="19">
        <v>17</v>
      </c>
    </row>
    <row r="6" spans="1:21" s="5" customFormat="1" ht="18" customHeight="1">
      <c r="A6" s="12" t="s">
        <v>0</v>
      </c>
      <c r="B6" s="15">
        <v>1975</v>
      </c>
      <c r="D6" s="19">
        <v>17</v>
      </c>
      <c r="P6" s="10"/>
      <c r="Q6" s="10"/>
      <c r="R6" s="10"/>
      <c r="S6" s="10"/>
      <c r="T6" s="10"/>
    </row>
    <row r="7" spans="1:21" ht="18" customHeight="1">
      <c r="B7" s="15">
        <v>1976</v>
      </c>
      <c r="D7" s="19">
        <v>17</v>
      </c>
      <c r="P7" s="13"/>
      <c r="Q7" s="13"/>
      <c r="R7" s="13"/>
      <c r="S7" s="13"/>
      <c r="T7" s="14"/>
      <c r="U7" s="14"/>
    </row>
    <row r="8" spans="1:21" ht="18" customHeight="1">
      <c r="B8" s="15">
        <v>1977</v>
      </c>
      <c r="D8" s="19">
        <v>17</v>
      </c>
      <c r="P8" s="13"/>
      <c r="Q8" s="13"/>
      <c r="R8" s="13"/>
      <c r="S8" s="13"/>
      <c r="T8" s="14"/>
      <c r="U8" s="14"/>
    </row>
    <row r="9" spans="1:21" ht="18" customHeight="1">
      <c r="B9" s="15">
        <v>1978</v>
      </c>
      <c r="C9" s="16"/>
      <c r="D9" s="19">
        <v>17</v>
      </c>
      <c r="P9" s="13"/>
      <c r="Q9" s="13"/>
      <c r="R9" s="13"/>
      <c r="S9" s="13"/>
      <c r="T9" s="14"/>
      <c r="U9" s="14"/>
    </row>
    <row r="10" spans="1:21" ht="18" customHeight="1">
      <c r="B10" s="15">
        <v>1979</v>
      </c>
      <c r="C10" s="17"/>
      <c r="D10" s="19">
        <v>17</v>
      </c>
      <c r="E10" s="18"/>
      <c r="F10" s="17"/>
      <c r="G10" s="17"/>
      <c r="H10" s="18"/>
      <c r="I10" s="17"/>
      <c r="J10" s="17"/>
      <c r="P10" s="13"/>
      <c r="Q10" s="13"/>
      <c r="R10" s="13"/>
      <c r="S10" s="13"/>
      <c r="T10" s="14"/>
      <c r="U10" s="14"/>
    </row>
    <row r="11" spans="1:21" ht="18" customHeight="1">
      <c r="B11" s="15">
        <v>1980</v>
      </c>
      <c r="C11" s="18"/>
      <c r="D11" s="19">
        <v>17</v>
      </c>
      <c r="E11" s="18"/>
      <c r="F11" s="18"/>
      <c r="G11" s="18"/>
      <c r="H11" s="18"/>
      <c r="I11" s="18"/>
      <c r="J11" s="18"/>
      <c r="P11" s="13"/>
      <c r="Q11" s="13"/>
      <c r="R11" s="13"/>
      <c r="S11" s="13"/>
      <c r="T11" s="14"/>
      <c r="U11" s="14"/>
    </row>
    <row r="12" spans="1:21" ht="18" customHeight="1">
      <c r="B12" s="15">
        <v>1981</v>
      </c>
      <c r="C12" s="18"/>
      <c r="D12" s="19">
        <v>17</v>
      </c>
      <c r="E12" s="18"/>
      <c r="F12" s="18"/>
      <c r="G12" s="18"/>
      <c r="H12" s="18"/>
      <c r="I12" s="18"/>
      <c r="J12" s="18"/>
      <c r="P12" s="13"/>
      <c r="Q12" s="13"/>
      <c r="R12" s="13"/>
      <c r="S12" s="13"/>
      <c r="T12" s="14"/>
      <c r="U12" s="14"/>
    </row>
    <row r="13" spans="1:21" ht="18" customHeight="1">
      <c r="B13" s="15">
        <v>1982</v>
      </c>
      <c r="C13" s="8"/>
      <c r="D13" s="19">
        <v>17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3"/>
      <c r="Q13" s="13"/>
      <c r="R13" s="13"/>
      <c r="S13" s="13"/>
      <c r="T13" s="14"/>
      <c r="U13" s="14"/>
    </row>
    <row r="14" spans="1:21" ht="18" customHeight="1">
      <c r="B14" s="15">
        <v>1983</v>
      </c>
      <c r="C14" s="13"/>
      <c r="D14" s="19">
        <v>17</v>
      </c>
      <c r="E14" s="19"/>
      <c r="F14" s="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</row>
    <row r="15" spans="1:21" ht="18" customHeight="1">
      <c r="B15" s="15">
        <v>1984</v>
      </c>
      <c r="C15" s="13"/>
      <c r="D15" s="19">
        <v>29</v>
      </c>
      <c r="E15" s="19"/>
      <c r="F15" s="19"/>
      <c r="G15" s="13">
        <v>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4"/>
    </row>
    <row r="16" spans="1:21" ht="18" customHeight="1">
      <c r="B16" s="15">
        <v>1985</v>
      </c>
      <c r="C16" s="13"/>
      <c r="D16" s="19">
        <v>29</v>
      </c>
      <c r="E16" s="19"/>
      <c r="F16" s="19"/>
      <c r="G16" s="13">
        <v>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4"/>
    </row>
    <row r="17" spans="2:21" s="2" customFormat="1" ht="18" customHeight="1">
      <c r="B17" s="15">
        <v>1986</v>
      </c>
      <c r="C17" s="13"/>
      <c r="D17" s="19">
        <v>29</v>
      </c>
      <c r="E17" s="13"/>
      <c r="F17" s="13"/>
      <c r="G17" s="13">
        <v>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4"/>
    </row>
    <row r="18" spans="2:21" s="2" customFormat="1" ht="18" customHeight="1">
      <c r="B18" s="15">
        <v>1987</v>
      </c>
      <c r="C18" s="13"/>
      <c r="D18" s="19">
        <v>30</v>
      </c>
      <c r="E18" s="13"/>
      <c r="F18" s="13"/>
      <c r="G18" s="13">
        <v>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4"/>
    </row>
    <row r="19" spans="2:21" s="2" customFormat="1" ht="18" customHeight="1">
      <c r="B19" s="15">
        <v>1988</v>
      </c>
      <c r="C19" s="13"/>
      <c r="D19" s="19">
        <v>30</v>
      </c>
      <c r="E19" s="13"/>
      <c r="F19" s="13"/>
      <c r="G19" s="13">
        <v>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4"/>
    </row>
    <row r="20" spans="2:21" s="2" customFormat="1" ht="18" customHeight="1">
      <c r="B20" s="15">
        <v>1989</v>
      </c>
      <c r="C20" s="13"/>
      <c r="D20" s="19">
        <v>30</v>
      </c>
      <c r="E20" s="13"/>
      <c r="F20" s="13"/>
      <c r="G20" s="13">
        <v>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4"/>
    </row>
    <row r="21" spans="2:21" s="2" customFormat="1" ht="18" customHeight="1">
      <c r="B21" s="15">
        <v>1990</v>
      </c>
      <c r="C21" s="13"/>
      <c r="D21" s="19">
        <v>30</v>
      </c>
      <c r="E21" s="20"/>
      <c r="F21" s="13"/>
      <c r="G21" s="13">
        <v>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4"/>
    </row>
    <row r="22" spans="2:21" s="2" customFormat="1" ht="18" customHeight="1">
      <c r="B22" s="15">
        <v>1991</v>
      </c>
      <c r="C22" s="13"/>
      <c r="D22" s="19">
        <v>30</v>
      </c>
      <c r="E22" s="20"/>
      <c r="F22" s="13"/>
      <c r="G22" s="13">
        <v>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4"/>
    </row>
    <row r="23" spans="2:21" s="2" customFormat="1" ht="18" customHeight="1">
      <c r="B23" s="15">
        <v>1992</v>
      </c>
      <c r="C23" s="13"/>
      <c r="D23" s="20">
        <v>31</v>
      </c>
      <c r="E23" s="20"/>
      <c r="F23" s="13"/>
      <c r="G23" s="13">
        <v>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4"/>
    </row>
    <row r="24" spans="2:21" s="2" customFormat="1" ht="18" customHeight="1">
      <c r="B24" s="15">
        <v>1993</v>
      </c>
      <c r="C24" s="13"/>
      <c r="D24" s="20">
        <v>31</v>
      </c>
      <c r="E24" s="20"/>
      <c r="F24" s="13"/>
      <c r="G24" s="13">
        <v>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4"/>
    </row>
    <row r="25" spans="2:21" s="2" customFormat="1" ht="18" customHeight="1">
      <c r="B25" s="15">
        <v>1994</v>
      </c>
      <c r="C25" s="13">
        <v>0</v>
      </c>
      <c r="D25" s="20">
        <v>31</v>
      </c>
      <c r="E25" s="20"/>
      <c r="F25" s="13"/>
      <c r="G25" s="13">
        <v>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4"/>
    </row>
    <row r="26" spans="2:21" s="2" customFormat="1" ht="18" customHeight="1">
      <c r="B26" s="15">
        <v>1995</v>
      </c>
      <c r="C26" s="13">
        <v>13</v>
      </c>
      <c r="D26" s="20">
        <v>31</v>
      </c>
      <c r="E26" s="20"/>
      <c r="F26" s="13"/>
      <c r="G26" s="13">
        <v>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4"/>
    </row>
    <row r="27" spans="2:21" s="2" customFormat="1" ht="18" customHeight="1">
      <c r="B27" s="15">
        <v>1996</v>
      </c>
      <c r="C27" s="13">
        <v>16</v>
      </c>
      <c r="D27" s="20">
        <v>31</v>
      </c>
      <c r="E27" s="20"/>
      <c r="F27" s="13"/>
      <c r="G27" s="13">
        <v>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4"/>
    </row>
    <row r="28" spans="2:21" s="2" customFormat="1" ht="18" customHeight="1">
      <c r="B28" s="15">
        <v>1997</v>
      </c>
      <c r="C28" s="13">
        <v>16</v>
      </c>
      <c r="D28" s="20">
        <v>31</v>
      </c>
      <c r="E28" s="20">
        <v>0</v>
      </c>
      <c r="F28" s="13"/>
      <c r="G28" s="13">
        <v>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4"/>
    </row>
    <row r="29" spans="2:21" s="2" customFormat="1" ht="18" customHeight="1">
      <c r="B29" s="15">
        <v>1998</v>
      </c>
      <c r="C29" s="13">
        <v>16</v>
      </c>
      <c r="D29" s="20">
        <v>31</v>
      </c>
      <c r="E29" s="20">
        <v>16</v>
      </c>
      <c r="F29" s="13"/>
      <c r="G29" s="13">
        <v>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4"/>
    </row>
    <row r="30" spans="2:21" s="2" customFormat="1" ht="18" customHeight="1">
      <c r="B30" s="15">
        <v>1999</v>
      </c>
      <c r="C30" s="13">
        <v>28</v>
      </c>
      <c r="D30" s="20">
        <v>41</v>
      </c>
      <c r="E30" s="20">
        <v>16</v>
      </c>
      <c r="F30" s="13"/>
      <c r="G30" s="13">
        <v>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4"/>
    </row>
    <row r="31" spans="2:21" s="2" customFormat="1" ht="18" customHeight="1">
      <c r="B31" s="15">
        <v>2000</v>
      </c>
      <c r="C31" s="13">
        <v>48</v>
      </c>
      <c r="D31" s="20">
        <v>41</v>
      </c>
      <c r="E31" s="20">
        <v>16</v>
      </c>
      <c r="F31" s="13"/>
      <c r="G31" s="13">
        <v>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4"/>
    </row>
    <row r="32" spans="2:21" s="2" customFormat="1" ht="18" customHeight="1">
      <c r="B32" s="15">
        <v>2001</v>
      </c>
      <c r="C32" s="13">
        <v>48</v>
      </c>
      <c r="D32" s="20">
        <v>41</v>
      </c>
      <c r="E32" s="20">
        <v>16</v>
      </c>
      <c r="F32" s="13"/>
      <c r="G32" s="13"/>
      <c r="H32" s="13"/>
      <c r="I32" s="13">
        <v>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4"/>
    </row>
    <row r="33" spans="1:21" ht="18" customHeight="1">
      <c r="B33" s="15">
        <v>2002</v>
      </c>
      <c r="C33" s="13">
        <v>50</v>
      </c>
      <c r="D33" s="20">
        <v>50</v>
      </c>
      <c r="E33" s="20">
        <v>25</v>
      </c>
      <c r="F33" s="13"/>
      <c r="G33" s="13"/>
      <c r="H33" s="13"/>
      <c r="I33" s="13">
        <v>17</v>
      </c>
      <c r="J33" s="13"/>
      <c r="K33" s="13">
        <v>0</v>
      </c>
      <c r="L33" s="13"/>
      <c r="M33" s="13"/>
      <c r="N33" s="13"/>
      <c r="O33" s="13"/>
      <c r="P33" s="13"/>
      <c r="Q33" s="13"/>
      <c r="R33" s="13"/>
      <c r="S33" s="13"/>
      <c r="T33" s="14"/>
      <c r="U33" s="14"/>
    </row>
    <row r="34" spans="1:21" ht="18" customHeight="1">
      <c r="B34" s="15">
        <v>2003</v>
      </c>
      <c r="C34" s="13">
        <v>61</v>
      </c>
      <c r="D34" s="20">
        <v>70</v>
      </c>
      <c r="E34" s="20">
        <v>32</v>
      </c>
      <c r="F34" s="13">
        <v>0</v>
      </c>
      <c r="G34" s="13">
        <v>0</v>
      </c>
      <c r="H34" s="13"/>
      <c r="I34" s="13">
        <v>17</v>
      </c>
      <c r="J34" s="13"/>
      <c r="K34" s="13">
        <v>46.7</v>
      </c>
      <c r="L34" s="13"/>
      <c r="M34" s="13">
        <v>0</v>
      </c>
      <c r="N34" s="13"/>
      <c r="O34" s="13"/>
      <c r="P34" s="13"/>
      <c r="Q34" s="13"/>
      <c r="R34" s="13"/>
      <c r="S34" s="13"/>
      <c r="T34" s="14"/>
      <c r="U34" s="14"/>
    </row>
    <row r="35" spans="1:21" ht="18" customHeight="1">
      <c r="B35" s="15">
        <v>2004</v>
      </c>
      <c r="C35" s="13">
        <v>70</v>
      </c>
      <c r="D35" s="20">
        <v>70</v>
      </c>
      <c r="E35" s="20">
        <v>32</v>
      </c>
      <c r="F35" s="13">
        <v>20</v>
      </c>
      <c r="G35" s="13">
        <v>8</v>
      </c>
      <c r="H35" s="13">
        <v>0</v>
      </c>
      <c r="I35" s="13">
        <v>17</v>
      </c>
      <c r="J35" s="13"/>
      <c r="K35" s="13">
        <v>49.2</v>
      </c>
      <c r="L35" s="13">
        <v>10.199999999999999</v>
      </c>
      <c r="M35" s="13">
        <v>14.4</v>
      </c>
      <c r="N35" s="13"/>
      <c r="O35" s="13"/>
      <c r="P35" s="13"/>
      <c r="Q35" s="13"/>
      <c r="R35" s="13"/>
      <c r="S35" s="13"/>
      <c r="T35" s="14"/>
      <c r="U35" s="14"/>
    </row>
    <row r="36" spans="1:21" ht="18" customHeight="1">
      <c r="B36" s="15">
        <v>2005</v>
      </c>
      <c r="C36" s="13">
        <v>82</v>
      </c>
      <c r="D36" s="20">
        <v>70</v>
      </c>
      <c r="E36" s="20">
        <v>32</v>
      </c>
      <c r="F36" s="13">
        <v>20</v>
      </c>
      <c r="G36" s="13">
        <v>9</v>
      </c>
      <c r="H36" s="13">
        <v>16</v>
      </c>
      <c r="I36" s="13">
        <v>17</v>
      </c>
      <c r="J36" s="13"/>
      <c r="K36" s="13">
        <v>49.2</v>
      </c>
      <c r="L36" s="13">
        <v>10.199999999999999</v>
      </c>
      <c r="M36" s="13">
        <v>14.4</v>
      </c>
      <c r="N36" s="13"/>
      <c r="O36" s="13"/>
      <c r="P36" s="13"/>
      <c r="Q36" s="13"/>
      <c r="R36" s="13"/>
      <c r="S36" s="13"/>
      <c r="T36" s="14"/>
      <c r="U36" s="14"/>
    </row>
    <row r="37" spans="1:21" ht="18" customHeight="1">
      <c r="B37" s="15">
        <v>2006</v>
      </c>
      <c r="C37" s="13">
        <v>97</v>
      </c>
      <c r="D37" s="20">
        <v>70</v>
      </c>
      <c r="E37" s="20">
        <v>61</v>
      </c>
      <c r="F37" s="13">
        <v>20</v>
      </c>
      <c r="G37" s="13">
        <v>36</v>
      </c>
      <c r="H37" s="13">
        <v>16</v>
      </c>
      <c r="I37" s="13">
        <v>33</v>
      </c>
      <c r="J37" s="13"/>
      <c r="K37" s="13">
        <v>49.2</v>
      </c>
      <c r="L37" s="13">
        <v>10.199999999999999</v>
      </c>
      <c r="M37" s="13">
        <v>18.100000000000001</v>
      </c>
      <c r="N37" s="13"/>
      <c r="O37" s="13"/>
      <c r="P37" s="13"/>
      <c r="Q37" s="13"/>
      <c r="R37" s="13"/>
      <c r="S37" s="13"/>
      <c r="T37" s="14"/>
      <c r="U37" s="14"/>
    </row>
    <row r="38" spans="1:21" ht="18" customHeight="1">
      <c r="B38" s="15">
        <v>2007</v>
      </c>
      <c r="C38" s="13">
        <v>163</v>
      </c>
      <c r="D38" s="20">
        <v>93</v>
      </c>
      <c r="E38" s="20">
        <v>63</v>
      </c>
      <c r="F38" s="13">
        <v>20</v>
      </c>
      <c r="G38" s="13">
        <v>36</v>
      </c>
      <c r="H38" s="13">
        <v>16</v>
      </c>
      <c r="I38" s="13">
        <v>33</v>
      </c>
      <c r="J38" s="13"/>
      <c r="K38" s="13">
        <v>49.2</v>
      </c>
      <c r="L38" s="13">
        <v>10.199999999999999</v>
      </c>
      <c r="M38" s="13">
        <v>18.100000000000001</v>
      </c>
      <c r="N38" s="13"/>
      <c r="O38" s="13"/>
      <c r="P38" s="13"/>
      <c r="Q38" s="13"/>
      <c r="R38" s="13"/>
      <c r="S38" s="13"/>
      <c r="T38" s="14"/>
      <c r="U38" s="14"/>
    </row>
    <row r="39" spans="1:21" ht="18" customHeight="1">
      <c r="B39" s="15">
        <v>2008</v>
      </c>
      <c r="C39" s="13">
        <v>164</v>
      </c>
      <c r="D39" s="20">
        <v>123</v>
      </c>
      <c r="E39" s="20">
        <v>63</v>
      </c>
      <c r="F39" s="13">
        <v>20</v>
      </c>
      <c r="G39" s="13">
        <v>36</v>
      </c>
      <c r="H39" s="13">
        <v>16</v>
      </c>
      <c r="I39" s="13">
        <v>33</v>
      </c>
      <c r="J39" s="13"/>
      <c r="K39" s="13">
        <v>63.5</v>
      </c>
      <c r="L39" s="13">
        <v>10.199999999999999</v>
      </c>
      <c r="M39" s="13">
        <v>18.100000000000001</v>
      </c>
      <c r="N39" s="13"/>
      <c r="O39" s="13"/>
      <c r="P39" s="13"/>
      <c r="Q39" s="13"/>
      <c r="R39" s="13"/>
      <c r="S39" s="13"/>
      <c r="T39" s="14"/>
      <c r="U39" s="14"/>
    </row>
    <row r="40" spans="1:21" ht="18" customHeight="1">
      <c r="B40" s="15">
        <v>2009</v>
      </c>
      <c r="C40" s="1">
        <v>223</v>
      </c>
      <c r="D40" s="20">
        <v>147</v>
      </c>
      <c r="E40" s="20">
        <v>87</v>
      </c>
      <c r="F40" s="13">
        <v>23</v>
      </c>
      <c r="G40" s="13">
        <v>36</v>
      </c>
      <c r="H40" s="13">
        <v>16</v>
      </c>
      <c r="I40" s="13">
        <v>33</v>
      </c>
      <c r="J40" s="13">
        <v>0</v>
      </c>
      <c r="K40" s="13">
        <v>63.5</v>
      </c>
      <c r="L40" s="13">
        <v>10.199999999999999</v>
      </c>
      <c r="M40" s="13">
        <v>18.100000000000001</v>
      </c>
      <c r="N40" s="13">
        <v>0</v>
      </c>
      <c r="O40" s="13">
        <v>0</v>
      </c>
      <c r="P40" s="13"/>
      <c r="Q40" s="13"/>
      <c r="R40" s="13"/>
      <c r="S40" s="13"/>
      <c r="T40" s="14"/>
      <c r="U40" s="14"/>
    </row>
    <row r="41" spans="1:21" ht="18" customHeight="1">
      <c r="B41" s="15">
        <v>2010</v>
      </c>
      <c r="C41" s="1">
        <v>275</v>
      </c>
      <c r="D41" s="20">
        <v>196</v>
      </c>
      <c r="E41" s="20">
        <v>143</v>
      </c>
      <c r="F41" s="13">
        <v>50</v>
      </c>
      <c r="G41" s="13">
        <v>36</v>
      </c>
      <c r="H41" s="13">
        <v>57</v>
      </c>
      <c r="I41" s="13">
        <v>33</v>
      </c>
      <c r="J41" s="13">
        <v>22</v>
      </c>
      <c r="K41" s="13">
        <v>63.5</v>
      </c>
      <c r="L41" s="13">
        <v>28.9</v>
      </c>
      <c r="M41" s="13">
        <v>18.100000000000001</v>
      </c>
      <c r="N41" s="13">
        <v>18.5</v>
      </c>
      <c r="O41" s="2">
        <v>0</v>
      </c>
      <c r="P41" s="14"/>
      <c r="Q41" s="14"/>
      <c r="R41" s="14"/>
      <c r="S41" s="14"/>
      <c r="T41" s="14"/>
      <c r="U41" s="14"/>
    </row>
    <row r="42" spans="1:21" ht="18" customHeight="1">
      <c r="B42" s="15">
        <v>2011</v>
      </c>
      <c r="C42" s="1">
        <v>280</v>
      </c>
      <c r="D42" s="20">
        <v>215</v>
      </c>
      <c r="E42" s="20">
        <v>143</v>
      </c>
      <c r="F42" s="13">
        <v>131</v>
      </c>
      <c r="G42" s="13">
        <v>39</v>
      </c>
      <c r="H42" s="13">
        <v>57</v>
      </c>
      <c r="I42" s="13">
        <v>49</v>
      </c>
      <c r="J42" s="13">
        <v>22</v>
      </c>
      <c r="K42" s="13">
        <v>63.5</v>
      </c>
      <c r="L42" s="13">
        <v>28.9</v>
      </c>
      <c r="M42" s="13">
        <v>52.1</v>
      </c>
      <c r="N42" s="13">
        <v>18.5</v>
      </c>
      <c r="O42" s="13">
        <v>20.5</v>
      </c>
      <c r="P42" s="14"/>
      <c r="Q42" s="14"/>
      <c r="R42" s="14"/>
      <c r="S42" s="14"/>
      <c r="T42" s="14"/>
      <c r="U42" s="14"/>
    </row>
    <row r="43" spans="1:21" ht="18" customHeight="1">
      <c r="B43" s="15">
        <v>2012</v>
      </c>
      <c r="P43" s="14"/>
      <c r="Q43" s="14"/>
      <c r="R43" s="14"/>
      <c r="S43" s="14"/>
      <c r="T43" s="14"/>
      <c r="U43" s="14"/>
    </row>
    <row r="44" spans="1:21" ht="18" customHeight="1"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ht="18" customHeight="1"/>
    <row r="46" spans="1:21" ht="18" customHeight="1">
      <c r="A46" s="12" t="s">
        <v>0</v>
      </c>
      <c r="B46" s="21"/>
      <c r="C46" s="22"/>
      <c r="D46" s="23"/>
      <c r="E46" s="23"/>
      <c r="F46" s="23"/>
      <c r="G46" s="14"/>
      <c r="H46" s="23"/>
      <c r="I46" s="23"/>
      <c r="J46" s="23"/>
    </row>
    <row r="47" spans="1:21" ht="18" customHeight="1">
      <c r="A47" s="12"/>
      <c r="B47" s="21"/>
      <c r="C47" s="22"/>
      <c r="D47" s="23"/>
      <c r="E47" s="23"/>
      <c r="F47" s="23"/>
      <c r="G47" s="14"/>
      <c r="H47" s="23"/>
      <c r="I47" s="23"/>
      <c r="J47" s="23"/>
    </row>
    <row r="48" spans="1:21" ht="18" customHeight="1">
      <c r="A48" s="12"/>
      <c r="B48" s="21"/>
      <c r="C48" s="22"/>
      <c r="D48" s="23"/>
      <c r="E48" s="23"/>
      <c r="F48" s="23"/>
      <c r="G48" s="14"/>
      <c r="H48" s="23"/>
      <c r="I48" s="23"/>
      <c r="J48" s="23"/>
    </row>
    <row r="49" spans="1:10" ht="15">
      <c r="A49" s="12"/>
      <c r="B49" s="21"/>
      <c r="C49" s="22"/>
      <c r="D49" s="23"/>
      <c r="E49" s="23"/>
      <c r="F49" s="23"/>
      <c r="G49" s="14"/>
      <c r="H49" s="23"/>
      <c r="I49" s="23"/>
      <c r="J49" s="23"/>
    </row>
    <row r="50" spans="1:10" ht="15">
      <c r="A50" s="12"/>
      <c r="B50" s="21"/>
      <c r="C50" s="22"/>
      <c r="D50" s="23"/>
      <c r="E50" s="23"/>
      <c r="F50" s="23"/>
      <c r="G50" s="14"/>
      <c r="H50" s="23"/>
      <c r="I50" s="23"/>
      <c r="J50" s="23"/>
    </row>
    <row r="51" spans="1:10" ht="15">
      <c r="A51" s="12"/>
      <c r="B51" s="21"/>
      <c r="C51" s="22"/>
      <c r="D51" s="23"/>
      <c r="E51" s="23"/>
      <c r="F51" s="23"/>
      <c r="G51" s="14"/>
      <c r="H51" s="23"/>
      <c r="I51" s="23"/>
      <c r="J51" s="23"/>
    </row>
    <row r="52" spans="1:10" ht="15">
      <c r="A52" s="12"/>
      <c r="B52" s="21"/>
      <c r="C52" s="22"/>
      <c r="D52" s="23"/>
      <c r="E52" s="23"/>
      <c r="F52" s="23"/>
      <c r="G52" s="14"/>
      <c r="H52" s="23"/>
      <c r="I52" s="23"/>
      <c r="J52" s="23"/>
    </row>
    <row r="53" spans="1:10" ht="15">
      <c r="A53" s="12"/>
      <c r="B53" s="21"/>
      <c r="C53" s="22"/>
      <c r="D53" s="23"/>
      <c r="E53" s="23"/>
      <c r="F53" s="23"/>
      <c r="G53" s="14"/>
      <c r="H53" s="23"/>
      <c r="I53" s="23"/>
      <c r="J53" s="23"/>
    </row>
    <row r="54" spans="1:10" ht="15">
      <c r="A54" s="12"/>
      <c r="B54" s="21"/>
      <c r="C54" s="22"/>
      <c r="D54" s="23"/>
      <c r="E54" s="23"/>
      <c r="F54" s="23"/>
      <c r="G54" s="14"/>
      <c r="H54" s="23"/>
      <c r="I54" s="23"/>
      <c r="J54" s="23"/>
    </row>
    <row r="55" spans="1:10" ht="15">
      <c r="A55" s="12"/>
      <c r="B55" s="21"/>
      <c r="C55" s="22"/>
      <c r="D55" s="23"/>
      <c r="E55" s="23"/>
      <c r="F55" s="23"/>
      <c r="G55" s="14"/>
      <c r="H55" s="23"/>
      <c r="I55" s="23"/>
      <c r="J55" s="23"/>
    </row>
    <row r="56" spans="1:10" ht="15">
      <c r="A56" s="12"/>
      <c r="B56" s="21"/>
      <c r="C56" s="22"/>
      <c r="D56" s="23"/>
      <c r="E56" s="23"/>
      <c r="F56" s="23"/>
      <c r="G56" s="14"/>
      <c r="H56" s="23"/>
      <c r="I56" s="23"/>
      <c r="J56" s="23"/>
    </row>
    <row r="57" spans="1:10" ht="15">
      <c r="A57" s="12"/>
      <c r="B57" s="21"/>
      <c r="C57" s="22"/>
      <c r="D57" s="23"/>
      <c r="E57" s="23"/>
      <c r="F57" s="23"/>
      <c r="G57" s="14"/>
      <c r="H57" s="23"/>
      <c r="I57" s="23"/>
      <c r="J57" s="23"/>
    </row>
    <row r="58" spans="1:10" ht="15">
      <c r="A58" s="12"/>
      <c r="B58" s="21"/>
      <c r="C58" s="22"/>
      <c r="D58" s="23"/>
      <c r="E58" s="23"/>
      <c r="F58" s="23"/>
      <c r="G58" s="14"/>
      <c r="H58" s="23"/>
      <c r="I58" s="23"/>
      <c r="J58" s="23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showZeros="0" workbookViewId="0">
      <pane ySplit="1" topLeftCell="A20" activePane="bottomLeft" state="frozen"/>
      <selection pane="bottomLeft" activeCell="D2" sqref="D2:D42"/>
    </sheetView>
  </sheetViews>
  <sheetFormatPr baseColWidth="10" defaultColWidth="9" defaultRowHeight="17" x14ac:dyDescent="0"/>
  <cols>
    <col min="1" max="1" width="8.6640625" style="5" customWidth="1"/>
    <col min="2" max="2" width="10.6640625" style="4" customWidth="1"/>
    <col min="3" max="10" width="10.6640625" style="2" customWidth="1"/>
    <col min="11" max="13" width="10.1640625" style="2" customWidth="1"/>
    <col min="14" max="16384" width="9" style="2"/>
  </cols>
  <sheetData>
    <row r="1" spans="1:21" s="3" customFormat="1" ht="25.5" customHeight="1">
      <c r="A1" s="6"/>
      <c r="B1" s="7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21" ht="18" customHeight="1">
      <c r="A2" s="11"/>
      <c r="B2" s="15">
        <v>1971</v>
      </c>
      <c r="D2" s="19">
        <v>22</v>
      </c>
    </row>
    <row r="3" spans="1:21" ht="18" customHeight="1">
      <c r="A3" s="24"/>
      <c r="B3" s="15">
        <v>1972</v>
      </c>
      <c r="D3" s="19">
        <v>22</v>
      </c>
    </row>
    <row r="4" spans="1:21" ht="18" customHeight="1">
      <c r="A4" s="24"/>
      <c r="B4" s="15">
        <v>1973</v>
      </c>
      <c r="D4" s="19">
        <v>23.6</v>
      </c>
    </row>
    <row r="5" spans="1:21" ht="18" customHeight="1">
      <c r="A5" s="24"/>
      <c r="B5" s="15">
        <v>1974</v>
      </c>
      <c r="D5" s="19">
        <v>23.6</v>
      </c>
    </row>
    <row r="6" spans="1:21" s="5" customFormat="1" ht="18" customHeight="1">
      <c r="A6" s="12" t="s">
        <v>0</v>
      </c>
      <c r="B6" s="15">
        <v>1975</v>
      </c>
      <c r="D6" s="19">
        <v>23.6</v>
      </c>
      <c r="P6" s="10"/>
      <c r="Q6" s="10"/>
      <c r="R6" s="10"/>
      <c r="S6" s="10"/>
      <c r="T6" s="10"/>
    </row>
    <row r="7" spans="1:21" ht="18" customHeight="1">
      <c r="B7" s="15">
        <v>1976</v>
      </c>
      <c r="D7" s="19">
        <v>23.6</v>
      </c>
      <c r="P7" s="13"/>
      <c r="Q7" s="13"/>
      <c r="R7" s="13"/>
      <c r="S7" s="13"/>
      <c r="T7" s="14"/>
      <c r="U7" s="14"/>
    </row>
    <row r="8" spans="1:21" ht="18" customHeight="1">
      <c r="B8" s="15">
        <v>1977</v>
      </c>
      <c r="D8" s="19">
        <v>23.6</v>
      </c>
      <c r="P8" s="13"/>
      <c r="Q8" s="13"/>
      <c r="R8" s="13"/>
      <c r="S8" s="13"/>
      <c r="T8" s="14"/>
      <c r="U8" s="14"/>
    </row>
    <row r="9" spans="1:21" ht="18" customHeight="1">
      <c r="B9" s="15">
        <v>1978</v>
      </c>
      <c r="C9" s="16"/>
      <c r="D9" s="19">
        <v>23.6</v>
      </c>
      <c r="P9" s="13"/>
      <c r="Q9" s="13"/>
      <c r="R9" s="13"/>
      <c r="S9" s="13"/>
      <c r="T9" s="14"/>
      <c r="U9" s="14"/>
    </row>
    <row r="10" spans="1:21" ht="18" customHeight="1">
      <c r="B10" s="15">
        <v>1979</v>
      </c>
      <c r="C10" s="17"/>
      <c r="D10" s="19">
        <v>23.6</v>
      </c>
      <c r="E10" s="18"/>
      <c r="F10" s="17"/>
      <c r="G10" s="17"/>
      <c r="H10" s="18"/>
      <c r="I10" s="17"/>
      <c r="J10" s="17"/>
      <c r="P10" s="13"/>
      <c r="Q10" s="13"/>
      <c r="R10" s="13"/>
      <c r="S10" s="13"/>
      <c r="T10" s="14"/>
      <c r="U10" s="14"/>
    </row>
    <row r="11" spans="1:21" ht="18" customHeight="1">
      <c r="B11" s="15">
        <v>1980</v>
      </c>
      <c r="C11" s="18"/>
      <c r="D11" s="19">
        <v>23.6</v>
      </c>
      <c r="E11" s="18"/>
      <c r="F11" s="18"/>
      <c r="G11" s="18"/>
      <c r="H11" s="18"/>
      <c r="I11" s="18"/>
      <c r="J11" s="18"/>
      <c r="P11" s="13"/>
      <c r="Q11" s="13"/>
      <c r="R11" s="13"/>
      <c r="S11" s="13"/>
      <c r="T11" s="14"/>
      <c r="U11" s="14"/>
    </row>
    <row r="12" spans="1:21" ht="18" customHeight="1">
      <c r="B12" s="15">
        <v>1981</v>
      </c>
      <c r="C12" s="18"/>
      <c r="D12" s="19">
        <v>23.6</v>
      </c>
      <c r="E12" s="18"/>
      <c r="F12" s="18"/>
      <c r="G12" s="18"/>
      <c r="H12" s="18"/>
      <c r="I12" s="18"/>
      <c r="J12" s="18"/>
      <c r="P12" s="13"/>
      <c r="Q12" s="13"/>
      <c r="R12" s="13"/>
      <c r="S12" s="13"/>
      <c r="T12" s="14"/>
      <c r="U12" s="14"/>
    </row>
    <row r="13" spans="1:21" ht="18" customHeight="1">
      <c r="B13" s="15">
        <v>1982</v>
      </c>
      <c r="C13" s="8"/>
      <c r="D13" s="19">
        <v>23.6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3"/>
      <c r="Q13" s="13"/>
      <c r="R13" s="13"/>
      <c r="S13" s="13"/>
      <c r="T13" s="14"/>
      <c r="U13" s="14"/>
    </row>
    <row r="14" spans="1:21" ht="18" customHeight="1">
      <c r="B14" s="15">
        <v>1983</v>
      </c>
      <c r="C14" s="13"/>
      <c r="D14" s="19">
        <v>23.6</v>
      </c>
      <c r="E14" s="19"/>
      <c r="F14" s="19"/>
      <c r="G14" s="13">
        <v>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</row>
    <row r="15" spans="1:21" ht="18" customHeight="1">
      <c r="B15" s="15">
        <v>1984</v>
      </c>
      <c r="C15" s="13"/>
      <c r="D15" s="19">
        <v>40.1</v>
      </c>
      <c r="E15" s="19"/>
      <c r="F15" s="19"/>
      <c r="G15" s="13">
        <v>7.3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4"/>
    </row>
    <row r="16" spans="1:21" ht="18" customHeight="1">
      <c r="B16" s="15">
        <v>1985</v>
      </c>
      <c r="C16" s="13"/>
      <c r="D16" s="19">
        <v>40.1</v>
      </c>
      <c r="E16" s="19"/>
      <c r="F16" s="19"/>
      <c r="G16" s="13">
        <v>7.3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4"/>
    </row>
    <row r="17" spans="2:21" s="2" customFormat="1" ht="18" customHeight="1">
      <c r="B17" s="15">
        <v>1986</v>
      </c>
      <c r="C17" s="13"/>
      <c r="D17" s="13">
        <v>40.1</v>
      </c>
      <c r="E17" s="13"/>
      <c r="F17" s="13"/>
      <c r="G17" s="13">
        <v>7.3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4"/>
    </row>
    <row r="18" spans="2:21" s="2" customFormat="1" ht="18" customHeight="1">
      <c r="B18" s="15">
        <v>1987</v>
      </c>
      <c r="C18" s="13"/>
      <c r="D18" s="13">
        <v>40.1</v>
      </c>
      <c r="E18" s="13"/>
      <c r="F18" s="13"/>
      <c r="G18" s="13">
        <v>7.3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4"/>
    </row>
    <row r="19" spans="2:21" s="2" customFormat="1" ht="18" customHeight="1">
      <c r="B19" s="15">
        <v>1988</v>
      </c>
      <c r="C19" s="13"/>
      <c r="D19" s="13">
        <v>40.1</v>
      </c>
      <c r="E19" s="13"/>
      <c r="F19" s="13"/>
      <c r="G19" s="13">
        <v>7.3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4"/>
    </row>
    <row r="20" spans="2:21" s="2" customFormat="1" ht="18" customHeight="1">
      <c r="B20" s="15">
        <v>1989</v>
      </c>
      <c r="C20" s="13"/>
      <c r="D20" s="13">
        <v>40.1</v>
      </c>
      <c r="E20" s="13"/>
      <c r="F20" s="13"/>
      <c r="G20" s="13">
        <v>7.3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4"/>
    </row>
    <row r="21" spans="2:21" s="2" customFormat="1" ht="18" customHeight="1">
      <c r="B21" s="15">
        <v>1990</v>
      </c>
      <c r="C21" s="13"/>
      <c r="D21" s="13">
        <v>40.1</v>
      </c>
      <c r="E21" s="20"/>
      <c r="F21" s="13"/>
      <c r="G21" s="13">
        <v>7.3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4"/>
    </row>
    <row r="22" spans="2:21" s="2" customFormat="1" ht="18" customHeight="1">
      <c r="B22" s="15">
        <v>1991</v>
      </c>
      <c r="C22" s="13"/>
      <c r="D22" s="20">
        <v>40</v>
      </c>
      <c r="E22" s="20"/>
      <c r="F22" s="13"/>
      <c r="G22" s="13">
        <v>7.3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4"/>
    </row>
    <row r="23" spans="2:21" s="2" customFormat="1" ht="18" customHeight="1">
      <c r="B23" s="15">
        <v>1992</v>
      </c>
      <c r="C23" s="13"/>
      <c r="D23" s="20">
        <v>41.6</v>
      </c>
      <c r="E23" s="20"/>
      <c r="F23" s="13"/>
      <c r="G23" s="13">
        <v>7.3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4"/>
    </row>
    <row r="24" spans="2:21" s="2" customFormat="1" ht="18" customHeight="1">
      <c r="B24" s="15">
        <v>1993</v>
      </c>
      <c r="C24" s="13"/>
      <c r="D24" s="20">
        <v>41.6</v>
      </c>
      <c r="E24" s="20"/>
      <c r="F24" s="13"/>
      <c r="G24" s="13">
        <v>7.3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4"/>
    </row>
    <row r="25" spans="2:21" s="2" customFormat="1" ht="18" customHeight="1">
      <c r="B25" s="15">
        <v>1994</v>
      </c>
      <c r="C25" s="13">
        <v>0</v>
      </c>
      <c r="D25" s="20">
        <v>41.6</v>
      </c>
      <c r="E25" s="20"/>
      <c r="F25" s="13"/>
      <c r="G25" s="13">
        <v>7.3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4"/>
    </row>
    <row r="26" spans="2:21" s="2" customFormat="1" ht="18" customHeight="1">
      <c r="B26" s="15">
        <v>1995</v>
      </c>
      <c r="C26" s="13">
        <v>15.21</v>
      </c>
      <c r="D26" s="20">
        <v>41.6</v>
      </c>
      <c r="E26" s="20"/>
      <c r="F26" s="13"/>
      <c r="G26" s="13">
        <v>7.3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4"/>
    </row>
    <row r="27" spans="2:21" s="2" customFormat="1" ht="18" customHeight="1">
      <c r="B27" s="15">
        <v>1996</v>
      </c>
      <c r="C27" s="13">
        <v>20.059999999999999</v>
      </c>
      <c r="D27" s="20">
        <v>41.6</v>
      </c>
      <c r="E27" s="20"/>
      <c r="F27" s="13"/>
      <c r="G27" s="13">
        <v>7.3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4"/>
    </row>
    <row r="28" spans="2:21" s="2" customFormat="1" ht="18" customHeight="1">
      <c r="B28" s="15">
        <v>1997</v>
      </c>
      <c r="C28" s="13">
        <v>20.059999999999999</v>
      </c>
      <c r="D28" s="20">
        <v>41.6</v>
      </c>
      <c r="E28" s="20">
        <v>0</v>
      </c>
      <c r="F28" s="13"/>
      <c r="G28" s="13">
        <v>7.3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4"/>
    </row>
    <row r="29" spans="2:21" s="2" customFormat="1" ht="18" customHeight="1">
      <c r="B29" s="15">
        <v>1998</v>
      </c>
      <c r="C29" s="13">
        <v>20.059999999999999</v>
      </c>
      <c r="D29" s="20">
        <v>41.6</v>
      </c>
      <c r="E29" s="20">
        <v>18</v>
      </c>
      <c r="F29" s="13"/>
      <c r="G29" s="13">
        <v>7.3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4"/>
    </row>
    <row r="30" spans="2:21" s="2" customFormat="1" ht="18" customHeight="1">
      <c r="B30" s="15">
        <v>1999</v>
      </c>
      <c r="C30" s="13">
        <v>36</v>
      </c>
      <c r="D30" s="20">
        <v>53.7</v>
      </c>
      <c r="E30" s="20">
        <v>18</v>
      </c>
      <c r="F30" s="13"/>
      <c r="G30" s="13">
        <v>7.3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4"/>
    </row>
    <row r="31" spans="2:21" s="2" customFormat="1" ht="18" customHeight="1">
      <c r="B31" s="15">
        <v>2000</v>
      </c>
      <c r="C31" s="13">
        <v>62.92</v>
      </c>
      <c r="D31" s="20">
        <v>54</v>
      </c>
      <c r="E31" s="20">
        <v>18</v>
      </c>
      <c r="F31" s="13"/>
      <c r="G31" s="13">
        <v>0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4"/>
    </row>
    <row r="32" spans="2:21" s="2" customFormat="1" ht="18" customHeight="1">
      <c r="B32" s="15">
        <v>2001</v>
      </c>
      <c r="C32" s="13">
        <v>62.92</v>
      </c>
      <c r="D32" s="20">
        <v>54</v>
      </c>
      <c r="E32" s="20">
        <v>18</v>
      </c>
      <c r="F32" s="13"/>
      <c r="G32" s="13">
        <v>0</v>
      </c>
      <c r="H32" s="13"/>
      <c r="I32" s="13">
        <v>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4"/>
    </row>
    <row r="33" spans="1:21" ht="18" customHeight="1">
      <c r="B33" s="15">
        <v>2002</v>
      </c>
      <c r="C33" s="13">
        <v>62.92</v>
      </c>
      <c r="D33" s="20">
        <v>75</v>
      </c>
      <c r="E33" s="20">
        <v>27</v>
      </c>
      <c r="F33" s="13"/>
      <c r="G33" s="13">
        <v>0</v>
      </c>
      <c r="H33" s="13"/>
      <c r="I33" s="13">
        <v>14.6</v>
      </c>
      <c r="J33" s="13"/>
      <c r="K33" s="13">
        <v>0</v>
      </c>
      <c r="L33" s="13"/>
      <c r="M33" s="13"/>
      <c r="N33" s="13"/>
      <c r="O33" s="13"/>
      <c r="P33" s="13"/>
      <c r="Q33" s="13"/>
      <c r="R33" s="13"/>
      <c r="S33" s="13"/>
      <c r="T33" s="14"/>
      <c r="U33" s="14"/>
    </row>
    <row r="34" spans="1:21" ht="18" customHeight="1">
      <c r="B34" s="15">
        <v>2003</v>
      </c>
      <c r="C34" s="13">
        <v>108.65</v>
      </c>
      <c r="D34" s="20">
        <v>114</v>
      </c>
      <c r="E34" s="20">
        <v>35</v>
      </c>
      <c r="F34" s="13">
        <v>0</v>
      </c>
      <c r="G34" s="13">
        <v>0</v>
      </c>
      <c r="H34" s="13"/>
      <c r="I34" s="13">
        <v>14.6</v>
      </c>
      <c r="J34" s="13"/>
      <c r="K34" s="13">
        <v>46.7</v>
      </c>
      <c r="L34" s="13"/>
      <c r="M34" s="13">
        <v>0</v>
      </c>
      <c r="N34" s="13"/>
      <c r="O34" s="13"/>
      <c r="P34" s="13"/>
      <c r="Q34" s="13"/>
      <c r="R34" s="13"/>
      <c r="S34" s="13"/>
      <c r="T34" s="14"/>
      <c r="U34" s="14"/>
    </row>
    <row r="35" spans="1:21" ht="18" customHeight="1">
      <c r="B35" s="15">
        <v>2004</v>
      </c>
      <c r="C35" s="13">
        <v>121.23</v>
      </c>
      <c r="D35" s="20">
        <v>114</v>
      </c>
      <c r="E35" s="20">
        <v>35</v>
      </c>
      <c r="F35" s="13">
        <v>21.86</v>
      </c>
      <c r="G35" s="13">
        <v>52.8</v>
      </c>
      <c r="H35" s="13">
        <v>0</v>
      </c>
      <c r="I35" s="13">
        <v>14.6</v>
      </c>
      <c r="J35" s="13"/>
      <c r="K35" s="13">
        <v>49.2</v>
      </c>
      <c r="L35" s="13">
        <v>10.199999999999999</v>
      </c>
      <c r="M35" s="13">
        <v>14.4</v>
      </c>
      <c r="N35" s="13"/>
      <c r="O35" s="13"/>
      <c r="P35" s="13"/>
      <c r="Q35" s="13"/>
      <c r="R35" s="13"/>
      <c r="S35" s="13"/>
      <c r="T35" s="14"/>
      <c r="U35" s="14"/>
    </row>
    <row r="36" spans="1:21" ht="18" customHeight="1">
      <c r="B36" s="15">
        <v>2005</v>
      </c>
      <c r="C36" s="13">
        <v>147.80000000000001</v>
      </c>
      <c r="D36" s="20">
        <v>114</v>
      </c>
      <c r="E36" s="20">
        <v>35</v>
      </c>
      <c r="F36" s="13">
        <v>21.86</v>
      </c>
      <c r="G36" s="13">
        <v>52.8</v>
      </c>
      <c r="H36" s="13">
        <v>21.7</v>
      </c>
      <c r="I36" s="13">
        <v>14.6</v>
      </c>
      <c r="J36" s="13"/>
      <c r="K36" s="13">
        <v>49.2</v>
      </c>
      <c r="L36" s="13">
        <v>10.199999999999999</v>
      </c>
      <c r="M36" s="13">
        <v>14.4</v>
      </c>
      <c r="N36" s="13"/>
      <c r="O36" s="13"/>
      <c r="P36" s="13"/>
      <c r="Q36" s="13"/>
      <c r="R36" s="13"/>
      <c r="S36" s="13"/>
      <c r="T36" s="14"/>
      <c r="U36" s="14"/>
    </row>
    <row r="37" spans="1:21" ht="18" customHeight="1">
      <c r="B37" s="15">
        <v>2006</v>
      </c>
      <c r="C37" s="13">
        <v>169.4</v>
      </c>
      <c r="D37" s="20">
        <v>114</v>
      </c>
      <c r="E37" s="20">
        <v>108</v>
      </c>
      <c r="F37" s="13">
        <v>21.86</v>
      </c>
      <c r="G37" s="13">
        <f t="shared" ref="G37:G38" si="0">26.7+45.6</f>
        <v>72.3</v>
      </c>
      <c r="H37" s="13">
        <v>21.7</v>
      </c>
      <c r="I37" s="13">
        <v>34</v>
      </c>
      <c r="J37" s="13"/>
      <c r="K37" s="13">
        <v>49.2</v>
      </c>
      <c r="L37" s="13">
        <v>10.199999999999999</v>
      </c>
      <c r="M37" s="13">
        <v>18.100000000000001</v>
      </c>
      <c r="N37" s="13"/>
      <c r="O37" s="13"/>
      <c r="P37" s="13"/>
      <c r="Q37" s="13"/>
      <c r="R37" s="13"/>
      <c r="S37" s="13"/>
      <c r="T37" s="14"/>
      <c r="U37" s="14"/>
    </row>
    <row r="38" spans="1:21" ht="18" customHeight="1">
      <c r="B38" s="15">
        <v>2007</v>
      </c>
      <c r="C38" s="13">
        <v>262.8</v>
      </c>
      <c r="D38" s="20">
        <v>142</v>
      </c>
      <c r="E38" s="20">
        <v>108.21</v>
      </c>
      <c r="F38" s="13">
        <v>21.86</v>
      </c>
      <c r="G38" s="13">
        <f t="shared" si="0"/>
        <v>72.3</v>
      </c>
      <c r="H38" s="13">
        <v>21.7</v>
      </c>
      <c r="I38" s="13">
        <v>34</v>
      </c>
      <c r="J38" s="13"/>
      <c r="K38" s="13">
        <v>49.2</v>
      </c>
      <c r="L38" s="13">
        <v>10.199999999999999</v>
      </c>
      <c r="M38" s="13">
        <v>18.100000000000001</v>
      </c>
      <c r="N38" s="13"/>
      <c r="O38" s="13"/>
      <c r="P38" s="13"/>
      <c r="Q38" s="13"/>
      <c r="R38" s="13"/>
      <c r="S38" s="13"/>
      <c r="T38" s="14"/>
      <c r="U38" s="14"/>
    </row>
    <row r="39" spans="1:21" ht="18" customHeight="1">
      <c r="B39" s="15">
        <v>2008</v>
      </c>
      <c r="C39" s="13">
        <v>264.3</v>
      </c>
      <c r="D39" s="20">
        <v>200</v>
      </c>
      <c r="E39" s="20">
        <v>113.18</v>
      </c>
      <c r="F39" s="13">
        <v>21.86</v>
      </c>
      <c r="G39" s="13">
        <f>26.7+45.6</f>
        <v>72.3</v>
      </c>
      <c r="H39" s="13">
        <v>21.7</v>
      </c>
      <c r="I39" s="13">
        <v>34</v>
      </c>
      <c r="J39" s="13"/>
      <c r="K39" s="13">
        <v>63.5</v>
      </c>
      <c r="L39" s="13">
        <v>10.199999999999999</v>
      </c>
      <c r="M39" s="13">
        <v>18.100000000000001</v>
      </c>
      <c r="N39" s="13"/>
      <c r="O39" s="13"/>
      <c r="P39" s="13"/>
      <c r="Q39" s="13"/>
      <c r="R39" s="13"/>
      <c r="S39" s="13"/>
      <c r="T39" s="14"/>
      <c r="U39" s="14"/>
    </row>
    <row r="40" spans="1:21" ht="18" customHeight="1">
      <c r="B40" s="15">
        <v>2009</v>
      </c>
      <c r="C40" s="1">
        <v>355</v>
      </c>
      <c r="D40" s="20">
        <v>228</v>
      </c>
      <c r="E40" s="20">
        <v>147</v>
      </c>
      <c r="F40" s="13">
        <v>25.2</v>
      </c>
      <c r="G40" s="13">
        <f>26.7+45.6</f>
        <v>72.3</v>
      </c>
      <c r="H40" s="13">
        <v>21.7</v>
      </c>
      <c r="I40" s="13">
        <v>34</v>
      </c>
      <c r="J40" s="13">
        <v>0</v>
      </c>
      <c r="K40" s="13">
        <v>63.5</v>
      </c>
      <c r="L40" s="13">
        <v>10.199999999999999</v>
      </c>
      <c r="M40" s="13">
        <v>18.100000000000001</v>
      </c>
      <c r="N40" s="13">
        <v>0</v>
      </c>
      <c r="O40" s="13">
        <v>0</v>
      </c>
      <c r="P40" s="13"/>
      <c r="Q40" s="13"/>
      <c r="R40" s="13"/>
      <c r="S40" s="13"/>
      <c r="T40" s="14"/>
      <c r="U40" s="14"/>
    </row>
    <row r="41" spans="1:21" ht="18" customHeight="1">
      <c r="B41" s="15">
        <v>2010</v>
      </c>
      <c r="C41" s="1">
        <v>452.57</v>
      </c>
      <c r="D41" s="20">
        <v>336</v>
      </c>
      <c r="E41" s="20">
        <v>236</v>
      </c>
      <c r="F41" s="13">
        <v>65.900000000000006</v>
      </c>
      <c r="G41" s="13">
        <f>26.7+45.6</f>
        <v>72.3</v>
      </c>
      <c r="H41" s="13">
        <v>85</v>
      </c>
      <c r="I41" s="13">
        <v>34</v>
      </c>
      <c r="J41" s="13">
        <v>27.8</v>
      </c>
      <c r="K41" s="13">
        <v>63.5</v>
      </c>
      <c r="L41" s="13">
        <v>28.9</v>
      </c>
      <c r="M41" s="13">
        <v>18.100000000000001</v>
      </c>
      <c r="N41" s="13">
        <v>18.5</v>
      </c>
      <c r="O41" s="2">
        <v>0</v>
      </c>
      <c r="P41" s="14"/>
      <c r="Q41" s="14"/>
      <c r="R41" s="14"/>
      <c r="S41" s="14"/>
      <c r="T41" s="14"/>
      <c r="U41" s="14"/>
    </row>
    <row r="42" spans="1:21" ht="18" customHeight="1">
      <c r="B42" s="15">
        <v>2011</v>
      </c>
      <c r="C42" s="1">
        <v>452.57</v>
      </c>
      <c r="D42" s="20">
        <v>372</v>
      </c>
      <c r="E42" s="20">
        <v>236</v>
      </c>
      <c r="F42" s="13">
        <v>178</v>
      </c>
      <c r="G42" s="13">
        <v>76</v>
      </c>
      <c r="H42" s="13">
        <v>85</v>
      </c>
      <c r="I42" s="13">
        <v>51</v>
      </c>
      <c r="J42" s="13">
        <v>27.8</v>
      </c>
      <c r="K42" s="13">
        <v>63.5</v>
      </c>
      <c r="L42" s="13">
        <v>28.9</v>
      </c>
      <c r="M42" s="13">
        <v>52.1</v>
      </c>
      <c r="N42" s="13">
        <v>18.5</v>
      </c>
      <c r="O42" s="13">
        <v>20.5</v>
      </c>
      <c r="P42" s="14"/>
      <c r="Q42" s="14"/>
      <c r="R42" s="14"/>
      <c r="S42" s="14"/>
      <c r="T42" s="14"/>
      <c r="U42" s="14"/>
    </row>
    <row r="43" spans="1:21" ht="18" customHeight="1">
      <c r="B43" s="15">
        <v>2012</v>
      </c>
      <c r="P43" s="14"/>
      <c r="Q43" s="14"/>
      <c r="R43" s="14"/>
      <c r="S43" s="14"/>
      <c r="T43" s="14"/>
      <c r="U43" s="14"/>
    </row>
    <row r="44" spans="1:21" ht="18" customHeight="1"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ht="18" customHeight="1"/>
    <row r="46" spans="1:21" ht="18" customHeight="1">
      <c r="A46" s="12" t="s">
        <v>0</v>
      </c>
      <c r="B46" s="21"/>
      <c r="C46" s="22"/>
      <c r="D46" s="23"/>
      <c r="E46" s="23"/>
      <c r="F46" s="23"/>
      <c r="G46" s="14"/>
      <c r="H46" s="23"/>
      <c r="I46" s="23"/>
      <c r="J46" s="23"/>
    </row>
    <row r="47" spans="1:21" ht="18" customHeight="1">
      <c r="A47" s="12"/>
      <c r="B47" s="21"/>
      <c r="C47" s="22"/>
      <c r="D47" s="23"/>
      <c r="E47" s="23"/>
      <c r="F47" s="23"/>
      <c r="G47" s="14"/>
      <c r="H47" s="23"/>
      <c r="I47" s="23"/>
      <c r="J47" s="23"/>
    </row>
    <row r="48" spans="1:21" ht="18" customHeight="1">
      <c r="A48" s="12"/>
      <c r="B48" s="21"/>
      <c r="C48" s="22"/>
      <c r="D48" s="23"/>
      <c r="E48" s="23"/>
      <c r="F48" s="23"/>
      <c r="G48" s="14"/>
      <c r="H48" s="23"/>
      <c r="I48" s="23"/>
      <c r="J48" s="23"/>
    </row>
    <row r="49" spans="1:10" ht="18" customHeight="1">
      <c r="A49" s="12"/>
      <c r="B49" s="21"/>
      <c r="C49" s="22"/>
      <c r="D49" s="23"/>
      <c r="E49" s="23"/>
      <c r="F49" s="23"/>
      <c r="G49" s="14"/>
      <c r="H49" s="23"/>
      <c r="I49" s="23"/>
      <c r="J49" s="23"/>
    </row>
    <row r="50" spans="1:10" ht="18" customHeight="1">
      <c r="A50" s="12"/>
      <c r="B50" s="21"/>
      <c r="C50" s="22"/>
      <c r="D50" s="23"/>
      <c r="E50" s="23"/>
      <c r="F50" s="23"/>
      <c r="G50" s="14"/>
      <c r="H50" s="23"/>
      <c r="I50" s="23"/>
      <c r="J50" s="23"/>
    </row>
    <row r="51" spans="1:10" ht="18" customHeight="1">
      <c r="A51" s="12"/>
      <c r="B51" s="21"/>
      <c r="C51" s="22"/>
      <c r="D51" s="23"/>
      <c r="E51" s="23"/>
      <c r="F51" s="23"/>
      <c r="G51" s="14"/>
      <c r="H51" s="23"/>
      <c r="I51" s="23"/>
      <c r="J51" s="23"/>
    </row>
    <row r="52" spans="1:10" ht="18" customHeight="1">
      <c r="A52" s="12"/>
      <c r="B52" s="21"/>
      <c r="C52" s="22"/>
      <c r="D52" s="23"/>
      <c r="E52" s="23"/>
      <c r="F52" s="23"/>
      <c r="G52" s="14"/>
      <c r="H52" s="23"/>
      <c r="I52" s="23"/>
      <c r="J52" s="23"/>
    </row>
    <row r="53" spans="1:10" ht="18" customHeight="1">
      <c r="A53" s="12"/>
      <c r="B53" s="21"/>
      <c r="C53" s="22"/>
      <c r="D53" s="23"/>
      <c r="E53" s="23"/>
      <c r="F53" s="23"/>
      <c r="G53" s="14"/>
      <c r="H53" s="23"/>
      <c r="I53" s="23"/>
      <c r="J53" s="23"/>
    </row>
    <row r="54" spans="1:10" ht="18" customHeight="1">
      <c r="A54" s="12"/>
      <c r="B54" s="21"/>
      <c r="C54" s="22"/>
      <c r="D54" s="23"/>
      <c r="E54" s="23"/>
      <c r="F54" s="23"/>
      <c r="G54" s="14"/>
      <c r="H54" s="23"/>
      <c r="I54" s="23"/>
      <c r="J54" s="23"/>
    </row>
    <row r="55" spans="1:10" ht="18" customHeight="1">
      <c r="A55" s="12"/>
      <c r="B55" s="21"/>
      <c r="C55" s="22"/>
      <c r="D55" s="23"/>
      <c r="E55" s="23"/>
      <c r="F55" s="23"/>
      <c r="G55" s="14"/>
      <c r="H55" s="23"/>
      <c r="I55" s="23"/>
      <c r="J55" s="23"/>
    </row>
    <row r="56" spans="1:10" ht="18" customHeight="1">
      <c r="A56" s="12"/>
      <c r="B56" s="21"/>
      <c r="C56" s="22"/>
      <c r="D56" s="23"/>
      <c r="E56" s="23"/>
      <c r="F56" s="23"/>
      <c r="G56" s="14"/>
      <c r="H56" s="23"/>
      <c r="I56" s="23"/>
      <c r="J56" s="23"/>
    </row>
    <row r="57" spans="1:10" ht="18" customHeight="1">
      <c r="A57" s="12"/>
      <c r="B57" s="21"/>
      <c r="C57" s="22"/>
      <c r="D57" s="23"/>
      <c r="E57" s="23"/>
      <c r="F57" s="23"/>
      <c r="G57" s="14"/>
      <c r="H57" s="23"/>
      <c r="I57" s="23"/>
      <c r="J57" s="23"/>
    </row>
    <row r="58" spans="1:10" ht="18" customHeight="1">
      <c r="A58" s="12"/>
      <c r="B58" s="21"/>
      <c r="C58" s="22"/>
      <c r="D58" s="23"/>
      <c r="E58" s="23"/>
      <c r="F58" s="23"/>
      <c r="G58" s="14"/>
      <c r="H58" s="23"/>
      <c r="I58" s="23"/>
      <c r="J58" s="23"/>
    </row>
  </sheetData>
  <phoneticPr fontId="3" type="noConversion"/>
  <pageMargins left="0.66929135735579359" right="0.66929131042300249" top="0.82677161599707416" bottom="0.82677170986265647" header="0" footer="0"/>
  <pageSetup paperSize="9" pageOrder="overThenDown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pane ySplit="1" topLeftCell="A26" activePane="bottomLeft" state="frozen"/>
      <selection pane="bottomLeft" activeCell="M42" sqref="M42"/>
    </sheetView>
  </sheetViews>
  <sheetFormatPr baseColWidth="10" defaultColWidth="9" defaultRowHeight="17" x14ac:dyDescent="0"/>
  <cols>
    <col min="1" max="1" width="8.6640625" style="5" customWidth="1"/>
    <col min="2" max="2" width="10.6640625" style="4" customWidth="1"/>
    <col min="3" max="10" width="10.6640625" style="2" customWidth="1"/>
    <col min="11" max="13" width="10.1640625" style="2" customWidth="1"/>
    <col min="14" max="16384" width="9" style="2"/>
  </cols>
  <sheetData>
    <row r="1" spans="1:21" s="3" customFormat="1" ht="25.5" customHeight="1">
      <c r="A1" s="6"/>
      <c r="B1" s="7"/>
      <c r="C1" s="8" t="s">
        <v>1</v>
      </c>
      <c r="D1" s="8" t="s">
        <v>14</v>
      </c>
      <c r="E1" s="8" t="s">
        <v>3</v>
      </c>
      <c r="F1" s="8" t="s">
        <v>4</v>
      </c>
      <c r="G1" s="8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21" ht="18" customHeight="1">
      <c r="A2" s="11"/>
      <c r="B2" s="15">
        <v>1971</v>
      </c>
      <c r="D2" s="19">
        <v>828</v>
      </c>
    </row>
    <row r="3" spans="1:21" ht="18" customHeight="1">
      <c r="A3" s="24"/>
      <c r="B3" s="15">
        <v>1972</v>
      </c>
      <c r="D3" s="19">
        <v>1503</v>
      </c>
    </row>
    <row r="4" spans="1:21" ht="18" customHeight="1">
      <c r="A4" s="24"/>
      <c r="B4" s="15">
        <v>1973</v>
      </c>
      <c r="D4" s="19">
        <v>1137</v>
      </c>
    </row>
    <row r="5" spans="1:21" ht="18" customHeight="1">
      <c r="A5" s="24"/>
      <c r="B5" s="15">
        <v>1974</v>
      </c>
      <c r="D5" s="19">
        <v>1132</v>
      </c>
    </row>
    <row r="6" spans="1:21" s="5" customFormat="1" ht="18" customHeight="1">
      <c r="A6" s="12" t="s">
        <v>0</v>
      </c>
      <c r="B6" s="15">
        <v>1975</v>
      </c>
      <c r="D6" s="19">
        <v>1943</v>
      </c>
      <c r="P6" s="10"/>
      <c r="Q6" s="10"/>
      <c r="R6" s="10"/>
      <c r="S6" s="10"/>
      <c r="T6" s="10"/>
    </row>
    <row r="7" spans="1:21" ht="18" customHeight="1">
      <c r="B7" s="15">
        <v>1976</v>
      </c>
      <c r="D7" s="19">
        <v>2225</v>
      </c>
      <c r="P7" s="13"/>
      <c r="Q7" s="13"/>
      <c r="R7" s="13"/>
      <c r="S7" s="13"/>
      <c r="T7" s="14"/>
      <c r="U7" s="14"/>
    </row>
    <row r="8" spans="1:21" ht="18" customHeight="1">
      <c r="B8" s="15">
        <v>1977</v>
      </c>
      <c r="D8" s="19">
        <v>2836</v>
      </c>
      <c r="P8" s="13"/>
      <c r="Q8" s="13"/>
      <c r="R8" s="13"/>
      <c r="S8" s="13"/>
      <c r="T8" s="14"/>
      <c r="U8" s="14"/>
    </row>
    <row r="9" spans="1:21" ht="18" customHeight="1">
      <c r="B9" s="15">
        <v>1978</v>
      </c>
      <c r="C9" s="16"/>
      <c r="D9" s="19">
        <v>3094</v>
      </c>
      <c r="P9" s="13"/>
      <c r="Q9" s="13"/>
      <c r="R9" s="13"/>
      <c r="S9" s="13"/>
      <c r="T9" s="14"/>
      <c r="U9" s="14"/>
    </row>
    <row r="10" spans="1:21" ht="18" customHeight="1">
      <c r="B10" s="15">
        <v>1979</v>
      </c>
      <c r="C10" s="17"/>
      <c r="D10" s="19">
        <v>4785</v>
      </c>
      <c r="E10" s="18"/>
      <c r="F10" s="17"/>
      <c r="G10" s="17"/>
      <c r="H10" s="18"/>
      <c r="I10" s="17"/>
      <c r="J10" s="17"/>
      <c r="P10" s="13"/>
      <c r="Q10" s="13"/>
      <c r="R10" s="13"/>
      <c r="S10" s="13"/>
      <c r="T10" s="14"/>
      <c r="U10" s="14"/>
    </row>
    <row r="11" spans="1:21" ht="18" customHeight="1">
      <c r="B11" s="15">
        <v>1980</v>
      </c>
      <c r="C11" s="18"/>
      <c r="D11" s="19">
        <v>5521</v>
      </c>
      <c r="E11" s="18"/>
      <c r="F11" s="18"/>
      <c r="G11" s="18"/>
      <c r="H11" s="18"/>
      <c r="I11" s="18"/>
      <c r="J11" s="18"/>
      <c r="P11" s="13"/>
      <c r="Q11" s="13"/>
      <c r="R11" s="13"/>
      <c r="S11" s="13"/>
      <c r="T11" s="14"/>
      <c r="U11" s="14"/>
    </row>
    <row r="12" spans="1:21" ht="18" customHeight="1">
      <c r="B12" s="15">
        <v>1981</v>
      </c>
      <c r="C12" s="18"/>
      <c r="D12" s="19">
        <v>6466</v>
      </c>
      <c r="E12" s="18"/>
      <c r="F12" s="18"/>
      <c r="G12" s="18"/>
      <c r="H12" s="18"/>
      <c r="I12" s="18"/>
      <c r="J12" s="18"/>
      <c r="P12" s="13"/>
      <c r="Q12" s="13"/>
      <c r="R12" s="13"/>
      <c r="S12" s="13"/>
      <c r="T12" s="14"/>
      <c r="U12" s="14"/>
    </row>
    <row r="13" spans="1:21" ht="18" customHeight="1">
      <c r="B13" s="15">
        <v>1982</v>
      </c>
      <c r="C13" s="8"/>
      <c r="D13" s="19">
        <v>7253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3"/>
      <c r="Q13" s="13"/>
      <c r="R13" s="13"/>
      <c r="S13" s="13"/>
      <c r="T13" s="14"/>
      <c r="U13" s="14"/>
    </row>
    <row r="14" spans="1:21" ht="18" customHeight="1">
      <c r="B14" s="15">
        <v>1983</v>
      </c>
      <c r="C14" s="13"/>
      <c r="D14" s="19">
        <v>8200</v>
      </c>
      <c r="E14" s="19"/>
      <c r="F14" s="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</row>
    <row r="15" spans="1:21" ht="18" customHeight="1">
      <c r="B15" s="15">
        <v>1984</v>
      </c>
      <c r="C15" s="13"/>
      <c r="D15" s="19">
        <v>10305</v>
      </c>
      <c r="E15" s="19"/>
      <c r="F15" s="1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4"/>
    </row>
    <row r="16" spans="1:21" ht="18" customHeight="1">
      <c r="B16" s="15">
        <v>1985</v>
      </c>
      <c r="C16" s="13"/>
      <c r="D16" s="19">
        <v>13963</v>
      </c>
      <c r="E16" s="19"/>
      <c r="F16" s="1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4"/>
    </row>
    <row r="17" spans="2:21" s="2" customFormat="1" ht="18" customHeight="1">
      <c r="B17" s="15">
        <v>1986</v>
      </c>
      <c r="C17" s="13"/>
      <c r="D17" s="13">
        <v>15780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4"/>
    </row>
    <row r="18" spans="2:21" s="2" customFormat="1" ht="18" customHeight="1">
      <c r="B18" s="15">
        <v>1987</v>
      </c>
      <c r="C18" s="13"/>
      <c r="D18" s="13">
        <v>19227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4"/>
    </row>
    <row r="19" spans="2:21" s="2" customFormat="1" ht="18" customHeight="1">
      <c r="B19" s="15">
        <v>1988</v>
      </c>
      <c r="C19" s="13"/>
      <c r="D19" s="13">
        <v>30698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4"/>
    </row>
    <row r="20" spans="2:21" s="2" customFormat="1" ht="18" customHeight="1">
      <c r="B20" s="15">
        <v>1989</v>
      </c>
      <c r="C20" s="13"/>
      <c r="D20" s="13">
        <v>31052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4"/>
    </row>
    <row r="21" spans="2:21" s="2" customFormat="1" ht="18" customHeight="1">
      <c r="B21" s="15">
        <v>1990</v>
      </c>
      <c r="C21" s="13"/>
      <c r="D21" s="13">
        <v>38178</v>
      </c>
      <c r="E21" s="2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4"/>
    </row>
    <row r="22" spans="2:21" s="2" customFormat="1" ht="18" customHeight="1">
      <c r="B22" s="15">
        <v>1991</v>
      </c>
      <c r="C22" s="13"/>
      <c r="D22" s="20">
        <v>37087</v>
      </c>
      <c r="E22" s="2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4"/>
    </row>
    <row r="23" spans="2:21" s="2" customFormat="1" ht="18" customHeight="1">
      <c r="B23" s="15">
        <v>1992</v>
      </c>
      <c r="C23" s="13"/>
      <c r="D23" s="20">
        <v>42811</v>
      </c>
      <c r="E23" s="2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4"/>
    </row>
    <row r="24" spans="2:21" s="2" customFormat="1" ht="18" customHeight="1">
      <c r="B24" s="15">
        <v>1993</v>
      </c>
      <c r="C24" s="13"/>
      <c r="D24" s="20">
        <v>49110</v>
      </c>
      <c r="E24" s="2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4"/>
    </row>
    <row r="25" spans="2:21" s="2" customFormat="1" ht="18" customHeight="1">
      <c r="B25" s="15">
        <v>1994</v>
      </c>
      <c r="C25" s="13"/>
      <c r="D25" s="20">
        <v>53296</v>
      </c>
      <c r="E25" s="2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4"/>
    </row>
    <row r="26" spans="2:21" s="2" customFormat="1" ht="18" customHeight="1">
      <c r="B26" s="15">
        <v>1995</v>
      </c>
      <c r="C26" s="13">
        <v>0</v>
      </c>
      <c r="D26" s="20">
        <v>55802</v>
      </c>
      <c r="E26" s="2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4"/>
    </row>
    <row r="27" spans="2:21" s="2" customFormat="1" ht="18" customHeight="1">
      <c r="B27" s="15">
        <v>1996</v>
      </c>
      <c r="C27" s="13">
        <v>8944</v>
      </c>
      <c r="D27" s="20">
        <v>44414</v>
      </c>
      <c r="E27" s="20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4"/>
    </row>
    <row r="28" spans="2:21" s="2" customFormat="1" ht="18" customHeight="1">
      <c r="B28" s="15">
        <v>1997</v>
      </c>
      <c r="C28" s="13">
        <v>11174</v>
      </c>
      <c r="D28" s="20">
        <v>44507</v>
      </c>
      <c r="E28" s="20">
        <v>0</v>
      </c>
      <c r="F28" s="13"/>
      <c r="G28" s="13">
        <v>539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4"/>
    </row>
    <row r="29" spans="2:21" s="2" customFormat="1" ht="18" customHeight="1">
      <c r="B29" s="15">
        <v>1998</v>
      </c>
      <c r="C29" s="13">
        <v>12606</v>
      </c>
      <c r="D29" s="20">
        <v>46331</v>
      </c>
      <c r="E29" s="20">
        <v>45</v>
      </c>
      <c r="F29" s="13"/>
      <c r="G29" s="13">
        <v>498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4"/>
    </row>
    <row r="30" spans="2:21" s="2" customFormat="1" ht="18" customHeight="1">
      <c r="B30" s="15">
        <v>1999</v>
      </c>
      <c r="C30" s="13">
        <v>10921</v>
      </c>
      <c r="D30" s="20">
        <v>48223</v>
      </c>
      <c r="E30" s="20">
        <v>3350</v>
      </c>
      <c r="F30" s="13"/>
      <c r="G30" s="13">
        <v>380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4"/>
    </row>
    <row r="31" spans="2:21" s="2" customFormat="1" ht="18" customHeight="1">
      <c r="B31" s="15">
        <v>2000</v>
      </c>
      <c r="C31" s="13">
        <v>13556</v>
      </c>
      <c r="D31" s="20">
        <v>43478</v>
      </c>
      <c r="E31" s="20">
        <v>6441</v>
      </c>
      <c r="F31" s="13"/>
      <c r="G31" s="13">
        <v>335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4"/>
    </row>
    <row r="32" spans="2:21" s="2" customFormat="1" ht="18" customHeight="1">
      <c r="B32" s="15">
        <v>2001</v>
      </c>
      <c r="C32" s="13">
        <v>28270</v>
      </c>
      <c r="D32" s="20">
        <v>46870</v>
      </c>
      <c r="E32" s="20">
        <v>6364</v>
      </c>
      <c r="F32" s="13"/>
      <c r="G32" s="13">
        <v>0</v>
      </c>
      <c r="H32" s="13"/>
      <c r="I32" s="13">
        <v>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4"/>
    </row>
    <row r="33" spans="1:21" ht="18" customHeight="1">
      <c r="B33" s="15">
        <v>2002</v>
      </c>
      <c r="C33" s="13">
        <v>35739</v>
      </c>
      <c r="D33" s="20">
        <v>48242</v>
      </c>
      <c r="E33" s="20">
        <v>6629</v>
      </c>
      <c r="F33" s="13"/>
      <c r="G33" s="13"/>
      <c r="H33" s="13"/>
      <c r="I33" s="33">
        <v>70</v>
      </c>
      <c r="J33" s="13"/>
      <c r="K33" s="13">
        <v>0</v>
      </c>
      <c r="L33" s="13"/>
      <c r="M33" s="13"/>
      <c r="N33" s="13"/>
      <c r="O33" s="13"/>
      <c r="P33" s="13"/>
      <c r="Q33" s="13"/>
      <c r="R33" s="13"/>
      <c r="S33" s="13"/>
      <c r="T33" s="14"/>
      <c r="U33" s="14"/>
    </row>
    <row r="34" spans="1:21" ht="18" customHeight="1">
      <c r="B34" s="15">
        <v>2003</v>
      </c>
      <c r="C34" s="13">
        <v>40604</v>
      </c>
      <c r="D34" s="20">
        <v>47248</v>
      </c>
      <c r="E34" s="20">
        <v>11626</v>
      </c>
      <c r="F34" s="13">
        <v>0</v>
      </c>
      <c r="G34" s="13">
        <v>0</v>
      </c>
      <c r="H34" s="13"/>
      <c r="I34" s="13">
        <v>432.8</v>
      </c>
      <c r="J34" s="13"/>
      <c r="K34" s="13">
        <v>449</v>
      </c>
      <c r="L34" s="13">
        <v>0</v>
      </c>
      <c r="M34" s="13">
        <v>0</v>
      </c>
      <c r="N34" s="13"/>
      <c r="O34" s="13"/>
      <c r="P34" s="13"/>
      <c r="Q34" s="13"/>
      <c r="R34" s="13"/>
      <c r="S34" s="13"/>
      <c r="T34" s="14"/>
      <c r="U34" s="14"/>
    </row>
    <row r="35" spans="1:21" ht="18" customHeight="1">
      <c r="B35" s="15">
        <v>2004</v>
      </c>
      <c r="C35" s="13">
        <v>48007</v>
      </c>
      <c r="D35" s="20">
        <v>60700</v>
      </c>
      <c r="E35" s="20">
        <v>16420</v>
      </c>
      <c r="F35" s="30" t="s">
        <v>15</v>
      </c>
      <c r="G35" s="13"/>
      <c r="H35" s="13">
        <v>0</v>
      </c>
      <c r="I35" s="13">
        <v>1389</v>
      </c>
      <c r="J35" s="13"/>
      <c r="K35" s="13">
        <v>6215</v>
      </c>
      <c r="L35" s="13">
        <v>130</v>
      </c>
      <c r="M35" s="13">
        <v>7</v>
      </c>
      <c r="N35" s="13"/>
      <c r="O35" s="13"/>
      <c r="P35" s="13"/>
      <c r="Q35" s="13"/>
      <c r="R35" s="13"/>
      <c r="S35" s="13"/>
      <c r="T35" s="14"/>
      <c r="U35" s="14"/>
    </row>
    <row r="36" spans="1:21" ht="18" customHeight="1">
      <c r="B36" s="15">
        <v>2005</v>
      </c>
      <c r="C36" s="13">
        <v>59406</v>
      </c>
      <c r="D36" s="20">
        <v>67976</v>
      </c>
      <c r="E36" s="20">
        <v>21354</v>
      </c>
      <c r="F36" s="13">
        <v>5766</v>
      </c>
      <c r="G36" s="13">
        <v>661</v>
      </c>
      <c r="H36" s="13">
        <v>1585.2</v>
      </c>
      <c r="I36" s="13">
        <v>1410</v>
      </c>
      <c r="J36" s="13"/>
      <c r="K36" s="13">
        <v>7162</v>
      </c>
      <c r="L36" s="35">
        <v>130</v>
      </c>
      <c r="M36" s="13">
        <v>827</v>
      </c>
      <c r="N36" s="13"/>
      <c r="O36" s="13"/>
      <c r="P36" s="13"/>
      <c r="Q36" s="13"/>
      <c r="R36" s="13"/>
      <c r="S36" s="13"/>
      <c r="T36" s="14"/>
      <c r="U36" s="14"/>
    </row>
    <row r="37" spans="1:21" ht="18" customHeight="1">
      <c r="B37" s="15">
        <v>2006</v>
      </c>
      <c r="C37" s="13">
        <v>65569</v>
      </c>
      <c r="D37" s="20">
        <v>70306</v>
      </c>
      <c r="E37" s="20">
        <v>27939</v>
      </c>
      <c r="F37" s="13">
        <v>8990</v>
      </c>
      <c r="G37" s="13">
        <v>1390</v>
      </c>
      <c r="H37" s="13">
        <v>5796.2</v>
      </c>
      <c r="I37" s="13">
        <v>816</v>
      </c>
      <c r="J37" s="13"/>
      <c r="K37" s="13">
        <v>6828</v>
      </c>
      <c r="L37" s="13">
        <v>751</v>
      </c>
      <c r="M37" s="13">
        <v>2202</v>
      </c>
      <c r="N37" s="13"/>
      <c r="O37" s="13"/>
      <c r="P37" s="13"/>
      <c r="Q37" s="13"/>
      <c r="R37" s="13"/>
      <c r="S37" s="13"/>
      <c r="T37" s="14"/>
      <c r="U37" s="14"/>
    </row>
    <row r="38" spans="1:21" ht="18" customHeight="1">
      <c r="B38" s="15">
        <v>2007</v>
      </c>
      <c r="C38" s="13">
        <v>81395</v>
      </c>
      <c r="D38" s="20">
        <v>65493</v>
      </c>
      <c r="E38" s="20">
        <v>47320</v>
      </c>
      <c r="F38" s="13">
        <v>11765</v>
      </c>
      <c r="G38" s="13">
        <v>3496</v>
      </c>
      <c r="H38" s="13">
        <v>8015.4</v>
      </c>
      <c r="I38" s="13">
        <v>2307</v>
      </c>
      <c r="J38" s="13"/>
      <c r="K38" s="13">
        <v>5823</v>
      </c>
      <c r="L38" s="13">
        <v>926</v>
      </c>
      <c r="M38" s="13">
        <v>3347</v>
      </c>
      <c r="N38" s="13"/>
      <c r="O38" s="13"/>
      <c r="P38" s="13"/>
      <c r="Q38" s="13"/>
      <c r="R38" s="13"/>
      <c r="S38" s="13"/>
      <c r="T38" s="14"/>
      <c r="U38" s="14"/>
    </row>
    <row r="39" spans="1:21" ht="18" customHeight="1">
      <c r="B39" s="15">
        <v>2008</v>
      </c>
      <c r="C39" s="13">
        <v>112798</v>
      </c>
      <c r="D39" s="20">
        <v>121660</v>
      </c>
      <c r="E39" s="20">
        <v>59898</v>
      </c>
      <c r="F39" s="13">
        <v>13550</v>
      </c>
      <c r="G39" s="13">
        <v>4872</v>
      </c>
      <c r="H39" s="13">
        <v>10379</v>
      </c>
      <c r="I39" s="13">
        <v>2675</v>
      </c>
      <c r="J39" s="13"/>
      <c r="K39" s="13">
        <v>6464</v>
      </c>
      <c r="L39" s="13">
        <v>1106</v>
      </c>
      <c r="M39" s="13">
        <v>3988</v>
      </c>
      <c r="N39" s="13"/>
      <c r="O39" s="13"/>
      <c r="P39" s="13"/>
      <c r="Q39" s="13"/>
      <c r="R39" s="13"/>
      <c r="S39" s="13"/>
      <c r="T39" s="14"/>
      <c r="U39" s="14"/>
    </row>
    <row r="40" spans="1:21" ht="18" customHeight="1">
      <c r="B40" s="15">
        <v>2009</v>
      </c>
      <c r="C40" s="1">
        <v>131837</v>
      </c>
      <c r="D40" s="20">
        <v>142268</v>
      </c>
      <c r="E40" s="20">
        <v>67520</v>
      </c>
      <c r="F40" s="13">
        <v>13823</v>
      </c>
      <c r="G40" s="13">
        <v>5395</v>
      </c>
      <c r="H40" s="13">
        <v>11353</v>
      </c>
      <c r="I40" s="13">
        <v>2954</v>
      </c>
      <c r="J40" s="13">
        <v>0</v>
      </c>
      <c r="K40" s="13">
        <v>6885</v>
      </c>
      <c r="L40" s="13">
        <v>1317</v>
      </c>
      <c r="M40" s="13">
        <v>4181</v>
      </c>
      <c r="N40" s="13">
        <v>0</v>
      </c>
      <c r="O40" s="13"/>
      <c r="P40" s="13"/>
      <c r="Q40" s="13"/>
      <c r="R40" s="13"/>
      <c r="S40" s="13"/>
      <c r="T40" s="14"/>
      <c r="U40" s="14"/>
    </row>
    <row r="41" spans="1:21" ht="18" customHeight="1">
      <c r="B41" s="15">
        <v>2010</v>
      </c>
      <c r="C41" s="1">
        <v>188407</v>
      </c>
      <c r="D41" s="20">
        <v>184645</v>
      </c>
      <c r="E41" s="29">
        <v>118000</v>
      </c>
      <c r="F41" s="31">
        <v>16300</v>
      </c>
      <c r="G41" s="13">
        <v>6568</v>
      </c>
      <c r="H41" s="13">
        <v>21459</v>
      </c>
      <c r="I41" s="13">
        <v>3636</v>
      </c>
      <c r="J41" s="13"/>
      <c r="K41" s="13"/>
      <c r="L41" s="13">
        <v>3300</v>
      </c>
      <c r="M41" s="13">
        <v>4576</v>
      </c>
      <c r="N41" s="13">
        <v>1187</v>
      </c>
      <c r="O41" s="2">
        <v>0</v>
      </c>
      <c r="P41" s="14"/>
      <c r="Q41" s="14"/>
      <c r="R41" s="14"/>
      <c r="S41" s="14"/>
      <c r="T41" s="14"/>
      <c r="U41" s="14"/>
    </row>
    <row r="42" spans="1:21" ht="18" customHeight="1">
      <c r="B42" s="15">
        <v>2011</v>
      </c>
      <c r="C42" s="34">
        <v>210100</v>
      </c>
      <c r="D42" s="28">
        <v>218270</v>
      </c>
      <c r="E42" s="29">
        <v>164000</v>
      </c>
      <c r="F42" s="31">
        <v>34500</v>
      </c>
      <c r="G42" s="13">
        <f>4863.61+2585.48</f>
        <v>7449.09</v>
      </c>
      <c r="H42" s="13">
        <v>34370.1</v>
      </c>
      <c r="I42" s="13"/>
      <c r="J42" s="13"/>
      <c r="K42" s="13"/>
      <c r="L42" s="13"/>
      <c r="M42" s="13"/>
      <c r="N42" s="13">
        <v>5528</v>
      </c>
      <c r="O42" s="13">
        <v>1620</v>
      </c>
      <c r="P42" s="14"/>
      <c r="Q42" s="14"/>
      <c r="R42" s="14"/>
      <c r="S42" s="14"/>
      <c r="T42" s="14"/>
      <c r="U42" s="14"/>
    </row>
    <row r="43" spans="1:21" ht="18" customHeight="1">
      <c r="B43" s="15">
        <v>2012</v>
      </c>
      <c r="P43" s="14"/>
      <c r="Q43" s="14"/>
      <c r="R43" s="14"/>
      <c r="S43" s="14"/>
      <c r="T43" s="14"/>
      <c r="U43" s="14"/>
    </row>
    <row r="44" spans="1:21" ht="18" customHeight="1"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ht="18" customHeight="1"/>
    <row r="46" spans="1:21" ht="18" customHeight="1">
      <c r="A46" s="12" t="s">
        <v>0</v>
      </c>
      <c r="B46" s="21"/>
      <c r="C46" s="22"/>
      <c r="D46" s="23"/>
      <c r="E46" s="23"/>
      <c r="F46" s="23"/>
      <c r="G46" s="14"/>
      <c r="H46" s="23"/>
      <c r="I46" s="23"/>
      <c r="J46" s="23"/>
    </row>
    <row r="47" spans="1:21" ht="18" customHeight="1">
      <c r="A47" s="12"/>
      <c r="B47" s="21"/>
      <c r="C47" s="22"/>
      <c r="D47" s="23"/>
      <c r="E47" s="23"/>
      <c r="F47" s="23"/>
      <c r="G47" s="14"/>
      <c r="H47" s="23"/>
      <c r="I47" s="23"/>
      <c r="J47" s="23"/>
    </row>
    <row r="48" spans="1:21" ht="18" customHeight="1">
      <c r="A48" s="12"/>
      <c r="B48" s="21"/>
      <c r="C48" s="22"/>
      <c r="D48" s="23"/>
      <c r="E48" s="23"/>
      <c r="F48" s="23"/>
      <c r="G48" s="14"/>
      <c r="H48" s="23"/>
      <c r="I48" s="23"/>
      <c r="J48" s="23"/>
    </row>
    <row r="49" spans="1:10" ht="15">
      <c r="A49" s="12"/>
      <c r="B49" s="21"/>
      <c r="C49" s="22"/>
      <c r="D49" s="23"/>
      <c r="E49" s="23"/>
      <c r="F49" s="23"/>
      <c r="G49" s="14"/>
      <c r="H49" s="23"/>
      <c r="I49" s="23"/>
      <c r="J49" s="23"/>
    </row>
    <row r="50" spans="1:10" ht="15">
      <c r="A50" s="12"/>
      <c r="B50" s="21"/>
      <c r="C50" s="22"/>
      <c r="D50" s="23"/>
      <c r="E50" s="23"/>
      <c r="F50" s="23"/>
      <c r="G50" s="14"/>
      <c r="H50" s="23"/>
      <c r="I50" s="23"/>
      <c r="J50" s="23"/>
    </row>
    <row r="51" spans="1:10" ht="15">
      <c r="A51" s="12"/>
      <c r="B51" s="21"/>
      <c r="C51" s="22"/>
      <c r="D51" s="23"/>
      <c r="E51" s="23"/>
      <c r="F51" s="23"/>
      <c r="G51" s="14"/>
      <c r="H51" s="23"/>
      <c r="I51" s="23"/>
      <c r="J51" s="23"/>
    </row>
    <row r="52" spans="1:10" ht="15">
      <c r="A52" s="12"/>
      <c r="B52" s="21"/>
      <c r="C52" s="22"/>
      <c r="D52" s="23"/>
      <c r="E52" s="23"/>
      <c r="F52" s="23"/>
      <c r="G52" s="14"/>
      <c r="H52" s="23"/>
      <c r="I52" s="23"/>
      <c r="J52" s="23"/>
    </row>
    <row r="53" spans="1:10" ht="15">
      <c r="A53" s="12"/>
      <c r="B53" s="21"/>
      <c r="C53" s="22"/>
      <c r="D53" s="23"/>
      <c r="E53" s="23"/>
      <c r="F53" s="23"/>
      <c r="G53" s="14"/>
      <c r="H53" s="23"/>
      <c r="I53" s="23"/>
      <c r="J53" s="23"/>
    </row>
    <row r="54" spans="1:10" ht="15">
      <c r="A54" s="12"/>
      <c r="B54" s="21"/>
      <c r="C54" s="22"/>
      <c r="D54" s="23"/>
      <c r="E54" s="23"/>
      <c r="F54" s="23"/>
      <c r="G54" s="14"/>
      <c r="H54" s="23"/>
      <c r="I54" s="23"/>
      <c r="J54" s="23"/>
    </row>
    <row r="55" spans="1:10" ht="15">
      <c r="A55" s="12"/>
      <c r="B55" s="21"/>
      <c r="C55" s="22"/>
      <c r="D55" s="23"/>
      <c r="E55" s="23"/>
      <c r="F55" s="23"/>
      <c r="G55" s="14"/>
      <c r="H55" s="23"/>
      <c r="I55" s="23"/>
      <c r="J55" s="23"/>
    </row>
    <row r="56" spans="1:10" ht="15">
      <c r="A56" s="12"/>
      <c r="B56" s="21"/>
      <c r="C56" s="22"/>
      <c r="D56" s="23"/>
      <c r="E56" s="23"/>
      <c r="F56" s="23"/>
      <c r="G56" s="14"/>
      <c r="H56" s="23"/>
      <c r="I56" s="23"/>
      <c r="J56" s="23"/>
    </row>
    <row r="57" spans="1:10" ht="15">
      <c r="A57" s="12"/>
      <c r="B57" s="21"/>
      <c r="C57" s="22"/>
      <c r="D57" s="23"/>
      <c r="E57" s="23"/>
      <c r="F57" s="23"/>
      <c r="G57" s="14"/>
      <c r="H57" s="23"/>
      <c r="I57" s="23"/>
      <c r="J57" s="23"/>
    </row>
    <row r="58" spans="1:10" ht="15">
      <c r="A58" s="12"/>
      <c r="B58" s="21"/>
      <c r="C58" s="22"/>
      <c r="D58" s="23"/>
      <c r="E58" s="23"/>
      <c r="F58" s="23"/>
      <c r="G58" s="14"/>
      <c r="H58" s="23"/>
      <c r="I58" s="23"/>
      <c r="J58" s="23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pane ySplit="1" topLeftCell="A24" activePane="bottomLeft" state="frozen"/>
      <selection pane="bottomLeft" activeCell="M45" sqref="M45"/>
    </sheetView>
  </sheetViews>
  <sheetFormatPr baseColWidth="10" defaultColWidth="9" defaultRowHeight="17" x14ac:dyDescent="0"/>
  <cols>
    <col min="1" max="1" width="8.6640625" style="5" customWidth="1"/>
    <col min="2" max="2" width="10.6640625" style="4" customWidth="1"/>
    <col min="3" max="10" width="10.6640625" style="2" customWidth="1"/>
    <col min="11" max="13" width="10.1640625" style="2" customWidth="1"/>
    <col min="14" max="16384" width="9" style="2"/>
  </cols>
  <sheetData>
    <row r="1" spans="1:21" s="3" customFormat="1" ht="25.5" customHeight="1">
      <c r="A1" s="6"/>
      <c r="B1" s="7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21" ht="18" customHeight="1">
      <c r="A2" s="11"/>
      <c r="B2" s="15">
        <v>1971</v>
      </c>
      <c r="D2" s="27">
        <f>里程!D2/车站数!D2</f>
        <v>1.375</v>
      </c>
    </row>
    <row r="3" spans="1:21" ht="18" customHeight="1">
      <c r="A3" s="24"/>
      <c r="B3" s="15">
        <v>1972</v>
      </c>
      <c r="D3" s="27">
        <f>里程!D3/车站数!D3</f>
        <v>1.375</v>
      </c>
    </row>
    <row r="4" spans="1:21" ht="18" customHeight="1">
      <c r="A4" s="24"/>
      <c r="B4" s="15">
        <v>1973</v>
      </c>
      <c r="D4" s="27">
        <f>里程!D4/车站数!D4</f>
        <v>1.3882352941176472</v>
      </c>
    </row>
    <row r="5" spans="1:21" ht="18" customHeight="1">
      <c r="A5" s="24"/>
      <c r="B5" s="15">
        <v>1974</v>
      </c>
      <c r="D5" s="27">
        <f>里程!D5/车站数!D5</f>
        <v>1.3882352941176472</v>
      </c>
    </row>
    <row r="6" spans="1:21" s="5" customFormat="1" ht="18" customHeight="1">
      <c r="A6" s="12" t="s">
        <v>0</v>
      </c>
      <c r="B6" s="15">
        <v>1975</v>
      </c>
      <c r="D6" s="27">
        <f>里程!D6/车站数!D6</f>
        <v>1.3882352941176472</v>
      </c>
      <c r="P6" s="10"/>
      <c r="Q6" s="10"/>
      <c r="R6" s="10"/>
      <c r="S6" s="10"/>
      <c r="T6" s="10"/>
    </row>
    <row r="7" spans="1:21" ht="18" customHeight="1">
      <c r="B7" s="15">
        <v>1976</v>
      </c>
      <c r="D7" s="27">
        <f>里程!D7/车站数!D7</f>
        <v>1.3882352941176472</v>
      </c>
      <c r="P7" s="13"/>
      <c r="Q7" s="13"/>
      <c r="R7" s="13"/>
      <c r="S7" s="13"/>
      <c r="T7" s="14"/>
      <c r="U7" s="14"/>
    </row>
    <row r="8" spans="1:21" ht="18" customHeight="1">
      <c r="B8" s="15">
        <v>1977</v>
      </c>
      <c r="D8" s="27">
        <f>里程!D8/车站数!D8</f>
        <v>1.3882352941176472</v>
      </c>
      <c r="P8" s="13"/>
      <c r="Q8" s="13"/>
      <c r="R8" s="13"/>
      <c r="S8" s="13"/>
      <c r="T8" s="14"/>
      <c r="U8" s="14"/>
    </row>
    <row r="9" spans="1:21" ht="18" customHeight="1">
      <c r="B9" s="15">
        <v>1978</v>
      </c>
      <c r="C9" s="16"/>
      <c r="D9" s="27">
        <f>里程!D9/车站数!D9</f>
        <v>1.3882352941176472</v>
      </c>
      <c r="P9" s="13"/>
      <c r="Q9" s="13"/>
      <c r="R9" s="13"/>
      <c r="S9" s="13"/>
      <c r="T9" s="14"/>
      <c r="U9" s="14"/>
    </row>
    <row r="10" spans="1:21" ht="18" customHeight="1">
      <c r="B10" s="15">
        <v>1979</v>
      </c>
      <c r="C10" s="17"/>
      <c r="D10" s="27">
        <f>里程!D10/车站数!D10</f>
        <v>1.3882352941176472</v>
      </c>
      <c r="E10" s="18"/>
      <c r="F10" s="17"/>
      <c r="G10" s="17"/>
      <c r="H10" s="18"/>
      <c r="I10" s="17"/>
      <c r="J10" s="17"/>
      <c r="P10" s="13"/>
      <c r="Q10" s="13"/>
      <c r="R10" s="13"/>
      <c r="S10" s="13"/>
      <c r="T10" s="14"/>
      <c r="U10" s="14"/>
    </row>
    <row r="11" spans="1:21" ht="18" customHeight="1">
      <c r="B11" s="15">
        <v>1980</v>
      </c>
      <c r="C11" s="18"/>
      <c r="D11" s="27">
        <f>里程!D11/车站数!D11</f>
        <v>1.3882352941176472</v>
      </c>
      <c r="E11" s="18"/>
      <c r="F11" s="18"/>
      <c r="G11" s="18"/>
      <c r="H11" s="18"/>
      <c r="I11" s="18"/>
      <c r="J11" s="18"/>
      <c r="P11" s="13"/>
      <c r="Q11" s="13"/>
      <c r="R11" s="13"/>
      <c r="S11" s="13"/>
      <c r="T11" s="14"/>
      <c r="U11" s="14"/>
    </row>
    <row r="12" spans="1:21" ht="18" customHeight="1">
      <c r="B12" s="15">
        <v>1981</v>
      </c>
      <c r="C12" s="18"/>
      <c r="D12" s="27">
        <f>里程!D12/车站数!D12</f>
        <v>1.3882352941176472</v>
      </c>
      <c r="E12" s="18"/>
      <c r="F12" s="18"/>
      <c r="G12" s="18"/>
      <c r="H12" s="18"/>
      <c r="I12" s="18"/>
      <c r="J12" s="18"/>
      <c r="P12" s="13"/>
      <c r="Q12" s="13"/>
      <c r="R12" s="13"/>
      <c r="S12" s="13"/>
      <c r="T12" s="14"/>
      <c r="U12" s="14"/>
    </row>
    <row r="13" spans="1:21" ht="18" customHeight="1">
      <c r="B13" s="15">
        <v>1982</v>
      </c>
      <c r="C13" s="8"/>
      <c r="D13" s="27">
        <f>里程!D13/车站数!D13</f>
        <v>1.3882352941176472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3"/>
      <c r="Q13" s="13"/>
      <c r="R13" s="13"/>
      <c r="S13" s="13"/>
      <c r="T13" s="14"/>
      <c r="U13" s="14"/>
    </row>
    <row r="14" spans="1:21" ht="18" customHeight="1">
      <c r="B14" s="15">
        <v>1983</v>
      </c>
      <c r="C14" s="13"/>
      <c r="D14" s="27">
        <f>里程!D14/车站数!D14</f>
        <v>1.3882352941176472</v>
      </c>
      <c r="E14" s="19"/>
      <c r="F14" s="27"/>
      <c r="G14" s="27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</row>
    <row r="15" spans="1:21" ht="18" customHeight="1">
      <c r="B15" s="15">
        <v>1984</v>
      </c>
      <c r="C15" s="13"/>
      <c r="D15" s="27">
        <f>里程!D15/车站数!D15</f>
        <v>1.3827586206896552</v>
      </c>
      <c r="E15" s="19"/>
      <c r="F15" s="27"/>
      <c r="G15" s="27">
        <f>里程!G15/车站数!G15</f>
        <v>0.91249999999999998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4"/>
    </row>
    <row r="16" spans="1:21" ht="18" customHeight="1">
      <c r="B16" s="15">
        <v>1985</v>
      </c>
      <c r="C16" s="13"/>
      <c r="D16" s="27">
        <f>里程!D16/车站数!D16</f>
        <v>1.3827586206896552</v>
      </c>
      <c r="E16" s="19"/>
      <c r="F16" s="27"/>
      <c r="G16" s="27">
        <f>里程!G16/车站数!G16</f>
        <v>0.91249999999999998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4"/>
    </row>
    <row r="17" spans="2:21" s="2" customFormat="1" ht="18" customHeight="1">
      <c r="B17" s="15">
        <v>1986</v>
      </c>
      <c r="C17" s="13"/>
      <c r="D17" s="27">
        <f>里程!D17/车站数!D17</f>
        <v>1.3827586206896552</v>
      </c>
      <c r="E17" s="13"/>
      <c r="F17" s="27"/>
      <c r="G17" s="27">
        <f>里程!G17/车站数!G17</f>
        <v>0.91249999999999998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4"/>
    </row>
    <row r="18" spans="2:21" s="2" customFormat="1" ht="18" customHeight="1">
      <c r="B18" s="15">
        <v>1987</v>
      </c>
      <c r="C18" s="13"/>
      <c r="D18" s="27">
        <f>里程!D18/车站数!D18</f>
        <v>1.3366666666666667</v>
      </c>
      <c r="E18" s="13"/>
      <c r="F18" s="27"/>
      <c r="G18" s="27">
        <f>里程!G18/车站数!G18</f>
        <v>0.91249999999999998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4"/>
    </row>
    <row r="19" spans="2:21" s="2" customFormat="1" ht="18" customHeight="1">
      <c r="B19" s="15">
        <v>1988</v>
      </c>
      <c r="C19" s="13"/>
      <c r="D19" s="27">
        <f>里程!D19/车站数!D19</f>
        <v>1.3366666666666667</v>
      </c>
      <c r="E19" s="13"/>
      <c r="F19" s="27"/>
      <c r="G19" s="27">
        <f>里程!G19/车站数!G19</f>
        <v>0.91249999999999998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4"/>
    </row>
    <row r="20" spans="2:21" s="2" customFormat="1" ht="18" customHeight="1">
      <c r="B20" s="15">
        <v>1989</v>
      </c>
      <c r="C20" s="13"/>
      <c r="D20" s="27">
        <f>里程!D20/车站数!D20</f>
        <v>1.3366666666666667</v>
      </c>
      <c r="E20" s="13"/>
      <c r="F20" s="27"/>
      <c r="G20" s="27">
        <f>里程!G20/车站数!G20</f>
        <v>0.91249999999999998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4"/>
    </row>
    <row r="21" spans="2:21" s="2" customFormat="1" ht="18" customHeight="1">
      <c r="B21" s="15">
        <v>1990</v>
      </c>
      <c r="C21" s="13"/>
      <c r="D21" s="27">
        <f>里程!D21/车站数!D21</f>
        <v>1.3366666666666667</v>
      </c>
      <c r="E21" s="20"/>
      <c r="F21" s="27"/>
      <c r="G21" s="27">
        <f>里程!G21/车站数!G21</f>
        <v>0.91249999999999998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4"/>
    </row>
    <row r="22" spans="2:21" s="2" customFormat="1" ht="18" customHeight="1">
      <c r="B22" s="15">
        <v>1991</v>
      </c>
      <c r="C22" s="13"/>
      <c r="D22" s="27">
        <f>里程!D22/车站数!D22</f>
        <v>1.3333333333333333</v>
      </c>
      <c r="E22" s="20"/>
      <c r="F22" s="27"/>
      <c r="G22" s="27">
        <f>里程!G22/车站数!G22</f>
        <v>0.91249999999999998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4"/>
    </row>
    <row r="23" spans="2:21" s="2" customFormat="1" ht="18" customHeight="1">
      <c r="B23" s="15">
        <v>1992</v>
      </c>
      <c r="C23" s="13"/>
      <c r="D23" s="27">
        <f>里程!D23/车站数!D23</f>
        <v>1.3419354838709678</v>
      </c>
      <c r="E23" s="20"/>
      <c r="F23" s="27"/>
      <c r="G23" s="27">
        <f>里程!G23/车站数!G23</f>
        <v>0.91249999999999998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4"/>
    </row>
    <row r="24" spans="2:21" s="2" customFormat="1" ht="18" customHeight="1">
      <c r="B24" s="15">
        <v>1993</v>
      </c>
      <c r="C24" s="13"/>
      <c r="D24" s="27">
        <f>里程!D24/车站数!D24</f>
        <v>1.3419354838709678</v>
      </c>
      <c r="E24" s="20"/>
      <c r="F24" s="27"/>
      <c r="G24" s="27">
        <f>里程!G24/车站数!G24</f>
        <v>0.91249999999999998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4"/>
    </row>
    <row r="25" spans="2:21" s="2" customFormat="1" ht="18" customHeight="1">
      <c r="B25" s="15">
        <v>1994</v>
      </c>
      <c r="C25" s="13"/>
      <c r="D25" s="27">
        <f>里程!D25/车站数!D25</f>
        <v>1.3419354838709678</v>
      </c>
      <c r="E25" s="20"/>
      <c r="F25" s="27"/>
      <c r="G25" s="27">
        <f>里程!G25/车站数!G25</f>
        <v>0.91249999999999998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4"/>
    </row>
    <row r="26" spans="2:21" s="2" customFormat="1" ht="18" customHeight="1">
      <c r="B26" s="15">
        <v>1995</v>
      </c>
      <c r="C26" s="27">
        <f>里程!C26/车站数!C26</f>
        <v>1.1700000000000002</v>
      </c>
      <c r="D26" s="27">
        <f>里程!D26/车站数!D26</f>
        <v>1.3419354838709678</v>
      </c>
      <c r="E26" s="20"/>
      <c r="F26" s="27"/>
      <c r="G26" s="27">
        <f>里程!G26/车站数!G26</f>
        <v>0.91249999999999998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4"/>
    </row>
    <row r="27" spans="2:21" s="2" customFormat="1" ht="18" customHeight="1">
      <c r="B27" s="15">
        <v>1996</v>
      </c>
      <c r="C27" s="27">
        <f>里程!C27/车站数!C27</f>
        <v>1.2537499999999999</v>
      </c>
      <c r="D27" s="27">
        <f>里程!D27/车站数!D27</f>
        <v>1.3419354838709678</v>
      </c>
      <c r="E27" s="20"/>
      <c r="F27" s="27"/>
      <c r="G27" s="27">
        <f>里程!G27/车站数!G27</f>
        <v>0.91249999999999998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4"/>
    </row>
    <row r="28" spans="2:21" s="2" customFormat="1" ht="18" customHeight="1">
      <c r="B28" s="15">
        <v>1997</v>
      </c>
      <c r="C28" s="27">
        <f>里程!C28/车站数!C28</f>
        <v>1.2537499999999999</v>
      </c>
      <c r="D28" s="27">
        <f>里程!D28/车站数!D28</f>
        <v>1.3419354838709678</v>
      </c>
      <c r="E28" s="20"/>
      <c r="F28" s="27"/>
      <c r="G28" s="27">
        <f>里程!G28/车站数!G28</f>
        <v>0.91249999999999998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4"/>
    </row>
    <row r="29" spans="2:21" s="2" customFormat="1" ht="18" customHeight="1">
      <c r="B29" s="15">
        <v>1998</v>
      </c>
      <c r="C29" s="27">
        <f>里程!C29/车站数!C29</f>
        <v>1.2537499999999999</v>
      </c>
      <c r="D29" s="27">
        <f>里程!D29/车站数!D29</f>
        <v>1.3419354838709678</v>
      </c>
      <c r="E29" s="27">
        <f>里程!E29/车站数!E29</f>
        <v>1.125</v>
      </c>
      <c r="F29" s="27"/>
      <c r="G29" s="27">
        <f>里程!G29/车站数!G29</f>
        <v>0.91249999999999998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4"/>
    </row>
    <row r="30" spans="2:21" s="2" customFormat="1" ht="18" customHeight="1">
      <c r="B30" s="15">
        <v>1999</v>
      </c>
      <c r="C30" s="27">
        <f>里程!C30/车站数!C30</f>
        <v>1.2857142857142858</v>
      </c>
      <c r="D30" s="27">
        <f>里程!D30/车站数!D30</f>
        <v>1.3097560975609757</v>
      </c>
      <c r="E30" s="27">
        <f>里程!E30/车站数!E30</f>
        <v>1.125</v>
      </c>
      <c r="F30" s="27"/>
      <c r="G30" s="27">
        <f>里程!G30/车站数!G30</f>
        <v>0.91249999999999998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4"/>
    </row>
    <row r="31" spans="2:21" s="2" customFormat="1" ht="18" customHeight="1">
      <c r="B31" s="15">
        <v>2000</v>
      </c>
      <c r="C31" s="27">
        <f>里程!C31/车站数!C31</f>
        <v>1.3108333333333333</v>
      </c>
      <c r="D31" s="27">
        <f>里程!D31/车站数!D31</f>
        <v>1.3170731707317074</v>
      </c>
      <c r="E31" s="27">
        <f>里程!E31/车站数!E31</f>
        <v>1.125</v>
      </c>
      <c r="F31" s="27"/>
      <c r="G31" s="27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4"/>
    </row>
    <row r="32" spans="2:21" s="2" customFormat="1" ht="18" customHeight="1">
      <c r="B32" s="15">
        <v>2001</v>
      </c>
      <c r="C32" s="27">
        <f>里程!C32/车站数!C32</f>
        <v>1.3108333333333333</v>
      </c>
      <c r="D32" s="27">
        <f>里程!D32/车站数!D32</f>
        <v>1.3170731707317074</v>
      </c>
      <c r="E32" s="27">
        <f>里程!E32/车站数!E32</f>
        <v>1.125</v>
      </c>
      <c r="F32" s="27"/>
      <c r="G32" s="27"/>
      <c r="H32" s="13"/>
      <c r="I32" s="13">
        <v>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4"/>
    </row>
    <row r="33" spans="1:21" ht="18" customHeight="1">
      <c r="B33" s="15">
        <v>2002</v>
      </c>
      <c r="C33" s="27">
        <f>里程!C33/车站数!C33</f>
        <v>1.2584</v>
      </c>
      <c r="D33" s="27">
        <f>里程!D33/车站数!D33</f>
        <v>1.5</v>
      </c>
      <c r="E33" s="27">
        <f>里程!E33/车站数!E33</f>
        <v>1.08</v>
      </c>
      <c r="F33" s="27"/>
      <c r="G33" s="27"/>
      <c r="H33" s="13"/>
      <c r="I33" s="27">
        <f>里程!I33/车站数!I33</f>
        <v>0.85882352941176465</v>
      </c>
      <c r="J33" s="13"/>
      <c r="K33" s="13">
        <v>0</v>
      </c>
      <c r="L33" s="13"/>
      <c r="M33" s="13"/>
      <c r="N33" s="13"/>
      <c r="O33" s="13"/>
      <c r="P33" s="13"/>
      <c r="Q33" s="13"/>
      <c r="R33" s="13"/>
      <c r="S33" s="13"/>
      <c r="T33" s="14"/>
      <c r="U33" s="14"/>
    </row>
    <row r="34" spans="1:21" ht="18" customHeight="1">
      <c r="B34" s="15">
        <v>2003</v>
      </c>
      <c r="C34" s="27">
        <f>里程!C34/车站数!C34</f>
        <v>1.7811475409836066</v>
      </c>
      <c r="D34" s="27">
        <f>里程!D34/车站数!D34</f>
        <v>1.6285714285714286</v>
      </c>
      <c r="E34" s="27">
        <f>里程!E34/车站数!E34</f>
        <v>1.09375</v>
      </c>
      <c r="F34" s="27"/>
      <c r="G34" s="27"/>
      <c r="H34" s="13"/>
      <c r="I34" s="27">
        <f>里程!I34/车站数!I34</f>
        <v>0.85882352941176465</v>
      </c>
      <c r="J34" s="13"/>
      <c r="K34" s="13">
        <v>46.7</v>
      </c>
      <c r="L34" s="13"/>
      <c r="M34" s="13">
        <v>0</v>
      </c>
      <c r="N34" s="13"/>
      <c r="O34" s="13"/>
      <c r="P34" s="13"/>
      <c r="Q34" s="13"/>
      <c r="R34" s="13"/>
      <c r="S34" s="13"/>
      <c r="T34" s="14"/>
      <c r="U34" s="14"/>
    </row>
    <row r="35" spans="1:21" ht="18" customHeight="1">
      <c r="B35" s="15">
        <v>2004</v>
      </c>
      <c r="C35" s="27">
        <f>里程!C35/车站数!C35</f>
        <v>1.731857142857143</v>
      </c>
      <c r="D35" s="27">
        <f>里程!D35/车站数!D35</f>
        <v>1.6285714285714286</v>
      </c>
      <c r="E35" s="27">
        <f>里程!E35/车站数!E35</f>
        <v>1.09375</v>
      </c>
      <c r="F35" s="27">
        <f>里程!F35/车站数!F35</f>
        <v>1.093</v>
      </c>
      <c r="G35" s="27">
        <f>里程!G35/车站数!G35</f>
        <v>6.6</v>
      </c>
      <c r="H35" s="13">
        <v>0</v>
      </c>
      <c r="I35" s="27">
        <f>里程!I35/车站数!I35</f>
        <v>0.85882352941176465</v>
      </c>
      <c r="J35" s="13"/>
      <c r="K35" s="13">
        <v>49.2</v>
      </c>
      <c r="L35" s="13">
        <v>10.199999999999999</v>
      </c>
      <c r="M35" s="13">
        <v>14.4</v>
      </c>
      <c r="N35" s="13"/>
      <c r="O35" s="13"/>
      <c r="P35" s="13"/>
      <c r="Q35" s="13"/>
      <c r="R35" s="13"/>
      <c r="S35" s="13"/>
      <c r="T35" s="14"/>
      <c r="U35" s="14"/>
    </row>
    <row r="36" spans="1:21" ht="18" customHeight="1">
      <c r="B36" s="15">
        <v>2005</v>
      </c>
      <c r="C36" s="27">
        <f>里程!C36/车站数!C36</f>
        <v>1.8024390243902439</v>
      </c>
      <c r="D36" s="27">
        <f>里程!D36/车站数!D36</f>
        <v>1.6285714285714286</v>
      </c>
      <c r="E36" s="27">
        <f>里程!E36/车站数!E36</f>
        <v>1.09375</v>
      </c>
      <c r="F36" s="27">
        <f>里程!F36/车站数!F36</f>
        <v>1.093</v>
      </c>
      <c r="G36" s="27">
        <f>里程!G36/车站数!G36</f>
        <v>5.8666666666666663</v>
      </c>
      <c r="H36" s="27">
        <f>里程!H36/车站数!H36</f>
        <v>1.35625</v>
      </c>
      <c r="I36" s="27">
        <f>里程!I36/车站数!I36</f>
        <v>0.85882352941176465</v>
      </c>
      <c r="J36" s="13"/>
      <c r="K36" s="13">
        <v>49.2</v>
      </c>
      <c r="L36" s="13">
        <v>10.199999999999999</v>
      </c>
      <c r="M36" s="13">
        <v>14.4</v>
      </c>
      <c r="N36" s="13"/>
      <c r="O36" s="13"/>
      <c r="P36" s="13"/>
      <c r="Q36" s="13"/>
      <c r="R36" s="13"/>
      <c r="S36" s="13"/>
      <c r="T36" s="14"/>
      <c r="U36" s="14"/>
    </row>
    <row r="37" spans="1:21" ht="18" customHeight="1">
      <c r="B37" s="15">
        <v>2006</v>
      </c>
      <c r="C37" s="27">
        <f>里程!C37/车站数!C37</f>
        <v>1.7463917525773196</v>
      </c>
      <c r="D37" s="27">
        <f>里程!D37/车站数!D37</f>
        <v>1.6285714285714286</v>
      </c>
      <c r="E37" s="27">
        <f>里程!E37/车站数!E37</f>
        <v>1.7704918032786885</v>
      </c>
      <c r="F37" s="27">
        <f>里程!F37/车站数!F37</f>
        <v>1.093</v>
      </c>
      <c r="G37" s="27">
        <f>里程!G37/车站数!G37</f>
        <v>2.0083333333333333</v>
      </c>
      <c r="H37" s="27">
        <f>里程!H37/车站数!H37</f>
        <v>1.35625</v>
      </c>
      <c r="I37" s="27">
        <f>里程!I37/车站数!I37</f>
        <v>1.0303030303030303</v>
      </c>
      <c r="J37" s="13"/>
      <c r="K37" s="13">
        <v>49.2</v>
      </c>
      <c r="L37" s="13">
        <v>10.199999999999999</v>
      </c>
      <c r="M37" s="13">
        <v>18.100000000000001</v>
      </c>
      <c r="N37" s="13"/>
      <c r="O37" s="13"/>
      <c r="P37" s="13"/>
      <c r="Q37" s="13"/>
      <c r="R37" s="13"/>
      <c r="S37" s="13"/>
      <c r="T37" s="14"/>
      <c r="U37" s="14"/>
    </row>
    <row r="38" spans="1:21" ht="18" customHeight="1">
      <c r="B38" s="15">
        <v>2007</v>
      </c>
      <c r="C38" s="27">
        <f>里程!C38/车站数!C38</f>
        <v>1.6122699386503068</v>
      </c>
      <c r="D38" s="27">
        <f>里程!D38/车站数!D38</f>
        <v>1.5268817204301075</v>
      </c>
      <c r="E38" s="27">
        <f>里程!E38/车站数!E38</f>
        <v>1.7176190476190476</v>
      </c>
      <c r="F38" s="27">
        <f>里程!F38/车站数!F38</f>
        <v>1.093</v>
      </c>
      <c r="G38" s="27">
        <f>里程!G38/车站数!G38</f>
        <v>2.0083333333333333</v>
      </c>
      <c r="H38" s="27">
        <f>里程!H38/车站数!H38</f>
        <v>1.35625</v>
      </c>
      <c r="I38" s="27">
        <f>里程!I38/车站数!I38</f>
        <v>1.0303030303030303</v>
      </c>
      <c r="J38" s="13"/>
      <c r="K38" s="13">
        <v>49.2</v>
      </c>
      <c r="L38" s="13">
        <v>10.199999999999999</v>
      </c>
      <c r="M38" s="13">
        <v>18.100000000000001</v>
      </c>
      <c r="N38" s="13"/>
      <c r="O38" s="13"/>
      <c r="P38" s="13"/>
      <c r="Q38" s="13"/>
      <c r="R38" s="13"/>
      <c r="S38" s="13"/>
      <c r="T38" s="14"/>
      <c r="U38" s="14"/>
    </row>
    <row r="39" spans="1:21" ht="18" customHeight="1">
      <c r="B39" s="15">
        <v>2008</v>
      </c>
      <c r="C39" s="27">
        <f>里程!C39/车站数!C39</f>
        <v>1.6115853658536585</v>
      </c>
      <c r="D39" s="27">
        <f>里程!D39/车站数!D39</f>
        <v>1.6260162601626016</v>
      </c>
      <c r="E39" s="27">
        <f>里程!E39/车站数!E39</f>
        <v>1.7965079365079366</v>
      </c>
      <c r="F39" s="27">
        <f>里程!F39/车站数!F39</f>
        <v>1.093</v>
      </c>
      <c r="G39" s="27">
        <f>里程!G39/车站数!G39</f>
        <v>2.0083333333333333</v>
      </c>
      <c r="H39" s="27">
        <f>里程!H39/车站数!H39</f>
        <v>1.35625</v>
      </c>
      <c r="I39" s="27">
        <f>里程!I39/车站数!I39</f>
        <v>1.0303030303030303</v>
      </c>
      <c r="J39" s="13"/>
      <c r="K39" s="13">
        <v>63.5</v>
      </c>
      <c r="L39" s="13">
        <v>10.199999999999999</v>
      </c>
      <c r="M39" s="13">
        <v>18.100000000000001</v>
      </c>
      <c r="N39" s="13"/>
      <c r="O39" s="13"/>
      <c r="P39" s="13"/>
      <c r="Q39" s="13"/>
      <c r="R39" s="13"/>
      <c r="S39" s="13"/>
      <c r="T39" s="14"/>
      <c r="U39" s="14"/>
    </row>
    <row r="40" spans="1:21" ht="18" customHeight="1">
      <c r="B40" s="15">
        <v>2009</v>
      </c>
      <c r="C40" s="27">
        <f>里程!C40/车站数!C40</f>
        <v>1.5919282511210762</v>
      </c>
      <c r="D40" s="27">
        <f>里程!D40/车站数!D40</f>
        <v>1.5510204081632653</v>
      </c>
      <c r="E40" s="27">
        <f>里程!E40/车站数!E40</f>
        <v>1.6896551724137931</v>
      </c>
      <c r="F40" s="27">
        <f>里程!F40/车站数!F40</f>
        <v>1.0956521739130434</v>
      </c>
      <c r="G40" s="27">
        <f>里程!G40/车站数!G40</f>
        <v>2.0083333333333333</v>
      </c>
      <c r="H40" s="27">
        <f>里程!H40/车站数!H40</f>
        <v>1.35625</v>
      </c>
      <c r="I40" s="27">
        <f>里程!I40/车站数!I40</f>
        <v>1.0303030303030303</v>
      </c>
      <c r="J40" s="13">
        <v>0</v>
      </c>
      <c r="K40" s="13">
        <v>63.5</v>
      </c>
      <c r="L40" s="13">
        <v>10.199999999999999</v>
      </c>
      <c r="M40" s="13">
        <v>18.100000000000001</v>
      </c>
      <c r="N40" s="13">
        <v>0</v>
      </c>
      <c r="O40" s="13">
        <v>0</v>
      </c>
      <c r="P40" s="13"/>
      <c r="Q40" s="13"/>
      <c r="R40" s="13"/>
      <c r="S40" s="13"/>
      <c r="T40" s="14"/>
      <c r="U40" s="14"/>
    </row>
    <row r="41" spans="1:21" ht="18" customHeight="1">
      <c r="B41" s="15">
        <v>2010</v>
      </c>
      <c r="C41" s="27">
        <f>里程!C41/车站数!C41</f>
        <v>1.6457090909090908</v>
      </c>
      <c r="D41" s="27">
        <f>里程!D41/车站数!D41</f>
        <v>1.7142857142857142</v>
      </c>
      <c r="E41" s="27">
        <f>里程!E41/车站数!E41</f>
        <v>1.6503496503496504</v>
      </c>
      <c r="F41" s="27">
        <f>里程!F41/车站数!F41</f>
        <v>1.3180000000000001</v>
      </c>
      <c r="G41" s="27">
        <f>里程!G41/车站数!G41</f>
        <v>2.0083333333333333</v>
      </c>
      <c r="H41" s="27">
        <f>里程!H41/车站数!H41</f>
        <v>1.4912280701754386</v>
      </c>
      <c r="I41" s="27">
        <f>里程!I41/车站数!I41</f>
        <v>1.0303030303030303</v>
      </c>
      <c r="J41" s="27">
        <f>里程!J41/车站数!J41</f>
        <v>1.2636363636363637</v>
      </c>
      <c r="K41" s="13">
        <v>63.5</v>
      </c>
      <c r="L41" s="13">
        <v>28.9</v>
      </c>
      <c r="M41" s="13">
        <v>18.100000000000001</v>
      </c>
      <c r="N41" s="13">
        <v>18.5</v>
      </c>
      <c r="O41" s="2">
        <v>0</v>
      </c>
      <c r="P41" s="14"/>
      <c r="Q41" s="14"/>
      <c r="R41" s="14"/>
      <c r="S41" s="14"/>
      <c r="T41" s="14"/>
      <c r="U41" s="14"/>
    </row>
    <row r="42" spans="1:21" ht="18" customHeight="1">
      <c r="B42" s="15">
        <v>2011</v>
      </c>
      <c r="C42" s="27">
        <f>里程!C42/车站数!C42</f>
        <v>1.6163214285714285</v>
      </c>
      <c r="D42" s="27">
        <f>里程!D42/车站数!D42</f>
        <v>1.7302325581395348</v>
      </c>
      <c r="E42" s="27">
        <f>里程!E42/车站数!E42</f>
        <v>1.6503496503496504</v>
      </c>
      <c r="F42" s="27">
        <f>里程!F42/车站数!F42</f>
        <v>1.3587786259541985</v>
      </c>
      <c r="G42" s="27">
        <f>里程!G42/车站数!G42</f>
        <v>1.9487179487179487</v>
      </c>
      <c r="H42" s="27">
        <f>里程!H42/车站数!H42</f>
        <v>1.4912280701754386</v>
      </c>
      <c r="I42" s="27">
        <f>里程!I42/车站数!I42</f>
        <v>1.0408163265306123</v>
      </c>
      <c r="J42" s="27">
        <f>里程!J42/车站数!J42</f>
        <v>1.2636363636363637</v>
      </c>
      <c r="K42" s="13">
        <v>63.5</v>
      </c>
      <c r="L42" s="13">
        <v>28.9</v>
      </c>
      <c r="M42" s="13">
        <v>52.1</v>
      </c>
      <c r="N42" s="13">
        <v>18.5</v>
      </c>
      <c r="O42" s="13">
        <v>20.5</v>
      </c>
      <c r="P42" s="14"/>
      <c r="Q42" s="14"/>
      <c r="R42" s="14"/>
      <c r="S42" s="14"/>
      <c r="T42" s="14"/>
      <c r="U42" s="14"/>
    </row>
    <row r="43" spans="1:21" ht="18" customHeight="1">
      <c r="B43" s="15">
        <v>2012</v>
      </c>
      <c r="P43" s="14"/>
      <c r="Q43" s="14"/>
      <c r="R43" s="14"/>
      <c r="S43" s="14"/>
      <c r="T43" s="14"/>
      <c r="U43" s="14"/>
    </row>
    <row r="44" spans="1:21" ht="18" customHeight="1"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ht="18" customHeight="1"/>
    <row r="46" spans="1:21" ht="18" customHeight="1">
      <c r="A46" s="12" t="s">
        <v>0</v>
      </c>
      <c r="B46" s="21"/>
      <c r="C46" s="22"/>
      <c r="D46" s="23"/>
      <c r="E46" s="23"/>
      <c r="F46" s="23"/>
      <c r="G46" s="14"/>
      <c r="H46" s="23"/>
      <c r="I46" s="23"/>
      <c r="J46" s="23"/>
    </row>
    <row r="47" spans="1:21" ht="18" customHeight="1">
      <c r="A47" s="12"/>
      <c r="B47" s="21"/>
      <c r="C47" s="22"/>
      <c r="D47" s="23"/>
      <c r="E47" s="23"/>
      <c r="F47" s="23"/>
      <c r="G47" s="14"/>
      <c r="H47" s="23"/>
      <c r="I47" s="23"/>
      <c r="J47" s="23"/>
    </row>
    <row r="48" spans="1:21" ht="18" customHeight="1">
      <c r="A48" s="12"/>
      <c r="B48" s="21"/>
      <c r="C48" s="22"/>
      <c r="D48" s="23"/>
      <c r="E48" s="23"/>
      <c r="F48" s="23"/>
      <c r="G48" s="14"/>
      <c r="H48" s="23"/>
      <c r="I48" s="23"/>
      <c r="J48" s="23"/>
    </row>
    <row r="49" spans="1:10" ht="15">
      <c r="A49" s="12"/>
      <c r="B49" s="21"/>
      <c r="C49" s="22"/>
      <c r="D49" s="23"/>
      <c r="E49" s="23"/>
      <c r="F49" s="23"/>
      <c r="G49" s="14"/>
      <c r="H49" s="23"/>
      <c r="I49" s="23"/>
      <c r="J49" s="23"/>
    </row>
    <row r="50" spans="1:10" ht="15">
      <c r="A50" s="12"/>
      <c r="B50" s="21"/>
      <c r="C50" s="22"/>
      <c r="D50" s="23"/>
      <c r="E50" s="23"/>
      <c r="F50" s="23"/>
      <c r="G50" s="14"/>
      <c r="H50" s="23"/>
      <c r="I50" s="23"/>
      <c r="J50" s="23"/>
    </row>
    <row r="51" spans="1:10" ht="15">
      <c r="A51" s="12"/>
      <c r="B51" s="21"/>
      <c r="C51" s="22"/>
      <c r="D51" s="23"/>
      <c r="E51" s="23"/>
      <c r="F51" s="23"/>
      <c r="G51" s="14"/>
      <c r="H51" s="23"/>
      <c r="I51" s="23"/>
      <c r="J51" s="23"/>
    </row>
    <row r="52" spans="1:10" ht="15">
      <c r="A52" s="12"/>
      <c r="B52" s="21"/>
      <c r="C52" s="22"/>
      <c r="D52" s="23"/>
      <c r="E52" s="23"/>
      <c r="F52" s="23"/>
      <c r="G52" s="14"/>
      <c r="H52" s="23"/>
      <c r="I52" s="23"/>
      <c r="J52" s="23"/>
    </row>
    <row r="53" spans="1:10" ht="15">
      <c r="A53" s="12"/>
      <c r="B53" s="21"/>
      <c r="C53" s="22"/>
      <c r="D53" s="23"/>
      <c r="E53" s="23"/>
      <c r="F53" s="23"/>
      <c r="G53" s="14"/>
      <c r="H53" s="23"/>
      <c r="I53" s="23"/>
      <c r="J53" s="23"/>
    </row>
    <row r="54" spans="1:10" ht="15">
      <c r="A54" s="12"/>
      <c r="B54" s="21"/>
      <c r="C54" s="22"/>
      <c r="D54" s="23"/>
      <c r="E54" s="23"/>
      <c r="F54" s="23"/>
      <c r="G54" s="14"/>
      <c r="H54" s="23"/>
      <c r="I54" s="23"/>
      <c r="J54" s="23"/>
    </row>
    <row r="55" spans="1:10" ht="15">
      <c r="A55" s="12"/>
      <c r="B55" s="21"/>
      <c r="C55" s="22"/>
      <c r="D55" s="23"/>
      <c r="E55" s="23"/>
      <c r="F55" s="23"/>
      <c r="G55" s="14"/>
      <c r="H55" s="23"/>
      <c r="I55" s="23"/>
      <c r="J55" s="23"/>
    </row>
    <row r="56" spans="1:10" ht="15">
      <c r="A56" s="12"/>
      <c r="B56" s="21"/>
      <c r="C56" s="22"/>
      <c r="D56" s="23"/>
      <c r="E56" s="23"/>
      <c r="F56" s="23"/>
      <c r="G56" s="14"/>
      <c r="H56" s="23"/>
      <c r="I56" s="23"/>
      <c r="J56" s="23"/>
    </row>
    <row r="57" spans="1:10" ht="15">
      <c r="A57" s="12"/>
      <c r="B57" s="21"/>
      <c r="C57" s="22"/>
      <c r="D57" s="23"/>
      <c r="E57" s="23"/>
      <c r="F57" s="23"/>
      <c r="G57" s="14"/>
      <c r="H57" s="23"/>
      <c r="I57" s="23"/>
      <c r="J57" s="23"/>
    </row>
    <row r="58" spans="1:10" ht="15">
      <c r="A58" s="12"/>
      <c r="B58" s="21"/>
      <c r="C58" s="22"/>
      <c r="D58" s="23"/>
      <c r="E58" s="23"/>
      <c r="F58" s="23"/>
      <c r="G58" s="14"/>
      <c r="H58" s="23"/>
      <c r="I58" s="23"/>
      <c r="J58" s="23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>
      <pane ySplit="1" topLeftCell="A24" activePane="bottomLeft" state="frozen"/>
      <selection pane="bottomLeft" activeCell="G32" sqref="G32"/>
    </sheetView>
  </sheetViews>
  <sheetFormatPr baseColWidth="10" defaultColWidth="9" defaultRowHeight="17" x14ac:dyDescent="0"/>
  <cols>
    <col min="1" max="1" width="8.6640625" style="5" customWidth="1"/>
    <col min="2" max="2" width="10.6640625" style="4" customWidth="1"/>
    <col min="3" max="10" width="10.6640625" style="2" customWidth="1"/>
    <col min="11" max="13" width="10.1640625" style="2" customWidth="1"/>
    <col min="14" max="16384" width="9" style="2"/>
  </cols>
  <sheetData>
    <row r="1" spans="1:21" s="3" customFormat="1" ht="25.5" customHeight="1">
      <c r="A1" s="6"/>
      <c r="B1" s="7"/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21" ht="18" customHeight="1">
      <c r="A2" s="11"/>
      <c r="B2" s="15">
        <v>1971</v>
      </c>
      <c r="D2" s="25">
        <v>0</v>
      </c>
    </row>
    <row r="3" spans="1:21" ht="18" customHeight="1">
      <c r="A3" s="24"/>
      <c r="B3" s="15">
        <v>1972</v>
      </c>
      <c r="D3" s="19">
        <f>客运量!D3/车站数!D2</f>
        <v>93.9375</v>
      </c>
    </row>
    <row r="4" spans="1:21" ht="18" customHeight="1">
      <c r="A4" s="24"/>
      <c r="B4" s="15">
        <v>1973</v>
      </c>
      <c r="D4" s="19">
        <f>客运量!D4/车站数!D3</f>
        <v>71.0625</v>
      </c>
    </row>
    <row r="5" spans="1:21" ht="18" customHeight="1">
      <c r="A5" s="24"/>
      <c r="B5" s="15">
        <v>1974</v>
      </c>
      <c r="D5" s="19">
        <f>客运量!D5/车站数!D4</f>
        <v>66.588235294117652</v>
      </c>
    </row>
    <row r="6" spans="1:21" s="5" customFormat="1" ht="18" customHeight="1">
      <c r="A6" s="12" t="s">
        <v>0</v>
      </c>
      <c r="B6" s="15">
        <v>1975</v>
      </c>
      <c r="D6" s="19">
        <f>客运量!D6/车站数!D5</f>
        <v>114.29411764705883</v>
      </c>
      <c r="P6" s="10"/>
      <c r="Q6" s="10"/>
      <c r="R6" s="10"/>
      <c r="S6" s="10"/>
      <c r="T6" s="10"/>
    </row>
    <row r="7" spans="1:21" ht="18" customHeight="1">
      <c r="B7" s="15">
        <v>1976</v>
      </c>
      <c r="D7" s="19">
        <f>客运量!D7/车站数!D6</f>
        <v>130.88235294117646</v>
      </c>
      <c r="P7" s="13"/>
      <c r="Q7" s="13"/>
      <c r="R7" s="13"/>
      <c r="S7" s="13"/>
      <c r="T7" s="14"/>
      <c r="U7" s="14"/>
    </row>
    <row r="8" spans="1:21" ht="18" customHeight="1">
      <c r="B8" s="15">
        <v>1977</v>
      </c>
      <c r="D8" s="19">
        <f>客运量!D8/车站数!D7</f>
        <v>166.8235294117647</v>
      </c>
      <c r="P8" s="13"/>
      <c r="Q8" s="13"/>
      <c r="R8" s="13"/>
      <c r="S8" s="13"/>
      <c r="T8" s="14"/>
      <c r="U8" s="14"/>
    </row>
    <row r="9" spans="1:21" ht="18" customHeight="1">
      <c r="B9" s="15">
        <v>1978</v>
      </c>
      <c r="C9" s="16"/>
      <c r="D9" s="19">
        <f>客运量!D9/车站数!D8</f>
        <v>182</v>
      </c>
      <c r="P9" s="13"/>
      <c r="Q9" s="13"/>
      <c r="R9" s="13"/>
      <c r="S9" s="13"/>
      <c r="T9" s="14"/>
      <c r="U9" s="14"/>
    </row>
    <row r="10" spans="1:21" ht="18" customHeight="1">
      <c r="B10" s="15">
        <v>1979</v>
      </c>
      <c r="C10" s="17"/>
      <c r="D10" s="19">
        <f>客运量!D10/车站数!D9</f>
        <v>281.47058823529414</v>
      </c>
      <c r="E10" s="18"/>
      <c r="F10" s="17"/>
      <c r="G10" s="17"/>
      <c r="H10" s="18"/>
      <c r="I10" s="17"/>
      <c r="J10" s="17"/>
      <c r="P10" s="13"/>
      <c r="Q10" s="13"/>
      <c r="R10" s="13"/>
      <c r="S10" s="13"/>
      <c r="T10" s="14"/>
      <c r="U10" s="14"/>
    </row>
    <row r="11" spans="1:21" ht="18" customHeight="1">
      <c r="B11" s="15">
        <v>1980</v>
      </c>
      <c r="C11" s="18"/>
      <c r="D11" s="19">
        <f>客运量!D11/车站数!D10</f>
        <v>324.76470588235293</v>
      </c>
      <c r="E11" s="18"/>
      <c r="F11" s="18"/>
      <c r="G11" s="18"/>
      <c r="H11" s="18"/>
      <c r="I11" s="18"/>
      <c r="J11" s="18"/>
      <c r="P11" s="13"/>
      <c r="Q11" s="13"/>
      <c r="R11" s="13"/>
      <c r="S11" s="13"/>
      <c r="T11" s="14"/>
      <c r="U11" s="14"/>
    </row>
    <row r="12" spans="1:21" ht="18" customHeight="1">
      <c r="B12" s="15">
        <v>1981</v>
      </c>
      <c r="C12" s="18"/>
      <c r="D12" s="19">
        <f>客运量!D12/车站数!D11</f>
        <v>380.35294117647061</v>
      </c>
      <c r="E12" s="18"/>
      <c r="F12" s="18"/>
      <c r="G12" s="18"/>
      <c r="H12" s="18"/>
      <c r="I12" s="18"/>
      <c r="J12" s="18"/>
      <c r="P12" s="13"/>
      <c r="Q12" s="13"/>
      <c r="R12" s="13"/>
      <c r="S12" s="13"/>
      <c r="T12" s="14"/>
      <c r="U12" s="14"/>
    </row>
    <row r="13" spans="1:21" ht="18" customHeight="1">
      <c r="B13" s="15">
        <v>1982</v>
      </c>
      <c r="C13" s="8"/>
      <c r="D13" s="19">
        <f>客运量!D13/车站数!D12</f>
        <v>426.64705882352939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3"/>
      <c r="Q13" s="13"/>
      <c r="R13" s="13"/>
      <c r="S13" s="13"/>
      <c r="T13" s="14"/>
      <c r="U13" s="14"/>
    </row>
    <row r="14" spans="1:21" ht="18" customHeight="1">
      <c r="B14" s="15">
        <v>1983</v>
      </c>
      <c r="C14" s="13"/>
      <c r="D14" s="19">
        <f>客运量!D14/车站数!D13</f>
        <v>482.35294117647061</v>
      </c>
      <c r="E14" s="19"/>
      <c r="F14" s="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</row>
    <row r="15" spans="1:21" ht="18" customHeight="1">
      <c r="B15" s="15">
        <v>1984</v>
      </c>
      <c r="C15" s="13"/>
      <c r="D15" s="19">
        <f>客运量!D15/车站数!D14</f>
        <v>606.17647058823525</v>
      </c>
      <c r="E15" s="19"/>
      <c r="F15" s="1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4"/>
    </row>
    <row r="16" spans="1:21" ht="18" customHeight="1">
      <c r="B16" s="15">
        <v>1985</v>
      </c>
      <c r="C16" s="13"/>
      <c r="D16" s="19">
        <f>客运量!D16/车站数!D15</f>
        <v>481.48275862068965</v>
      </c>
      <c r="E16" s="19"/>
      <c r="F16" s="1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4"/>
    </row>
    <row r="17" spans="2:21" s="2" customFormat="1" ht="18" customHeight="1">
      <c r="B17" s="15">
        <v>1986</v>
      </c>
      <c r="C17" s="13"/>
      <c r="D17" s="19">
        <f>客运量!D17/车站数!D16</f>
        <v>544.13793103448279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4"/>
    </row>
    <row r="18" spans="2:21" s="2" customFormat="1" ht="18" customHeight="1">
      <c r="B18" s="15">
        <v>1987</v>
      </c>
      <c r="C18" s="13"/>
      <c r="D18" s="19">
        <f>客运量!D18/车站数!D17</f>
        <v>663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4"/>
    </row>
    <row r="19" spans="2:21" s="2" customFormat="1" ht="18" customHeight="1">
      <c r="B19" s="15">
        <v>1988</v>
      </c>
      <c r="C19" s="13"/>
      <c r="D19" s="19">
        <f>客运量!D19/车站数!D18</f>
        <v>1023.2666666666667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4"/>
    </row>
    <row r="20" spans="2:21" s="2" customFormat="1" ht="18" customHeight="1">
      <c r="B20" s="15">
        <v>1989</v>
      </c>
      <c r="C20" s="13"/>
      <c r="D20" s="19">
        <f>客运量!D20/车站数!D19</f>
        <v>1035.0666666666666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4"/>
    </row>
    <row r="21" spans="2:21" s="2" customFormat="1" ht="18" customHeight="1">
      <c r="B21" s="15">
        <v>1990</v>
      </c>
      <c r="C21" s="13"/>
      <c r="D21" s="19">
        <f>客运量!D21/车站数!D20</f>
        <v>1272.5999999999999</v>
      </c>
      <c r="E21" s="2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4"/>
    </row>
    <row r="22" spans="2:21" s="2" customFormat="1" ht="18" customHeight="1">
      <c r="B22" s="15">
        <v>1991</v>
      </c>
      <c r="C22" s="13"/>
      <c r="D22" s="19">
        <f>客运量!D22/车站数!D21</f>
        <v>1236.2333333333333</v>
      </c>
      <c r="E22" s="2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4"/>
    </row>
    <row r="23" spans="2:21" s="2" customFormat="1" ht="18" customHeight="1">
      <c r="B23" s="15">
        <v>1992</v>
      </c>
      <c r="C23" s="13"/>
      <c r="D23" s="19">
        <f>客运量!D23/车站数!D22</f>
        <v>1427.0333333333333</v>
      </c>
      <c r="E23" s="2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4"/>
    </row>
    <row r="24" spans="2:21" s="2" customFormat="1" ht="18" customHeight="1">
      <c r="B24" s="15">
        <v>1993</v>
      </c>
      <c r="C24" s="13"/>
      <c r="D24" s="19">
        <f>客运量!D24/车站数!D23</f>
        <v>1584.1935483870968</v>
      </c>
      <c r="E24" s="2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4"/>
    </row>
    <row r="25" spans="2:21" s="2" customFormat="1" ht="18" customHeight="1">
      <c r="B25" s="15">
        <v>1994</v>
      </c>
      <c r="C25" s="13"/>
      <c r="D25" s="19">
        <f>客运量!D25/车站数!D24</f>
        <v>1719.2258064516129</v>
      </c>
      <c r="E25" s="2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4"/>
    </row>
    <row r="26" spans="2:21" s="2" customFormat="1" ht="18" customHeight="1">
      <c r="B26" s="15">
        <v>1995</v>
      </c>
      <c r="C26" s="25">
        <v>0</v>
      </c>
      <c r="D26" s="19">
        <f>客运量!D26/车站数!D25</f>
        <v>1800.0645161290322</v>
      </c>
      <c r="E26" s="2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4"/>
    </row>
    <row r="27" spans="2:21" s="2" customFormat="1" ht="18" customHeight="1">
      <c r="B27" s="15">
        <v>1996</v>
      </c>
      <c r="C27" s="19">
        <f>客运量!C27/车站数!C26</f>
        <v>688</v>
      </c>
      <c r="D27" s="19">
        <f>客运量!D27/车站数!D26</f>
        <v>1432.7096774193549</v>
      </c>
      <c r="E27" s="20"/>
      <c r="F27" s="13"/>
      <c r="G27" s="19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4"/>
    </row>
    <row r="28" spans="2:21" s="2" customFormat="1" ht="18" customHeight="1">
      <c r="B28" s="15">
        <v>1997</v>
      </c>
      <c r="C28" s="19">
        <f>客运量!C28/车站数!C27</f>
        <v>698.375</v>
      </c>
      <c r="D28" s="19">
        <f>客运量!D28/车站数!D27</f>
        <v>1435.7096774193549</v>
      </c>
      <c r="E28" s="20"/>
      <c r="F28" s="13"/>
      <c r="G28" s="19">
        <f>客运量!G28/车站数!G27</f>
        <v>67.375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4"/>
    </row>
    <row r="29" spans="2:21" s="2" customFormat="1" ht="18" customHeight="1">
      <c r="B29" s="15">
        <v>1998</v>
      </c>
      <c r="C29" s="19">
        <f>客运量!C29/车站数!C28</f>
        <v>787.875</v>
      </c>
      <c r="D29" s="19">
        <f>客运量!D29/车站数!D28</f>
        <v>1494.5483870967741</v>
      </c>
      <c r="E29" s="25">
        <v>0</v>
      </c>
      <c r="F29" s="13"/>
      <c r="G29" s="19">
        <f>客运量!G29/车站数!G28</f>
        <v>62.25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4"/>
    </row>
    <row r="30" spans="2:21" s="2" customFormat="1" ht="18" customHeight="1">
      <c r="B30" s="15">
        <v>1999</v>
      </c>
      <c r="C30" s="19">
        <f>客运量!C30/车站数!C29</f>
        <v>682.5625</v>
      </c>
      <c r="D30" s="19">
        <f>客运量!D30/车站数!D29</f>
        <v>1555.5806451612902</v>
      </c>
      <c r="E30" s="19">
        <f>客运量!E30/车站数!E29</f>
        <v>209.375</v>
      </c>
      <c r="F30" s="13"/>
      <c r="G30" s="19">
        <f>客运量!G30/车站数!G29</f>
        <v>47.5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4"/>
    </row>
    <row r="31" spans="2:21" s="2" customFormat="1" ht="18" customHeight="1">
      <c r="B31" s="15">
        <v>2000</v>
      </c>
      <c r="C31" s="19">
        <f>客运量!C31/车站数!C30</f>
        <v>484.14285714285717</v>
      </c>
      <c r="D31" s="19">
        <f>客运量!D31/车站数!D30</f>
        <v>1060.439024390244</v>
      </c>
      <c r="E31" s="19">
        <f>客运量!E31/车站数!E30</f>
        <v>402.5625</v>
      </c>
      <c r="F31" s="13"/>
      <c r="G31" s="19">
        <f>客运量!G31/车站数!G30</f>
        <v>41.875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4"/>
    </row>
    <row r="32" spans="2:21" s="2" customFormat="1" ht="18" customHeight="1">
      <c r="B32" s="15">
        <v>2001</v>
      </c>
      <c r="C32" s="19">
        <f>客运量!C32/车站数!C31</f>
        <v>588.95833333333337</v>
      </c>
      <c r="D32" s="19">
        <f>客运量!D32/车站数!D31</f>
        <v>1143.1707317073171</v>
      </c>
      <c r="E32" s="19">
        <f>客运量!E32/车站数!E31</f>
        <v>397.75</v>
      </c>
      <c r="F32" s="13"/>
      <c r="G32" s="19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4"/>
    </row>
    <row r="33" spans="1:21" ht="18" customHeight="1">
      <c r="B33" s="15">
        <v>2002</v>
      </c>
      <c r="C33" s="19">
        <f>客运量!C33/车站数!C32</f>
        <v>744.5625</v>
      </c>
      <c r="D33" s="19">
        <f>客运量!D33/车站数!D32</f>
        <v>1176.6341463414635</v>
      </c>
      <c r="E33" s="19">
        <f>客运量!E33/车站数!E32</f>
        <v>414.3125</v>
      </c>
      <c r="F33" s="13"/>
      <c r="G33" s="19"/>
      <c r="H33" s="13"/>
      <c r="I33" s="19">
        <v>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4"/>
      <c r="U33" s="14"/>
    </row>
    <row r="34" spans="1:21" ht="18" customHeight="1">
      <c r="B34" s="15">
        <v>2003</v>
      </c>
      <c r="C34" s="19">
        <f>客运量!C34/车站数!C33</f>
        <v>812.08</v>
      </c>
      <c r="D34" s="19">
        <f>客运量!D34/车站数!D33</f>
        <v>944.96</v>
      </c>
      <c r="E34" s="19">
        <f>客运量!E34/车站数!E33</f>
        <v>465.04</v>
      </c>
      <c r="F34" s="13"/>
      <c r="G34" s="19"/>
      <c r="H34" s="13"/>
      <c r="I34" s="19">
        <f>客运量!I34/车站数!I33</f>
        <v>25.458823529411767</v>
      </c>
      <c r="J34" s="13"/>
      <c r="K34" s="13">
        <v>0</v>
      </c>
      <c r="L34" s="13"/>
      <c r="M34" s="13"/>
      <c r="N34" s="13"/>
      <c r="O34" s="13"/>
      <c r="P34" s="13"/>
      <c r="Q34" s="13"/>
      <c r="R34" s="13"/>
      <c r="S34" s="13"/>
      <c r="T34" s="14"/>
      <c r="U34" s="14"/>
    </row>
    <row r="35" spans="1:21" ht="18" customHeight="1">
      <c r="B35" s="15">
        <v>2004</v>
      </c>
      <c r="C35" s="19">
        <f>客运量!C35/车站数!C34</f>
        <v>787</v>
      </c>
      <c r="D35" s="19">
        <f>客运量!D35/车站数!D34</f>
        <v>867.14285714285711</v>
      </c>
      <c r="E35" s="19">
        <f>客运量!E35/车站数!E34</f>
        <v>513.125</v>
      </c>
      <c r="F35" s="32">
        <v>0</v>
      </c>
      <c r="G35" s="19">
        <v>0</v>
      </c>
      <c r="H35" s="13"/>
      <c r="I35" s="19">
        <f>客运量!I35/车站数!I34</f>
        <v>81.705882352941174</v>
      </c>
      <c r="J35" s="13"/>
      <c r="K35" s="19">
        <f>客运量!K35/车站数!K34</f>
        <v>133.08351177730191</v>
      </c>
      <c r="L35" s="13">
        <v>0</v>
      </c>
      <c r="M35" s="13">
        <v>0</v>
      </c>
      <c r="N35" s="13"/>
      <c r="O35" s="13"/>
      <c r="P35" s="13"/>
      <c r="Q35" s="13"/>
      <c r="R35" s="13"/>
      <c r="S35" s="13"/>
      <c r="T35" s="14"/>
      <c r="U35" s="14"/>
    </row>
    <row r="36" spans="1:21" ht="18" customHeight="1">
      <c r="B36" s="15">
        <v>2005</v>
      </c>
      <c r="C36" s="19">
        <f>客运量!C36/车站数!C35</f>
        <v>848.65714285714284</v>
      </c>
      <c r="D36" s="19">
        <f>客运量!D36/车站数!D35</f>
        <v>971.08571428571429</v>
      </c>
      <c r="E36" s="19">
        <f>客运量!E36/车站数!E35</f>
        <v>667.3125</v>
      </c>
      <c r="F36" s="19">
        <f>客运量!F36/车站数!F35</f>
        <v>288.3</v>
      </c>
      <c r="G36" s="19">
        <f>客运量!G36/车站数!G35</f>
        <v>82.625</v>
      </c>
      <c r="H36" s="25">
        <v>0</v>
      </c>
      <c r="I36" s="19">
        <f>客运量!I36/车站数!I35</f>
        <v>82.941176470588232</v>
      </c>
      <c r="J36" s="13"/>
      <c r="K36" s="19">
        <f>客运量!K36/车站数!K35</f>
        <v>145.5691056910569</v>
      </c>
      <c r="L36" s="19">
        <f>客运量!L36/车站数!L35</f>
        <v>12.745098039215687</v>
      </c>
      <c r="M36" s="19">
        <f>客运量!M36/车站数!M35</f>
        <v>57.430555555555557</v>
      </c>
      <c r="N36" s="13"/>
      <c r="O36" s="13"/>
      <c r="P36" s="13"/>
      <c r="Q36" s="13"/>
      <c r="R36" s="13"/>
      <c r="S36" s="13"/>
      <c r="T36" s="14"/>
      <c r="U36" s="14"/>
    </row>
    <row r="37" spans="1:21" ht="18" customHeight="1">
      <c r="B37" s="15">
        <v>2006</v>
      </c>
      <c r="C37" s="19">
        <f>客运量!C37/车站数!C36</f>
        <v>799.6219512195122</v>
      </c>
      <c r="D37" s="19">
        <f>客运量!D37/车站数!D36</f>
        <v>1004.3714285714286</v>
      </c>
      <c r="E37" s="19">
        <f>客运量!E37/车站数!E36</f>
        <v>873.09375</v>
      </c>
      <c r="F37" s="19">
        <f>客运量!F37/车站数!F36</f>
        <v>449.5</v>
      </c>
      <c r="G37" s="19">
        <f>客运量!G37/车站数!G36</f>
        <v>154.44444444444446</v>
      </c>
      <c r="H37" s="19">
        <f>客运量!H37/车站数!H36</f>
        <v>362.26249999999999</v>
      </c>
      <c r="I37" s="19">
        <f>客运量!I37/车站数!I36</f>
        <v>48</v>
      </c>
      <c r="J37" s="13"/>
      <c r="K37" s="19">
        <f>客运量!K37/车站数!K36</f>
        <v>138.78048780487805</v>
      </c>
      <c r="L37" s="19">
        <f>客运量!L37/车站数!L36</f>
        <v>73.627450980392169</v>
      </c>
      <c r="M37" s="19">
        <f>客运量!M37/车站数!M36</f>
        <v>152.91666666666666</v>
      </c>
      <c r="N37" s="13"/>
      <c r="O37" s="13"/>
      <c r="P37" s="13"/>
      <c r="Q37" s="13"/>
      <c r="R37" s="13"/>
      <c r="S37" s="13"/>
      <c r="T37" s="14"/>
      <c r="U37" s="14"/>
    </row>
    <row r="38" spans="1:21" ht="18" customHeight="1">
      <c r="B38" s="15">
        <v>2007</v>
      </c>
      <c r="C38" s="19">
        <f>客运量!C38/车站数!C37</f>
        <v>839.12371134020623</v>
      </c>
      <c r="D38" s="19">
        <f>客运量!D38/车站数!D37</f>
        <v>935.61428571428576</v>
      </c>
      <c r="E38" s="19">
        <f>客运量!E38/车站数!E37</f>
        <v>775.73770491803282</v>
      </c>
      <c r="F38" s="19">
        <f>客运量!F38/车站数!F37</f>
        <v>588.25</v>
      </c>
      <c r="G38" s="19">
        <f>客运量!G38/车站数!G37</f>
        <v>97.111111111111114</v>
      </c>
      <c r="H38" s="19">
        <f>客运量!H38/车站数!H37</f>
        <v>500.96249999999998</v>
      </c>
      <c r="I38" s="19">
        <f>客运量!I38/车站数!I37</f>
        <v>69.909090909090907</v>
      </c>
      <c r="J38" s="13"/>
      <c r="K38" s="19">
        <f>客运量!K38/车站数!K37</f>
        <v>118.35365853658536</v>
      </c>
      <c r="L38" s="19">
        <f>客运量!L38/车站数!L37</f>
        <v>90.784313725490208</v>
      </c>
      <c r="M38" s="19">
        <f>客运量!M38/车站数!M37</f>
        <v>184.91712707182319</v>
      </c>
      <c r="N38" s="13"/>
      <c r="O38" s="13"/>
      <c r="P38" s="13"/>
      <c r="Q38" s="13"/>
      <c r="R38" s="13"/>
      <c r="S38" s="13"/>
      <c r="T38" s="14"/>
      <c r="U38" s="14"/>
    </row>
    <row r="39" spans="1:21" ht="18" customHeight="1">
      <c r="B39" s="15">
        <v>2008</v>
      </c>
      <c r="C39" s="19">
        <f>客运量!C39/车站数!C38</f>
        <v>692.01226993865032</v>
      </c>
      <c r="D39" s="19">
        <f>客运量!D39/车站数!D38</f>
        <v>1308.1720430107528</v>
      </c>
      <c r="E39" s="19">
        <f>客运量!E39/车站数!E38</f>
        <v>950.76190476190482</v>
      </c>
      <c r="F39" s="19">
        <f>客运量!F39/车站数!F38</f>
        <v>677.5</v>
      </c>
      <c r="G39" s="19">
        <f>客运量!G39/车站数!G38</f>
        <v>135.33333333333334</v>
      </c>
      <c r="H39" s="19">
        <f>客运量!H39/车站数!H38</f>
        <v>648.6875</v>
      </c>
      <c r="I39" s="19">
        <f>客运量!I39/车站数!I38</f>
        <v>81.060606060606062</v>
      </c>
      <c r="J39" s="13"/>
      <c r="K39" s="19">
        <f>客运量!K39/车站数!K38</f>
        <v>131.3821138211382</v>
      </c>
      <c r="L39" s="19">
        <f>客运量!L39/车站数!L38</f>
        <v>108.43137254901961</v>
      </c>
      <c r="M39" s="19">
        <f>客运量!M39/车站数!M38</f>
        <v>220.33149171270716</v>
      </c>
      <c r="N39" s="13"/>
      <c r="O39" s="13"/>
      <c r="P39" s="13"/>
      <c r="Q39" s="13"/>
      <c r="R39" s="13"/>
      <c r="S39" s="13"/>
      <c r="T39" s="14"/>
      <c r="U39" s="14"/>
    </row>
    <row r="40" spans="1:21" ht="18" customHeight="1">
      <c r="B40" s="15">
        <v>2009</v>
      </c>
      <c r="C40" s="19">
        <f>客运量!C40/车站数!C39</f>
        <v>803.88414634146341</v>
      </c>
      <c r="D40" s="19">
        <f>客运量!D40/车站数!D39</f>
        <v>1156.6504065040651</v>
      </c>
      <c r="E40" s="19">
        <f>客运量!E40/车站数!E39</f>
        <v>1071.7460317460318</v>
      </c>
      <c r="F40" s="19">
        <f>客运量!F40/车站数!F39</f>
        <v>691.15</v>
      </c>
      <c r="G40" s="19">
        <f>客运量!G40/车站数!G39</f>
        <v>149.86111111111111</v>
      </c>
      <c r="H40" s="19">
        <f>客运量!H40/车站数!H39</f>
        <v>709.5625</v>
      </c>
      <c r="I40" s="19">
        <f>客运量!I40/车站数!I39</f>
        <v>89.515151515151516</v>
      </c>
      <c r="J40" s="13"/>
      <c r="K40" s="19">
        <f>客运量!K40/车站数!K39</f>
        <v>108.4251968503937</v>
      </c>
      <c r="L40" s="19">
        <f>客运量!L40/车站数!L39</f>
        <v>129.11764705882354</v>
      </c>
      <c r="M40" s="19">
        <f>客运量!M40/车站数!M39</f>
        <v>230.99447513812152</v>
      </c>
      <c r="N40" s="13"/>
      <c r="O40" s="13"/>
      <c r="P40" s="13"/>
      <c r="Q40" s="13"/>
      <c r="R40" s="13"/>
      <c r="S40" s="13"/>
      <c r="T40" s="14"/>
      <c r="U40" s="14"/>
    </row>
    <row r="41" spans="1:21" ht="18" customHeight="1">
      <c r="B41" s="15">
        <v>2010</v>
      </c>
      <c r="C41" s="19">
        <f>客运量!C41/车站数!C40</f>
        <v>844.87443946188341</v>
      </c>
      <c r="D41" s="19">
        <f>客运量!D41/车站数!D40</f>
        <v>1256.0884353741496</v>
      </c>
      <c r="E41" s="19">
        <f>客运量!E41/车站数!E40</f>
        <v>1356.3218390804598</v>
      </c>
      <c r="F41" s="19">
        <f>客运量!F41/车站数!F40</f>
        <v>708.695652173913</v>
      </c>
      <c r="G41" s="19">
        <f>客运量!G41/车站数!G40</f>
        <v>182.44444444444446</v>
      </c>
      <c r="H41" s="19">
        <f>客运量!H41/车站数!H40</f>
        <v>1341.1875</v>
      </c>
      <c r="I41" s="19">
        <f>客运量!I41/车站数!I40</f>
        <v>110.18181818181819</v>
      </c>
      <c r="J41" s="26">
        <v>0</v>
      </c>
      <c r="K41" s="19"/>
      <c r="L41" s="19">
        <f>客运量!L41/车站数!L40</f>
        <v>323.52941176470591</v>
      </c>
      <c r="M41" s="19">
        <f>客运量!M41/车站数!M40</f>
        <v>252.81767955801104</v>
      </c>
      <c r="N41" s="13">
        <v>0</v>
      </c>
      <c r="P41" s="14"/>
      <c r="Q41" s="14"/>
      <c r="R41" s="14"/>
      <c r="S41" s="14"/>
      <c r="T41" s="14"/>
      <c r="U41" s="14"/>
    </row>
    <row r="42" spans="1:21" ht="18" customHeight="1">
      <c r="B42" s="15">
        <v>2011</v>
      </c>
      <c r="C42" s="19">
        <f>客运量!C42/车站数!C41</f>
        <v>764</v>
      </c>
      <c r="D42" s="19">
        <f>客运量!D42/车站数!D41</f>
        <v>1113.6224489795918</v>
      </c>
      <c r="E42" s="19">
        <f>客运量!E42/车站数!E41</f>
        <v>1146.8531468531469</v>
      </c>
      <c r="F42" s="19">
        <f>客运量!F42/车站数!F41</f>
        <v>690</v>
      </c>
      <c r="G42" s="19">
        <f>客运量!G42/车站数!G41</f>
        <v>206.91916666666668</v>
      </c>
      <c r="H42" s="19">
        <f>客运量!H42/车站数!H41</f>
        <v>602.98421052631579</v>
      </c>
      <c r="I42" s="19"/>
      <c r="J42" s="19"/>
      <c r="K42" s="19"/>
      <c r="L42" s="19"/>
      <c r="M42" s="19"/>
      <c r="N42" s="19">
        <f>客运量!N42/车站数!N41</f>
        <v>298.81081081081084</v>
      </c>
      <c r="O42" s="26">
        <v>0</v>
      </c>
      <c r="P42" s="14"/>
      <c r="Q42" s="14"/>
      <c r="R42" s="14"/>
      <c r="S42" s="14"/>
      <c r="T42" s="14"/>
      <c r="U42" s="14"/>
    </row>
    <row r="43" spans="1:21" ht="18" customHeight="1">
      <c r="B43" s="15">
        <v>2012</v>
      </c>
      <c r="P43" s="14"/>
      <c r="Q43" s="14"/>
      <c r="R43" s="14"/>
      <c r="S43" s="14"/>
      <c r="T43" s="14"/>
      <c r="U43" s="14"/>
    </row>
    <row r="44" spans="1:21" ht="18" customHeight="1"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ht="18" customHeight="1"/>
    <row r="46" spans="1:21" ht="18" customHeight="1">
      <c r="A46" s="12" t="s">
        <v>0</v>
      </c>
      <c r="B46" s="21"/>
      <c r="C46" s="22"/>
      <c r="D46" s="23"/>
      <c r="E46" s="23"/>
      <c r="F46" s="23"/>
      <c r="G46" s="14"/>
      <c r="H46" s="23"/>
      <c r="I46" s="23"/>
      <c r="J46" s="23"/>
    </row>
    <row r="47" spans="1:21" ht="18" customHeight="1">
      <c r="A47" s="12"/>
      <c r="B47" s="21"/>
      <c r="C47" s="22"/>
      <c r="D47" s="23"/>
      <c r="E47" s="23"/>
      <c r="F47" s="23"/>
      <c r="G47" s="14"/>
      <c r="H47" s="23"/>
      <c r="I47" s="23"/>
      <c r="J47" s="23"/>
    </row>
    <row r="48" spans="1:21" ht="18" customHeight="1">
      <c r="A48" s="12"/>
      <c r="B48" s="21"/>
      <c r="C48" s="22"/>
      <c r="D48" s="23"/>
      <c r="E48" s="23"/>
      <c r="F48" s="23"/>
      <c r="G48" s="14"/>
      <c r="H48" s="23"/>
      <c r="I48" s="23"/>
      <c r="J48" s="23"/>
    </row>
    <row r="49" spans="1:10" ht="15">
      <c r="A49" s="12"/>
      <c r="B49" s="21"/>
      <c r="C49" s="22"/>
      <c r="D49" s="23"/>
      <c r="E49" s="23"/>
      <c r="F49" s="23"/>
      <c r="G49" s="14"/>
      <c r="H49" s="23"/>
      <c r="I49" s="23"/>
      <c r="J49" s="23"/>
    </row>
    <row r="50" spans="1:10" ht="15">
      <c r="A50" s="12"/>
      <c r="B50" s="21"/>
      <c r="C50" s="22"/>
      <c r="D50" s="23"/>
      <c r="E50" s="23"/>
      <c r="F50" s="23"/>
      <c r="G50" s="14"/>
      <c r="H50" s="23"/>
      <c r="I50" s="23"/>
      <c r="J50" s="23"/>
    </row>
    <row r="51" spans="1:10" ht="15">
      <c r="A51" s="12"/>
      <c r="B51" s="21"/>
      <c r="C51" s="22"/>
      <c r="D51" s="23"/>
      <c r="E51" s="23"/>
      <c r="F51" s="23"/>
      <c r="G51" s="14"/>
      <c r="H51" s="23"/>
      <c r="I51" s="23"/>
      <c r="J51" s="23"/>
    </row>
    <row r="52" spans="1:10" ht="15">
      <c r="A52" s="12"/>
      <c r="B52" s="21"/>
      <c r="C52" s="22"/>
      <c r="D52" s="23"/>
      <c r="E52" s="23"/>
      <c r="F52" s="23"/>
      <c r="G52" s="14"/>
      <c r="H52" s="23"/>
      <c r="I52" s="23"/>
      <c r="J52" s="23"/>
    </row>
    <row r="53" spans="1:10" ht="15">
      <c r="A53" s="12"/>
      <c r="B53" s="21"/>
      <c r="C53" s="22"/>
      <c r="D53" s="23"/>
      <c r="E53" s="23"/>
      <c r="F53" s="23"/>
      <c r="G53" s="14"/>
      <c r="H53" s="23"/>
      <c r="I53" s="23"/>
      <c r="J53" s="23"/>
    </row>
    <row r="54" spans="1:10" ht="15">
      <c r="A54" s="12"/>
      <c r="B54" s="21"/>
      <c r="C54" s="22"/>
      <c r="D54" s="23"/>
      <c r="E54" s="23"/>
      <c r="F54" s="23"/>
      <c r="G54" s="14"/>
      <c r="H54" s="23"/>
      <c r="I54" s="23"/>
      <c r="J54" s="23"/>
    </row>
    <row r="55" spans="1:10" ht="15">
      <c r="A55" s="12"/>
      <c r="B55" s="21"/>
      <c r="C55" s="22"/>
      <c r="D55" s="23"/>
      <c r="E55" s="23"/>
      <c r="F55" s="23"/>
      <c r="G55" s="14"/>
      <c r="H55" s="23"/>
      <c r="I55" s="23"/>
      <c r="J55" s="23"/>
    </row>
    <row r="56" spans="1:10" ht="15">
      <c r="A56" s="12"/>
      <c r="B56" s="21"/>
      <c r="C56" s="22"/>
      <c r="D56" s="23"/>
      <c r="E56" s="23"/>
      <c r="F56" s="23"/>
      <c r="G56" s="14"/>
      <c r="H56" s="23"/>
      <c r="I56" s="23"/>
      <c r="J56" s="23"/>
    </row>
    <row r="57" spans="1:10" ht="15">
      <c r="A57" s="12"/>
      <c r="B57" s="21"/>
      <c r="C57" s="22"/>
      <c r="D57" s="23"/>
      <c r="E57" s="23"/>
      <c r="F57" s="23"/>
      <c r="G57" s="14"/>
      <c r="H57" s="23"/>
      <c r="I57" s="23"/>
      <c r="J57" s="23"/>
    </row>
    <row r="58" spans="1:10" ht="15">
      <c r="A58" s="12"/>
      <c r="B58" s="21"/>
      <c r="C58" s="22"/>
      <c r="D58" s="23"/>
      <c r="E58" s="23"/>
      <c r="F58" s="23"/>
      <c r="G58" s="14"/>
      <c r="H58" s="23"/>
      <c r="I58" s="23"/>
      <c r="J58" s="23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>
      <pane ySplit="1" topLeftCell="A20" activePane="bottomLeft" state="frozen"/>
      <selection pane="bottomLeft" activeCell="I46" sqref="I46"/>
    </sheetView>
  </sheetViews>
  <sheetFormatPr baseColWidth="10" defaultColWidth="9" defaultRowHeight="17" x14ac:dyDescent="0"/>
  <cols>
    <col min="1" max="1" width="8.6640625" style="5" customWidth="1"/>
    <col min="2" max="2" width="10.6640625" style="4" customWidth="1"/>
    <col min="3" max="10" width="10.6640625" style="2" customWidth="1"/>
    <col min="11" max="13" width="10.1640625" style="2" customWidth="1"/>
    <col min="14" max="16384" width="9" style="2"/>
  </cols>
  <sheetData>
    <row r="1" spans="1:21" s="3" customFormat="1" ht="25.5" customHeight="1">
      <c r="A1" s="6"/>
      <c r="B1" s="7"/>
      <c r="C1" s="8" t="s">
        <v>1</v>
      </c>
      <c r="D1" s="8" t="s">
        <v>14</v>
      </c>
      <c r="E1" s="8" t="s">
        <v>3</v>
      </c>
      <c r="F1" s="8" t="s">
        <v>4</v>
      </c>
      <c r="G1" s="8" t="s">
        <v>5</v>
      </c>
      <c r="H1" s="9" t="s">
        <v>6</v>
      </c>
      <c r="I1" s="9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21" ht="18" customHeight="1">
      <c r="A2" s="11"/>
      <c r="B2" s="15">
        <v>1971</v>
      </c>
      <c r="D2" s="25">
        <v>0</v>
      </c>
    </row>
    <row r="3" spans="1:21" ht="18" customHeight="1">
      <c r="A3" s="24"/>
      <c r="B3" s="15">
        <v>1972</v>
      </c>
      <c r="D3" s="13">
        <f>客运量!D3/里程!D2</f>
        <v>68.318181818181813</v>
      </c>
    </row>
    <row r="4" spans="1:21" ht="18" customHeight="1">
      <c r="A4" s="24"/>
      <c r="B4" s="15">
        <v>1973</v>
      </c>
      <c r="D4" s="13">
        <f>客运量!D4/里程!D3</f>
        <v>51.68181818181818</v>
      </c>
    </row>
    <row r="5" spans="1:21" ht="18" customHeight="1">
      <c r="A5" s="24"/>
      <c r="B5" s="15">
        <v>1974</v>
      </c>
      <c r="D5" s="13">
        <f>客运量!D5/里程!D4</f>
        <v>47.966101694915253</v>
      </c>
    </row>
    <row r="6" spans="1:21" s="5" customFormat="1" ht="18" customHeight="1">
      <c r="A6" s="12" t="s">
        <v>0</v>
      </c>
      <c r="B6" s="15">
        <v>1975</v>
      </c>
      <c r="D6" s="13">
        <f>客运量!D6/里程!D5</f>
        <v>82.330508474576263</v>
      </c>
      <c r="P6" s="10"/>
      <c r="Q6" s="10"/>
      <c r="R6" s="10"/>
      <c r="S6" s="10"/>
      <c r="T6" s="10"/>
    </row>
    <row r="7" spans="1:21" ht="18" customHeight="1">
      <c r="B7" s="15">
        <v>1976</v>
      </c>
      <c r="D7" s="13">
        <f>客运量!D7/里程!D6</f>
        <v>94.279661016949149</v>
      </c>
      <c r="P7" s="13"/>
      <c r="Q7" s="13"/>
      <c r="R7" s="13"/>
      <c r="S7" s="13"/>
      <c r="T7" s="14"/>
      <c r="U7" s="14"/>
    </row>
    <row r="8" spans="1:21" ht="18" customHeight="1">
      <c r="B8" s="15">
        <v>1977</v>
      </c>
      <c r="D8" s="13">
        <f>客运量!D8/里程!D7</f>
        <v>120.16949152542372</v>
      </c>
      <c r="P8" s="13"/>
      <c r="Q8" s="13"/>
      <c r="R8" s="13"/>
      <c r="S8" s="13"/>
      <c r="T8" s="14"/>
      <c r="U8" s="14"/>
    </row>
    <row r="9" spans="1:21" ht="18" customHeight="1">
      <c r="B9" s="15">
        <v>1978</v>
      </c>
      <c r="C9" s="16"/>
      <c r="D9" s="13">
        <f>客运量!D9/里程!D8</f>
        <v>131.10169491525423</v>
      </c>
      <c r="P9" s="13"/>
      <c r="Q9" s="13"/>
      <c r="R9" s="13"/>
      <c r="S9" s="13"/>
      <c r="T9" s="14"/>
      <c r="U9" s="14"/>
    </row>
    <row r="10" spans="1:21" ht="18" customHeight="1">
      <c r="B10" s="15">
        <v>1979</v>
      </c>
      <c r="C10" s="17"/>
      <c r="D10" s="13">
        <f>客运量!D10/里程!D9</f>
        <v>202.75423728813558</v>
      </c>
      <c r="E10" s="18"/>
      <c r="F10" s="17"/>
      <c r="G10" s="17"/>
      <c r="H10" s="18"/>
      <c r="I10" s="17"/>
      <c r="J10" s="17"/>
      <c r="P10" s="13"/>
      <c r="Q10" s="13"/>
      <c r="R10" s="13"/>
      <c r="S10" s="13"/>
      <c r="T10" s="14"/>
      <c r="U10" s="14"/>
    </row>
    <row r="11" spans="1:21" ht="18" customHeight="1">
      <c r="B11" s="15">
        <v>1980</v>
      </c>
      <c r="C11" s="18"/>
      <c r="D11" s="13">
        <f>客运量!D11/里程!D10</f>
        <v>233.94067796610167</v>
      </c>
      <c r="E11" s="18"/>
      <c r="F11" s="18"/>
      <c r="G11" s="18"/>
      <c r="H11" s="18"/>
      <c r="I11" s="18"/>
      <c r="J11" s="18"/>
      <c r="P11" s="13"/>
      <c r="Q11" s="13"/>
      <c r="R11" s="13"/>
      <c r="S11" s="13"/>
      <c r="T11" s="14"/>
      <c r="U11" s="14"/>
    </row>
    <row r="12" spans="1:21" ht="18" customHeight="1">
      <c r="B12" s="15">
        <v>1981</v>
      </c>
      <c r="C12" s="18"/>
      <c r="D12" s="13">
        <f>客运量!D12/里程!D11</f>
        <v>273.9830508474576</v>
      </c>
      <c r="E12" s="18"/>
      <c r="F12" s="18"/>
      <c r="G12" s="18"/>
      <c r="H12" s="18"/>
      <c r="I12" s="18"/>
      <c r="J12" s="18"/>
      <c r="P12" s="13"/>
      <c r="Q12" s="13"/>
      <c r="R12" s="13"/>
      <c r="S12" s="13"/>
      <c r="T12" s="14"/>
      <c r="U12" s="14"/>
    </row>
    <row r="13" spans="1:21" ht="18" customHeight="1">
      <c r="B13" s="15">
        <v>1982</v>
      </c>
      <c r="C13" s="8"/>
      <c r="D13" s="13">
        <f>客运量!D13/里程!D12</f>
        <v>307.33050847457628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13"/>
      <c r="Q13" s="13"/>
      <c r="R13" s="13"/>
      <c r="S13" s="13"/>
      <c r="T13" s="14"/>
      <c r="U13" s="14"/>
    </row>
    <row r="14" spans="1:21" ht="18" customHeight="1">
      <c r="B14" s="15">
        <v>1983</v>
      </c>
      <c r="C14" s="13"/>
      <c r="D14" s="13">
        <f>客运量!D14/里程!D13</f>
        <v>347.45762711864404</v>
      </c>
      <c r="E14" s="19"/>
      <c r="F14" s="1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</row>
    <row r="15" spans="1:21" ht="18" customHeight="1">
      <c r="B15" s="15">
        <v>1984</v>
      </c>
      <c r="C15" s="13"/>
      <c r="D15" s="13">
        <f>客运量!D15/里程!D14</f>
        <v>436.65254237288133</v>
      </c>
      <c r="E15" s="19"/>
      <c r="F15" s="1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4"/>
    </row>
    <row r="16" spans="1:21" ht="18" customHeight="1">
      <c r="B16" s="15">
        <v>1985</v>
      </c>
      <c r="C16" s="13"/>
      <c r="D16" s="13">
        <f>客运量!D16/里程!D15</f>
        <v>348.20448877805484</v>
      </c>
      <c r="E16" s="19"/>
      <c r="F16" s="1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4"/>
    </row>
    <row r="17" spans="2:21" s="2" customFormat="1" ht="18" customHeight="1">
      <c r="B17" s="15">
        <v>1986</v>
      </c>
      <c r="C17" s="13"/>
      <c r="D17" s="13">
        <f>客运量!D17/里程!D16</f>
        <v>393.5162094763092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4"/>
    </row>
    <row r="18" spans="2:21" s="2" customFormat="1" ht="18" customHeight="1">
      <c r="B18" s="15">
        <v>1987</v>
      </c>
      <c r="C18" s="13"/>
      <c r="D18" s="13">
        <f>客运量!D18/里程!D17</f>
        <v>479.47630922693264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4"/>
    </row>
    <row r="19" spans="2:21" s="2" customFormat="1" ht="18" customHeight="1">
      <c r="B19" s="15">
        <v>1988</v>
      </c>
      <c r="C19" s="13"/>
      <c r="D19" s="13">
        <f>客运量!D19/里程!D18</f>
        <v>765.53615960099751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  <c r="U19" s="14"/>
    </row>
    <row r="20" spans="2:21" s="2" customFormat="1" ht="18" customHeight="1">
      <c r="B20" s="15">
        <v>1989</v>
      </c>
      <c r="C20" s="13"/>
      <c r="D20" s="13">
        <f>客运量!D20/里程!D19</f>
        <v>774.36408977556107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4"/>
    </row>
    <row r="21" spans="2:21" s="2" customFormat="1" ht="18" customHeight="1">
      <c r="B21" s="15">
        <v>1990</v>
      </c>
      <c r="C21" s="13"/>
      <c r="D21" s="13">
        <f>客运量!D21/里程!D20</f>
        <v>952.06982543640891</v>
      </c>
      <c r="E21" s="2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4"/>
      <c r="U21" s="14"/>
    </row>
    <row r="22" spans="2:21" s="2" customFormat="1" ht="18" customHeight="1">
      <c r="B22" s="15">
        <v>1991</v>
      </c>
      <c r="C22" s="13"/>
      <c r="D22" s="13">
        <f>客运量!D22/里程!D21</f>
        <v>924.86284289276807</v>
      </c>
      <c r="E22" s="2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4"/>
    </row>
    <row r="23" spans="2:21" s="2" customFormat="1" ht="18" customHeight="1">
      <c r="B23" s="15">
        <v>1992</v>
      </c>
      <c r="C23" s="13"/>
      <c r="D23" s="13">
        <f>客运量!D23/里程!D22</f>
        <v>1070.2750000000001</v>
      </c>
      <c r="E23" s="2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4"/>
    </row>
    <row r="24" spans="2:21" s="2" customFormat="1" ht="18" customHeight="1">
      <c r="B24" s="15">
        <v>1993</v>
      </c>
      <c r="C24" s="13"/>
      <c r="D24" s="13">
        <f>客运量!D24/里程!D23</f>
        <v>1180.5288461538462</v>
      </c>
      <c r="E24" s="2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4"/>
    </row>
    <row r="25" spans="2:21" s="2" customFormat="1" ht="18" customHeight="1">
      <c r="B25" s="15">
        <v>1994</v>
      </c>
      <c r="C25" s="13"/>
      <c r="D25" s="13">
        <f>客运量!D25/里程!D24</f>
        <v>1281.1538461538462</v>
      </c>
      <c r="E25" s="2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4"/>
    </row>
    <row r="26" spans="2:21" s="2" customFormat="1" ht="18" customHeight="1">
      <c r="B26" s="15">
        <v>1995</v>
      </c>
      <c r="C26" s="13"/>
      <c r="D26" s="13">
        <f>客运量!D26/里程!D25</f>
        <v>1341.3942307692307</v>
      </c>
      <c r="E26" s="2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4"/>
    </row>
    <row r="27" spans="2:21" s="2" customFormat="1" ht="18" customHeight="1">
      <c r="B27" s="15">
        <v>1996</v>
      </c>
      <c r="C27" s="26">
        <v>0</v>
      </c>
      <c r="D27" s="13">
        <f>客运量!D27/里程!D26</f>
        <v>1067.6442307692307</v>
      </c>
      <c r="E27" s="20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4"/>
    </row>
    <row r="28" spans="2:21" s="2" customFormat="1" ht="18" customHeight="1">
      <c r="B28" s="15">
        <v>1997</v>
      </c>
      <c r="C28" s="13">
        <f>客运量!C28/里程!C26</f>
        <v>734.64825772518077</v>
      </c>
      <c r="D28" s="13">
        <f>客运量!D28/里程!D27</f>
        <v>1069.8798076923076</v>
      </c>
      <c r="E28" s="2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4"/>
    </row>
    <row r="29" spans="2:21" s="2" customFormat="1" ht="18" customHeight="1">
      <c r="B29" s="15">
        <v>1998</v>
      </c>
      <c r="C29" s="13">
        <f>客运量!C29/里程!C27</f>
        <v>628.41475573280161</v>
      </c>
      <c r="D29" s="13">
        <f>客运量!D29/里程!D28</f>
        <v>1113.7259615384614</v>
      </c>
      <c r="E29" s="26">
        <v>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4"/>
      <c r="U29" s="14"/>
    </row>
    <row r="30" spans="2:21" s="2" customFormat="1" ht="18" customHeight="1">
      <c r="B30" s="15">
        <v>1999</v>
      </c>
      <c r="C30" s="13">
        <f>客运量!C30/里程!C28</f>
        <v>544.41674975074784</v>
      </c>
      <c r="D30" s="13">
        <f>客运量!D30/里程!D29</f>
        <v>1159.2067307692307</v>
      </c>
      <c r="E30" s="13">
        <f>客运量!E30/里程!E29</f>
        <v>186.11111111111111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4"/>
    </row>
    <row r="31" spans="2:21" s="2" customFormat="1" ht="18" customHeight="1">
      <c r="B31" s="15">
        <v>2000</v>
      </c>
      <c r="C31" s="13">
        <f>客运量!C31/里程!C29</f>
        <v>675.77268195413762</v>
      </c>
      <c r="D31" s="13">
        <f>客运量!D31/里程!D30</f>
        <v>809.64618249534442</v>
      </c>
      <c r="E31" s="13">
        <f>客运量!E31/里程!E30</f>
        <v>357.83333333333331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4"/>
      <c r="U31" s="14"/>
    </row>
    <row r="32" spans="2:21" s="2" customFormat="1" ht="18" customHeight="1">
      <c r="B32" s="15">
        <v>2001</v>
      </c>
      <c r="C32" s="13">
        <f>客运量!C32/里程!C31</f>
        <v>449.30069930069931</v>
      </c>
      <c r="D32" s="13">
        <f>客运量!D32/里程!D31</f>
        <v>867.96296296296293</v>
      </c>
      <c r="E32" s="13">
        <f>客运量!E32/里程!E31</f>
        <v>353.55555555555554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4"/>
    </row>
    <row r="33" spans="1:21" ht="18" customHeight="1">
      <c r="B33" s="15">
        <v>2002</v>
      </c>
      <c r="C33" s="13">
        <f>客运量!C33/里程!C32</f>
        <v>568.00699300699296</v>
      </c>
      <c r="D33" s="13">
        <f>客运量!D33/里程!D32</f>
        <v>893.37037037037032</v>
      </c>
      <c r="E33" s="13">
        <f>客运量!E33/里程!E32</f>
        <v>368.27777777777777</v>
      </c>
      <c r="F33" s="13"/>
      <c r="G33" s="13"/>
      <c r="H33" s="13"/>
      <c r="I33" s="26">
        <v>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4"/>
      <c r="U33" s="14"/>
    </row>
    <row r="34" spans="1:21" ht="18" customHeight="1">
      <c r="B34" s="15">
        <v>2003</v>
      </c>
      <c r="C34" s="13">
        <f>客运量!C34/里程!C33</f>
        <v>645.32739987285436</v>
      </c>
      <c r="D34" s="13">
        <f>客运量!D34/里程!D33</f>
        <v>629.97333333333336</v>
      </c>
      <c r="E34" s="13">
        <f>客运量!E34/里程!E33</f>
        <v>430.59259259259261</v>
      </c>
      <c r="F34" s="13"/>
      <c r="G34" s="13"/>
      <c r="H34" s="13"/>
      <c r="I34" s="13">
        <f>客运量!I34/里程!I33</f>
        <v>29.643835616438359</v>
      </c>
      <c r="J34" s="13"/>
      <c r="K34" s="26">
        <v>0</v>
      </c>
      <c r="L34" s="13"/>
      <c r="M34" s="13"/>
      <c r="N34" s="13"/>
      <c r="O34" s="13"/>
      <c r="P34" s="13"/>
      <c r="Q34" s="13"/>
      <c r="R34" s="13"/>
      <c r="S34" s="13"/>
      <c r="T34" s="14"/>
      <c r="U34" s="14"/>
    </row>
    <row r="35" spans="1:21" ht="18" customHeight="1">
      <c r="B35" s="15">
        <v>2004</v>
      </c>
      <c r="C35" s="13">
        <f>客运量!C35/里程!C34</f>
        <v>441.8499769903359</v>
      </c>
      <c r="D35" s="13">
        <f>客运量!D35/里程!D34</f>
        <v>532.45614035087715</v>
      </c>
      <c r="E35" s="13">
        <f>客运量!E35/里程!E34</f>
        <v>469.14285714285717</v>
      </c>
      <c r="F35" s="26">
        <v>0</v>
      </c>
      <c r="G35" s="26">
        <v>0</v>
      </c>
      <c r="H35" s="13"/>
      <c r="I35" s="13">
        <f>客运量!I35/里程!I34</f>
        <v>95.136986301369859</v>
      </c>
      <c r="J35" s="13"/>
      <c r="K35" s="13">
        <f>客运量!K35/里程!K34</f>
        <v>133.08351177730191</v>
      </c>
      <c r="L35" s="26">
        <v>0</v>
      </c>
      <c r="M35" s="26">
        <v>0</v>
      </c>
      <c r="N35" s="13"/>
      <c r="O35" s="13"/>
      <c r="P35" s="13"/>
      <c r="Q35" s="13"/>
      <c r="R35" s="13"/>
      <c r="S35" s="13"/>
      <c r="T35" s="14"/>
      <c r="U35" s="14"/>
    </row>
    <row r="36" spans="1:21" ht="18" customHeight="1">
      <c r="B36" s="15">
        <v>2005</v>
      </c>
      <c r="C36" s="13">
        <f>客运量!C36/里程!C35</f>
        <v>490.02722098490472</v>
      </c>
      <c r="D36" s="13">
        <f>客运量!D36/里程!D35</f>
        <v>596.28070175438597</v>
      </c>
      <c r="E36" s="13">
        <f>客运量!E36/里程!E35</f>
        <v>610.11428571428576</v>
      </c>
      <c r="F36" s="13">
        <f>客运量!F36/里程!F35</f>
        <v>263.76944190301924</v>
      </c>
      <c r="G36" s="13"/>
      <c r="H36" s="26">
        <v>0</v>
      </c>
      <c r="I36" s="13">
        <f>客运量!I36/里程!I35</f>
        <v>96.575342465753423</v>
      </c>
      <c r="J36" s="13"/>
      <c r="K36" s="13">
        <f>客运量!K36/里程!K35</f>
        <v>145.5691056910569</v>
      </c>
      <c r="L36" s="13">
        <f>客运量!L36/里程!L35</f>
        <v>12.745098039215687</v>
      </c>
      <c r="M36" s="13">
        <f>客运量!M36/里程!M35</f>
        <v>57.430555555555557</v>
      </c>
      <c r="N36" s="13"/>
      <c r="O36" s="13"/>
      <c r="P36" s="13"/>
      <c r="Q36" s="13"/>
      <c r="R36" s="13"/>
      <c r="S36" s="13"/>
      <c r="T36" s="14"/>
      <c r="U36" s="14"/>
    </row>
    <row r="37" spans="1:21" ht="18" customHeight="1">
      <c r="B37" s="15">
        <v>2006</v>
      </c>
      <c r="C37" s="13">
        <f>客运量!C37/里程!C36</f>
        <v>443.63328822733422</v>
      </c>
      <c r="D37" s="13">
        <f>客运量!D37/里程!D36</f>
        <v>616.71929824561403</v>
      </c>
      <c r="E37" s="13">
        <f>客运量!E37/里程!E36</f>
        <v>798.25714285714287</v>
      </c>
      <c r="F37" s="13">
        <f>客运量!F37/里程!F36</f>
        <v>411.25343092406223</v>
      </c>
      <c r="G37" s="13">
        <f>客运量!G37/里程!G36</f>
        <v>26.325757575757578</v>
      </c>
      <c r="H37" s="13">
        <f>客运量!H37/里程!H36</f>
        <v>267.10599078341016</v>
      </c>
      <c r="I37" s="13">
        <f>客运量!I37/里程!I36</f>
        <v>55.890410958904113</v>
      </c>
      <c r="J37" s="13"/>
      <c r="K37" s="13">
        <f>客运量!K37/里程!K36</f>
        <v>138.78048780487805</v>
      </c>
      <c r="L37" s="13">
        <f>客运量!L37/里程!L36</f>
        <v>73.627450980392169</v>
      </c>
      <c r="M37" s="13">
        <f>客运量!M37/里程!M36</f>
        <v>152.91666666666666</v>
      </c>
      <c r="N37" s="13"/>
      <c r="O37" s="13"/>
      <c r="P37" s="13"/>
      <c r="Q37" s="13"/>
      <c r="R37" s="13"/>
      <c r="S37" s="13"/>
      <c r="T37" s="14"/>
      <c r="U37" s="14"/>
    </row>
    <row r="38" spans="1:21" ht="18" customHeight="1">
      <c r="B38" s="15">
        <v>2007</v>
      </c>
      <c r="C38" s="13">
        <f>客运量!C38/里程!C37</f>
        <v>480.48996458087368</v>
      </c>
      <c r="D38" s="13">
        <f>客运量!D38/里程!D37</f>
        <v>574.5</v>
      </c>
      <c r="E38" s="13">
        <f>客运量!E38/里程!E37</f>
        <v>438.14814814814815</v>
      </c>
      <c r="F38" s="13">
        <f>客运量!F38/里程!F37</f>
        <v>538.19762122598354</v>
      </c>
      <c r="G38" s="13">
        <f>客运量!G38/里程!G37</f>
        <v>48.354080221300137</v>
      </c>
      <c r="H38" s="13">
        <f>客运量!H38/里程!H37</f>
        <v>369.37327188940094</v>
      </c>
      <c r="I38" s="13">
        <f>客运量!I38/里程!I37</f>
        <v>67.852941176470594</v>
      </c>
      <c r="J38" s="13"/>
      <c r="K38" s="13">
        <f>客运量!K38/里程!K37</f>
        <v>118.35365853658536</v>
      </c>
      <c r="L38" s="13">
        <f>客运量!L38/里程!L37</f>
        <v>90.784313725490208</v>
      </c>
      <c r="M38" s="13">
        <f>客运量!M38/里程!M37</f>
        <v>184.91712707182319</v>
      </c>
      <c r="N38" s="13"/>
      <c r="O38" s="13"/>
      <c r="P38" s="13"/>
      <c r="Q38" s="13"/>
      <c r="R38" s="13"/>
      <c r="S38" s="13"/>
      <c r="T38" s="14"/>
      <c r="U38" s="14"/>
    </row>
    <row r="39" spans="1:21" ht="18" customHeight="1">
      <c r="B39" s="15">
        <v>2008</v>
      </c>
      <c r="C39" s="13">
        <f>客运量!C39/里程!C38</f>
        <v>429.21613394216132</v>
      </c>
      <c r="D39" s="13">
        <f>客运量!D39/里程!D38</f>
        <v>856.76056338028172</v>
      </c>
      <c r="E39" s="13">
        <f>客运量!E39/里程!E38</f>
        <v>553.53479345716664</v>
      </c>
      <c r="F39" s="13">
        <f>客运量!F39/里程!F38</f>
        <v>619.8536139066789</v>
      </c>
      <c r="G39" s="13">
        <f>客运量!G39/里程!G38</f>
        <v>67.385892116182575</v>
      </c>
      <c r="H39" s="13">
        <f>客运量!H39/里程!H38</f>
        <v>478.29493087557603</v>
      </c>
      <c r="I39" s="13">
        <f>客运量!I39/里程!I38</f>
        <v>78.67647058823529</v>
      </c>
      <c r="J39" s="13"/>
      <c r="K39" s="13">
        <f>客运量!K39/里程!K38</f>
        <v>131.3821138211382</v>
      </c>
      <c r="L39" s="13">
        <f>客运量!L39/里程!L38</f>
        <v>108.43137254901961</v>
      </c>
      <c r="M39" s="13">
        <f>客运量!M39/里程!M38</f>
        <v>220.33149171270716</v>
      </c>
      <c r="N39" s="13"/>
      <c r="O39" s="13"/>
      <c r="P39" s="13"/>
      <c r="Q39" s="13"/>
      <c r="R39" s="13"/>
      <c r="S39" s="13"/>
      <c r="T39" s="14"/>
      <c r="U39" s="14"/>
    </row>
    <row r="40" spans="1:21" ht="18" customHeight="1">
      <c r="B40" s="15">
        <v>2009</v>
      </c>
      <c r="C40" s="13">
        <f>客运量!C40/里程!C39</f>
        <v>498.81573968974647</v>
      </c>
      <c r="D40" s="13">
        <f>客运量!D40/里程!D39</f>
        <v>711.34</v>
      </c>
      <c r="E40" s="13">
        <f>客运量!E40/里程!E39</f>
        <v>596.5718324792366</v>
      </c>
      <c r="F40" s="13">
        <f>客运量!F40/里程!F39</f>
        <v>632.34217749313814</v>
      </c>
      <c r="G40" s="13">
        <f>客运量!G40/里程!G39</f>
        <v>74.61964038727524</v>
      </c>
      <c r="H40" s="13">
        <f>客运量!H40/里程!H39</f>
        <v>523.17972350230411</v>
      </c>
      <c r="I40" s="13">
        <f>客运量!I40/里程!I39</f>
        <v>86.882352941176464</v>
      </c>
      <c r="J40" s="13"/>
      <c r="K40" s="13">
        <f>客运量!K40/里程!K39</f>
        <v>108.4251968503937</v>
      </c>
      <c r="L40" s="13">
        <f>客运量!L40/里程!L39</f>
        <v>129.11764705882354</v>
      </c>
      <c r="M40" s="13">
        <f>客运量!M40/里程!M39</f>
        <v>230.99447513812152</v>
      </c>
      <c r="N40" s="13"/>
      <c r="O40" s="13"/>
      <c r="P40" s="13"/>
      <c r="Q40" s="13"/>
      <c r="R40" s="13"/>
      <c r="S40" s="13"/>
      <c r="T40" s="14"/>
      <c r="U40" s="14"/>
    </row>
    <row r="41" spans="1:21" ht="18" customHeight="1">
      <c r="B41" s="15">
        <v>2010</v>
      </c>
      <c r="C41" s="13">
        <f>客运量!C41/里程!C40</f>
        <v>530.72394366197182</v>
      </c>
      <c r="D41" s="13">
        <f>客运量!D41/里程!D40</f>
        <v>809.84649122807014</v>
      </c>
      <c r="E41" s="13">
        <f>客运量!E41/里程!E40</f>
        <v>802.7210884353741</v>
      </c>
      <c r="F41" s="13">
        <f>客运量!F41/里程!F40</f>
        <v>646.82539682539687</v>
      </c>
      <c r="G41" s="13">
        <f>客运量!G41/里程!G40</f>
        <v>90.84370677731674</v>
      </c>
      <c r="H41" s="13">
        <f>客运量!H41/里程!H40</f>
        <v>988.89400921658989</v>
      </c>
      <c r="I41" s="13">
        <f>客运量!I41/里程!I40</f>
        <v>106.94117647058823</v>
      </c>
      <c r="J41" s="26">
        <v>0</v>
      </c>
      <c r="K41" s="13"/>
      <c r="L41" s="13">
        <f>客运量!L41/里程!L40</f>
        <v>323.52941176470591</v>
      </c>
      <c r="M41" s="13">
        <f>客运量!M41/里程!M40</f>
        <v>252.81767955801104</v>
      </c>
      <c r="N41" s="26">
        <v>0</v>
      </c>
      <c r="P41" s="14"/>
      <c r="Q41" s="14"/>
      <c r="R41" s="14"/>
      <c r="S41" s="14"/>
      <c r="T41" s="14"/>
      <c r="U41" s="14"/>
    </row>
    <row r="42" spans="1:21" ht="18" customHeight="1">
      <c r="B42" s="15">
        <v>2011</v>
      </c>
      <c r="C42" s="13">
        <f>客运量!C42/里程!C41</f>
        <v>464.23757650750161</v>
      </c>
      <c r="D42" s="13">
        <f>客运量!D42/里程!D41</f>
        <v>649.61309523809518</v>
      </c>
      <c r="E42" s="13">
        <f>客运量!E42/里程!E41</f>
        <v>694.91525423728808</v>
      </c>
      <c r="F42" s="13">
        <f>客运量!F42/里程!F41</f>
        <v>523.52048558421848</v>
      </c>
      <c r="G42" s="13">
        <f>客运量!G42/里程!G41</f>
        <v>103.03029045643154</v>
      </c>
      <c r="H42" s="13">
        <f>客运量!H42/里程!H41</f>
        <v>404.35411764705879</v>
      </c>
      <c r="I42" s="13"/>
      <c r="J42" s="13"/>
      <c r="K42" s="13"/>
      <c r="L42" s="13"/>
      <c r="M42" s="13"/>
      <c r="N42" s="13">
        <f>客运量!N42/里程!N41</f>
        <v>298.81081081081084</v>
      </c>
      <c r="O42" s="26">
        <v>0</v>
      </c>
      <c r="P42" s="14"/>
      <c r="Q42" s="14"/>
      <c r="R42" s="14"/>
      <c r="S42" s="14"/>
      <c r="T42" s="14"/>
      <c r="U42" s="14"/>
    </row>
    <row r="43" spans="1:21" ht="18" customHeight="1">
      <c r="B43" s="15">
        <v>2012</v>
      </c>
      <c r="P43" s="14"/>
      <c r="Q43" s="14"/>
      <c r="R43" s="14"/>
      <c r="S43" s="14"/>
      <c r="T43" s="14"/>
      <c r="U43" s="14"/>
    </row>
    <row r="44" spans="1:21" ht="18" customHeight="1"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1" ht="18" customHeight="1"/>
    <row r="46" spans="1:21" ht="18" customHeight="1">
      <c r="A46" s="12" t="s">
        <v>0</v>
      </c>
      <c r="B46" s="21"/>
      <c r="C46" s="22"/>
      <c r="D46" s="23"/>
      <c r="E46" s="23"/>
      <c r="F46" s="23"/>
      <c r="G46" s="14"/>
      <c r="H46" s="23"/>
      <c r="I46" s="23"/>
      <c r="J46" s="23"/>
    </row>
    <row r="47" spans="1:21" ht="18" customHeight="1">
      <c r="A47" s="12"/>
      <c r="B47" s="21"/>
      <c r="C47" s="22"/>
      <c r="D47" s="23"/>
      <c r="E47" s="23"/>
      <c r="F47" s="23"/>
      <c r="G47" s="14"/>
      <c r="H47" s="23"/>
      <c r="I47" s="23"/>
      <c r="J47" s="23"/>
    </row>
    <row r="48" spans="1:21" ht="18" customHeight="1">
      <c r="A48" s="12"/>
      <c r="B48" s="21"/>
      <c r="C48" s="22"/>
      <c r="D48" s="23"/>
      <c r="E48" s="23"/>
      <c r="F48" s="23"/>
      <c r="G48" s="14"/>
      <c r="H48" s="23"/>
      <c r="I48" s="23"/>
      <c r="J48" s="23"/>
    </row>
    <row r="49" spans="1:10" ht="15">
      <c r="A49" s="12"/>
      <c r="B49" s="21"/>
      <c r="C49" s="22"/>
      <c r="D49" s="23"/>
      <c r="E49" s="23"/>
      <c r="F49" s="23"/>
      <c r="G49" s="14"/>
      <c r="H49" s="23"/>
      <c r="I49" s="23"/>
      <c r="J49" s="23"/>
    </row>
    <row r="50" spans="1:10" ht="15">
      <c r="A50" s="12"/>
      <c r="B50" s="21"/>
      <c r="C50" s="22"/>
      <c r="D50" s="23"/>
      <c r="E50" s="23"/>
      <c r="F50" s="23"/>
      <c r="G50" s="14"/>
      <c r="H50" s="23"/>
      <c r="I50" s="23"/>
      <c r="J50" s="23"/>
    </row>
    <row r="51" spans="1:10" ht="15">
      <c r="A51" s="12"/>
      <c r="B51" s="21"/>
      <c r="C51" s="22"/>
      <c r="D51" s="23"/>
      <c r="E51" s="23"/>
      <c r="F51" s="23"/>
      <c r="G51" s="14"/>
      <c r="H51" s="23"/>
      <c r="I51" s="23"/>
      <c r="J51" s="23"/>
    </row>
    <row r="52" spans="1:10" ht="15">
      <c r="A52" s="12"/>
      <c r="B52" s="21"/>
      <c r="C52" s="22"/>
      <c r="D52" s="23"/>
      <c r="E52" s="23"/>
      <c r="F52" s="23"/>
      <c r="G52" s="14"/>
      <c r="H52" s="23"/>
      <c r="I52" s="23"/>
      <c r="J52" s="23"/>
    </row>
    <row r="53" spans="1:10" ht="15">
      <c r="A53" s="12"/>
      <c r="B53" s="21"/>
      <c r="C53" s="22"/>
      <c r="D53" s="23"/>
      <c r="E53" s="23"/>
      <c r="F53" s="23"/>
      <c r="G53" s="14"/>
      <c r="H53" s="23"/>
      <c r="I53" s="23"/>
      <c r="J53" s="23"/>
    </row>
    <row r="54" spans="1:10" ht="15">
      <c r="A54" s="12"/>
      <c r="B54" s="21"/>
      <c r="C54" s="22"/>
      <c r="D54" s="23"/>
      <c r="E54" s="23"/>
      <c r="F54" s="23"/>
      <c r="G54" s="14"/>
      <c r="H54" s="23"/>
      <c r="I54" s="23"/>
      <c r="J54" s="23"/>
    </row>
    <row r="55" spans="1:10" ht="15">
      <c r="A55" s="12"/>
      <c r="B55" s="21"/>
      <c r="C55" s="22"/>
      <c r="D55" s="23"/>
      <c r="E55" s="23"/>
      <c r="F55" s="23"/>
      <c r="G55" s="14"/>
      <c r="H55" s="23"/>
      <c r="I55" s="23"/>
      <c r="J55" s="23"/>
    </row>
    <row r="56" spans="1:10" ht="15">
      <c r="A56" s="12"/>
      <c r="B56" s="21"/>
      <c r="C56" s="22"/>
      <c r="D56" s="23"/>
      <c r="E56" s="23"/>
      <c r="F56" s="23"/>
      <c r="G56" s="14"/>
      <c r="H56" s="23"/>
      <c r="I56" s="23"/>
      <c r="J56" s="23"/>
    </row>
    <row r="57" spans="1:10" ht="15">
      <c r="A57" s="12"/>
      <c r="B57" s="21"/>
      <c r="C57" s="22"/>
      <c r="D57" s="23"/>
      <c r="E57" s="23"/>
      <c r="F57" s="23"/>
      <c r="G57" s="14"/>
      <c r="H57" s="23"/>
      <c r="I57" s="23"/>
      <c r="J57" s="23"/>
    </row>
    <row r="58" spans="1:10" ht="15">
      <c r="A58" s="12"/>
      <c r="B58" s="21"/>
      <c r="C58" s="22"/>
      <c r="D58" s="23"/>
      <c r="E58" s="23"/>
      <c r="F58" s="23"/>
      <c r="G58" s="14"/>
      <c r="H58" s="23"/>
      <c r="I58" s="23"/>
      <c r="J58" s="23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车站数</vt:lpstr>
      <vt:lpstr>里程</vt:lpstr>
      <vt:lpstr>客运量</vt:lpstr>
      <vt:lpstr>站间距</vt:lpstr>
      <vt:lpstr>PPS</vt:lpstr>
      <vt:lpstr>PPKM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尹伊:</dc:creator>
  <cp:lastModifiedBy>忱 蔡</cp:lastModifiedBy>
  <cp:lastPrinted>2011-08-04T02:59:07Z</cp:lastPrinted>
  <dcterms:created xsi:type="dcterms:W3CDTF">2008-07-21T08:49:33Z</dcterms:created>
  <dcterms:modified xsi:type="dcterms:W3CDTF">2012-04-29T13:23:53Z</dcterms:modified>
</cp:coreProperties>
</file>