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place\Projects\moex\"/>
    </mc:Choice>
  </mc:AlternateContent>
  <bookViews>
    <workbookView xWindow="0" yWindow="0" windowWidth="28800" windowHeight="14235"/>
  </bookViews>
  <sheets>
    <sheet name="Лист1" sheetId="1" r:id="rId1"/>
  </sheets>
  <definedNames>
    <definedName name="DATE_FROM">Лист1!$B$25</definedName>
    <definedName name="DATE_TILL">Лист1!$B$26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19" i="1" l="1"/>
  <c r="B18" i="1"/>
  <c r="B11" i="1"/>
  <c r="AC28" i="1" l="1"/>
  <c r="AC20" i="1" s="1"/>
  <c r="AB28" i="1"/>
  <c r="AB20" i="1" s="1"/>
  <c r="AA28" i="1"/>
  <c r="AA21" i="1" s="1"/>
  <c r="Z28" i="1"/>
  <c r="Z21" i="1" s="1"/>
  <c r="Y28" i="1"/>
  <c r="Y21" i="1" s="1"/>
  <c r="X28" i="1"/>
  <c r="X20" i="1" s="1"/>
  <c r="W28" i="1"/>
  <c r="W20" i="1" s="1"/>
  <c r="V28" i="1"/>
  <c r="V20" i="1" s="1"/>
  <c r="U28" i="1"/>
  <c r="U20" i="1" s="1"/>
  <c r="T28" i="1"/>
  <c r="T20" i="1" s="1"/>
  <c r="S28" i="1"/>
  <c r="S21" i="1" s="1"/>
  <c r="R28" i="1"/>
  <c r="R21" i="1" s="1"/>
  <c r="Q28" i="1"/>
  <c r="Q20" i="1" s="1"/>
  <c r="P28" i="1"/>
  <c r="P20" i="1" s="1"/>
  <c r="O28" i="1"/>
  <c r="O20" i="1" s="1"/>
  <c r="N28" i="1"/>
  <c r="N20" i="1" s="1"/>
  <c r="M28" i="1"/>
  <c r="M20" i="1" s="1"/>
  <c r="L28" i="1"/>
  <c r="L20" i="1" s="1"/>
  <c r="K28" i="1"/>
  <c r="K21" i="1" s="1"/>
  <c r="J28" i="1"/>
  <c r="J21" i="1" s="1"/>
  <c r="I28" i="1"/>
  <c r="I20" i="1" s="1"/>
  <c r="H28" i="1"/>
  <c r="H20" i="1" s="1"/>
  <c r="G28" i="1"/>
  <c r="G20" i="1" s="1"/>
  <c r="F28" i="1"/>
  <c r="F20" i="1" s="1"/>
  <c r="E28" i="1"/>
  <c r="E20" i="1" s="1"/>
  <c r="D28" i="1"/>
  <c r="D20" i="1" s="1"/>
  <c r="A20" i="1"/>
  <c r="C28" i="1"/>
  <c r="C20" i="1" s="1"/>
  <c r="B4" i="1"/>
  <c r="B25" i="1" s="1"/>
  <c r="B5" i="1"/>
  <c r="B6" i="1"/>
  <c r="B10" i="1"/>
  <c r="B16" i="1"/>
  <c r="B17" i="1"/>
  <c r="B15" i="1"/>
  <c r="B14" i="1"/>
  <c r="B13" i="1"/>
  <c r="B12" i="1"/>
  <c r="B9" i="1"/>
  <c r="B8" i="1"/>
  <c r="B7" i="1"/>
  <c r="Y20" i="1" l="1"/>
  <c r="J20" i="1"/>
  <c r="R20" i="1"/>
  <c r="Z20" i="1"/>
  <c r="K20" i="1"/>
  <c r="S20" i="1"/>
  <c r="AA20" i="1"/>
  <c r="Q21" i="1"/>
  <c r="I21" i="1"/>
  <c r="G27" i="1"/>
  <c r="O27" i="1"/>
  <c r="W27" i="1"/>
  <c r="H27" i="1"/>
  <c r="V27" i="1"/>
  <c r="N27" i="1"/>
  <c r="F27" i="1"/>
  <c r="X21" i="1"/>
  <c r="P21" i="1"/>
  <c r="H21" i="1"/>
  <c r="AC27" i="1"/>
  <c r="U27" i="1"/>
  <c r="M27" i="1"/>
  <c r="E27" i="1"/>
  <c r="W21" i="1"/>
  <c r="O21" i="1"/>
  <c r="G21" i="1"/>
  <c r="AB27" i="1"/>
  <c r="T27" i="1"/>
  <c r="L27" i="1"/>
  <c r="D27" i="1"/>
  <c r="V21" i="1"/>
  <c r="N21" i="1"/>
  <c r="F21" i="1"/>
  <c r="AA27" i="1"/>
  <c r="S27" i="1"/>
  <c r="K27" i="1"/>
  <c r="AC21" i="1"/>
  <c r="U21" i="1"/>
  <c r="M21" i="1"/>
  <c r="E21" i="1"/>
  <c r="Z27" i="1"/>
  <c r="R27" i="1"/>
  <c r="J27" i="1"/>
  <c r="AB21" i="1"/>
  <c r="T21" i="1"/>
  <c r="L21" i="1"/>
  <c r="D21" i="1"/>
  <c r="Y27" i="1"/>
  <c r="Q27" i="1"/>
  <c r="I27" i="1"/>
  <c r="X27" i="1"/>
  <c r="P27" i="1"/>
  <c r="C21" i="1"/>
  <c r="D18" i="1" l="1"/>
  <c r="J18" i="1"/>
  <c r="Y18" i="1"/>
  <c r="F18" i="1"/>
  <c r="E18" i="1"/>
  <c r="N18" i="1"/>
  <c r="V18" i="1"/>
  <c r="L18" i="1"/>
  <c r="U18" i="1"/>
  <c r="H18" i="1"/>
  <c r="K18" i="1"/>
  <c r="T18" i="1"/>
  <c r="AC18" i="1"/>
  <c r="W18" i="1"/>
  <c r="M18" i="1"/>
  <c r="S18" i="1"/>
  <c r="AB18" i="1"/>
  <c r="O18" i="1"/>
  <c r="X18" i="1"/>
  <c r="AA18" i="1"/>
  <c r="G18" i="1"/>
  <c r="P18" i="1"/>
  <c r="I18" i="1"/>
  <c r="R18" i="1"/>
  <c r="Q18" i="1"/>
  <c r="Z18" i="1"/>
  <c r="Y11" i="1"/>
  <c r="F11" i="1"/>
  <c r="E11" i="1"/>
  <c r="N11" i="1"/>
  <c r="L11" i="1"/>
  <c r="U11" i="1"/>
  <c r="H11" i="1"/>
  <c r="M11" i="1"/>
  <c r="AC11" i="1"/>
  <c r="W11" i="1"/>
  <c r="D11" i="1"/>
  <c r="K11" i="1"/>
  <c r="X11" i="1"/>
  <c r="S11" i="1"/>
  <c r="AB11" i="1"/>
  <c r="O11" i="1"/>
  <c r="V11" i="1"/>
  <c r="I11" i="1"/>
  <c r="AA11" i="1"/>
  <c r="G11" i="1"/>
  <c r="P11" i="1"/>
  <c r="T11" i="1"/>
  <c r="J11" i="1"/>
  <c r="R11" i="1"/>
  <c r="Q11" i="1"/>
  <c r="Z11" i="1"/>
  <c r="U7" i="1"/>
  <c r="Q16" i="1"/>
  <c r="Q12" i="1"/>
  <c r="Q4" i="1"/>
  <c r="Q10" i="1"/>
  <c r="Q15" i="1"/>
  <c r="Q9" i="1"/>
  <c r="Q8" i="1"/>
  <c r="Q14" i="1"/>
  <c r="Q7" i="1"/>
  <c r="Q6" i="1"/>
  <c r="Q17" i="1"/>
  <c r="Q13" i="1"/>
  <c r="Q5" i="1"/>
  <c r="Z15" i="1"/>
  <c r="Z10" i="1"/>
  <c r="Z9" i="1"/>
  <c r="Z14" i="1"/>
  <c r="Z8" i="1"/>
  <c r="Z7" i="1"/>
  <c r="Z17" i="1"/>
  <c r="Z13" i="1"/>
  <c r="Z6" i="1"/>
  <c r="Z5" i="1"/>
  <c r="Z16" i="1"/>
  <c r="Z12" i="1"/>
  <c r="Z4" i="1"/>
  <c r="Y16" i="1"/>
  <c r="Y12" i="1"/>
  <c r="Y4" i="1"/>
  <c r="Y15" i="1"/>
  <c r="Y10" i="1"/>
  <c r="Y9" i="1"/>
  <c r="Y14" i="1"/>
  <c r="Y8" i="1"/>
  <c r="Y7" i="1"/>
  <c r="Y17" i="1"/>
  <c r="Y13" i="1"/>
  <c r="Y6" i="1"/>
  <c r="Y5" i="1"/>
  <c r="E14" i="1"/>
  <c r="E7" i="1"/>
  <c r="E6" i="1"/>
  <c r="E17" i="1"/>
  <c r="E13" i="1"/>
  <c r="E5" i="1"/>
  <c r="E16" i="1"/>
  <c r="E12" i="1"/>
  <c r="E4" i="1"/>
  <c r="E10" i="1"/>
  <c r="E15" i="1"/>
  <c r="E9" i="1"/>
  <c r="N6" i="1"/>
  <c r="N17" i="1"/>
  <c r="N13" i="1"/>
  <c r="N5" i="1"/>
  <c r="N16" i="1"/>
  <c r="N12" i="1"/>
  <c r="N4" i="1"/>
  <c r="N10" i="1"/>
  <c r="N15" i="1"/>
  <c r="N9" i="1"/>
  <c r="N8" i="1"/>
  <c r="N14" i="1"/>
  <c r="N7" i="1"/>
  <c r="D8" i="1"/>
  <c r="D14" i="1"/>
  <c r="D7" i="1"/>
  <c r="D6" i="1"/>
  <c r="D17" i="1"/>
  <c r="D13" i="1"/>
  <c r="D5" i="1"/>
  <c r="D16" i="1"/>
  <c r="D12" i="1"/>
  <c r="D4" i="1"/>
  <c r="D10" i="1"/>
  <c r="D15" i="1"/>
  <c r="D9" i="1"/>
  <c r="M14" i="1"/>
  <c r="M7" i="1"/>
  <c r="M6" i="1"/>
  <c r="M17" i="1"/>
  <c r="M13" i="1"/>
  <c r="M5" i="1"/>
  <c r="M16" i="1"/>
  <c r="M12" i="1"/>
  <c r="M4" i="1"/>
  <c r="M10" i="1"/>
  <c r="M15" i="1"/>
  <c r="M9" i="1"/>
  <c r="M8" i="1"/>
  <c r="V7" i="1"/>
  <c r="V17" i="1"/>
  <c r="V13" i="1"/>
  <c r="V6" i="1"/>
  <c r="V5" i="1"/>
  <c r="V16" i="1"/>
  <c r="V12" i="1"/>
  <c r="V4" i="1"/>
  <c r="V15" i="1"/>
  <c r="V10" i="1"/>
  <c r="V9" i="1"/>
  <c r="V14" i="1"/>
  <c r="V8" i="1"/>
  <c r="L8" i="1"/>
  <c r="L14" i="1"/>
  <c r="L7" i="1"/>
  <c r="L6" i="1"/>
  <c r="L17" i="1"/>
  <c r="L13" i="1"/>
  <c r="L5" i="1"/>
  <c r="L16" i="1"/>
  <c r="L12" i="1"/>
  <c r="L4" i="1"/>
  <c r="L10" i="1"/>
  <c r="L15" i="1"/>
  <c r="L9" i="1"/>
  <c r="U14" i="1"/>
  <c r="U5" i="1"/>
  <c r="U6" i="1"/>
  <c r="U17" i="1"/>
  <c r="U13" i="1"/>
  <c r="U8" i="1"/>
  <c r="U16" i="1"/>
  <c r="U12" i="1"/>
  <c r="U4" i="1"/>
  <c r="U9" i="1"/>
  <c r="U10" i="1"/>
  <c r="U15" i="1"/>
  <c r="H16" i="1"/>
  <c r="H12" i="1"/>
  <c r="H4" i="1"/>
  <c r="H10" i="1"/>
  <c r="H15" i="1"/>
  <c r="H9" i="1"/>
  <c r="H8" i="1"/>
  <c r="H14" i="1"/>
  <c r="H7" i="1"/>
  <c r="H6" i="1"/>
  <c r="H17" i="1"/>
  <c r="H13" i="1"/>
  <c r="H5" i="1"/>
  <c r="F6" i="1"/>
  <c r="F17" i="1"/>
  <c r="F13" i="1"/>
  <c r="F5" i="1"/>
  <c r="F16" i="1"/>
  <c r="F12" i="1"/>
  <c r="F4" i="1"/>
  <c r="F10" i="1"/>
  <c r="F15" i="1"/>
  <c r="F9" i="1"/>
  <c r="F8" i="1"/>
  <c r="F14" i="1"/>
  <c r="F7" i="1"/>
  <c r="P16" i="1"/>
  <c r="P12" i="1"/>
  <c r="P4" i="1"/>
  <c r="P10" i="1"/>
  <c r="P15" i="1"/>
  <c r="P9" i="1"/>
  <c r="P8" i="1"/>
  <c r="P14" i="1"/>
  <c r="P7" i="1"/>
  <c r="P6" i="1"/>
  <c r="P17" i="1"/>
  <c r="P13" i="1"/>
  <c r="P5" i="1"/>
  <c r="K15" i="1"/>
  <c r="K9" i="1"/>
  <c r="K8" i="1"/>
  <c r="K14" i="1"/>
  <c r="K7" i="1"/>
  <c r="K6" i="1"/>
  <c r="K17" i="1"/>
  <c r="K13" i="1"/>
  <c r="K5" i="1"/>
  <c r="K16" i="1"/>
  <c r="K12" i="1"/>
  <c r="K4" i="1"/>
  <c r="K10" i="1"/>
  <c r="T8" i="1"/>
  <c r="T14" i="1"/>
  <c r="T7" i="1"/>
  <c r="T6" i="1"/>
  <c r="T17" i="1"/>
  <c r="T13" i="1"/>
  <c r="T5" i="1"/>
  <c r="T16" i="1"/>
  <c r="T12" i="1"/>
  <c r="T4" i="1"/>
  <c r="T10" i="1"/>
  <c r="T15" i="1"/>
  <c r="T9" i="1"/>
  <c r="AC14" i="1"/>
  <c r="AC8" i="1"/>
  <c r="AC7" i="1"/>
  <c r="AC17" i="1"/>
  <c r="AC13" i="1"/>
  <c r="AC6" i="1"/>
  <c r="AC5" i="1"/>
  <c r="AC16" i="1"/>
  <c r="AC12" i="1"/>
  <c r="AC4" i="1"/>
  <c r="AC15" i="1"/>
  <c r="AC10" i="1"/>
  <c r="AC9" i="1"/>
  <c r="W17" i="1"/>
  <c r="W13" i="1"/>
  <c r="W6" i="1"/>
  <c r="W5" i="1"/>
  <c r="W16" i="1"/>
  <c r="W12" i="1"/>
  <c r="W4" i="1"/>
  <c r="W15" i="1"/>
  <c r="W10" i="1"/>
  <c r="W9" i="1"/>
  <c r="W14" i="1"/>
  <c r="W8" i="1"/>
  <c r="W7" i="1"/>
  <c r="O17" i="1"/>
  <c r="O13" i="1"/>
  <c r="O5" i="1"/>
  <c r="O16" i="1"/>
  <c r="O12" i="1"/>
  <c r="O4" i="1"/>
  <c r="O10" i="1"/>
  <c r="O15" i="1"/>
  <c r="O9" i="1"/>
  <c r="O8" i="1"/>
  <c r="O14" i="1"/>
  <c r="O7" i="1"/>
  <c r="O6" i="1"/>
  <c r="X5" i="1"/>
  <c r="X16" i="1"/>
  <c r="X12" i="1"/>
  <c r="X4" i="1"/>
  <c r="X15" i="1"/>
  <c r="X10" i="1"/>
  <c r="X9" i="1"/>
  <c r="X14" i="1"/>
  <c r="X8" i="1"/>
  <c r="X7" i="1"/>
  <c r="X17" i="1"/>
  <c r="X13" i="1"/>
  <c r="X6" i="1"/>
  <c r="J10" i="1"/>
  <c r="J15" i="1"/>
  <c r="J9" i="1"/>
  <c r="J8" i="1"/>
  <c r="J14" i="1"/>
  <c r="J7" i="1"/>
  <c r="J6" i="1"/>
  <c r="J17" i="1"/>
  <c r="J13" i="1"/>
  <c r="J5" i="1"/>
  <c r="J16" i="1"/>
  <c r="J12" i="1"/>
  <c r="J4" i="1"/>
  <c r="S15" i="1"/>
  <c r="S9" i="1"/>
  <c r="S8" i="1"/>
  <c r="S14" i="1"/>
  <c r="S7" i="1"/>
  <c r="S6" i="1"/>
  <c r="S17" i="1"/>
  <c r="S13" i="1"/>
  <c r="S5" i="1"/>
  <c r="S16" i="1"/>
  <c r="S12" i="1"/>
  <c r="S4" i="1"/>
  <c r="S10" i="1"/>
  <c r="AB9" i="1"/>
  <c r="AB14" i="1"/>
  <c r="AB8" i="1"/>
  <c r="AB7" i="1"/>
  <c r="AB17" i="1"/>
  <c r="AB13" i="1"/>
  <c r="AB6" i="1"/>
  <c r="AB5" i="1"/>
  <c r="AB16" i="1"/>
  <c r="AB12" i="1"/>
  <c r="AB4" i="1"/>
  <c r="AB15" i="1"/>
  <c r="AB10" i="1"/>
  <c r="I16" i="1"/>
  <c r="I12" i="1"/>
  <c r="I4" i="1"/>
  <c r="I10" i="1"/>
  <c r="I15" i="1"/>
  <c r="I9" i="1"/>
  <c r="I8" i="1"/>
  <c r="I14" i="1"/>
  <c r="I7" i="1"/>
  <c r="I6" i="1"/>
  <c r="I17" i="1"/>
  <c r="I13" i="1"/>
  <c r="I5" i="1"/>
  <c r="R10" i="1"/>
  <c r="R15" i="1"/>
  <c r="R9" i="1"/>
  <c r="R8" i="1"/>
  <c r="R14" i="1"/>
  <c r="R7" i="1"/>
  <c r="R6" i="1"/>
  <c r="R17" i="1"/>
  <c r="R13" i="1"/>
  <c r="R5" i="1"/>
  <c r="R16" i="1"/>
  <c r="R12" i="1"/>
  <c r="R4" i="1"/>
  <c r="AA15" i="1"/>
  <c r="AA10" i="1"/>
  <c r="AA9" i="1"/>
  <c r="AA14" i="1"/>
  <c r="AA8" i="1"/>
  <c r="AA7" i="1"/>
  <c r="AA17" i="1"/>
  <c r="AA13" i="1"/>
  <c r="AA6" i="1"/>
  <c r="AA5" i="1"/>
  <c r="AA16" i="1"/>
  <c r="AA12" i="1"/>
  <c r="AA4" i="1"/>
  <c r="G17" i="1"/>
  <c r="G13" i="1"/>
  <c r="G5" i="1"/>
  <c r="G16" i="1"/>
  <c r="G12" i="1"/>
  <c r="G4" i="1"/>
  <c r="G10" i="1"/>
  <c r="G15" i="1"/>
  <c r="G9" i="1"/>
  <c r="G8" i="1"/>
  <c r="G14" i="1"/>
  <c r="G7" i="1"/>
  <c r="G6" i="1"/>
  <c r="C27" i="1"/>
  <c r="C18" i="1" l="1"/>
  <c r="C11" i="1"/>
  <c r="C14" i="1"/>
  <c r="C5" i="1"/>
  <c r="C13" i="1"/>
  <c r="C4" i="1"/>
  <c r="C8" i="1"/>
  <c r="C15" i="1"/>
  <c r="C6" i="1"/>
  <c r="C12" i="1"/>
  <c r="C16" i="1"/>
  <c r="C7" i="1"/>
  <c r="C10" i="1"/>
  <c r="C17" i="1"/>
  <c r="C9" i="1"/>
</calcChain>
</file>

<file path=xl/sharedStrings.xml><?xml version="1.0" encoding="utf-8"?>
<sst xmlns="http://schemas.openxmlformats.org/spreadsheetml/2006/main" count="37" uniqueCount="37">
  <si>
    <t>SBER</t>
  </si>
  <si>
    <t>YNDX</t>
  </si>
  <si>
    <t>DATE_FROM</t>
  </si>
  <si>
    <t>DATE_TILL</t>
  </si>
  <si>
    <t>Date</t>
  </si>
  <si>
    <t>QUERY_HISTORY</t>
  </si>
  <si>
    <t>QUERY_MARKET</t>
  </si>
  <si>
    <t>GAZP</t>
  </si>
  <si>
    <t>LKOH</t>
  </si>
  <si>
    <t>GMKN</t>
  </si>
  <si>
    <t>CHMF</t>
  </si>
  <si>
    <t>ROSN</t>
  </si>
  <si>
    <t>TATN</t>
  </si>
  <si>
    <t>MGNT</t>
  </si>
  <si>
    <t>PLZL</t>
  </si>
  <si>
    <t>NLMK</t>
  </si>
  <si>
    <t>POLY</t>
  </si>
  <si>
    <t>MOEX</t>
  </si>
  <si>
    <t>MAGN</t>
  </si>
  <si>
    <t>AFKS</t>
  </si>
  <si>
    <t>NVTK</t>
  </si>
  <si>
    <t>VTBR</t>
  </si>
  <si>
    <t>SBERP</t>
  </si>
  <si>
    <t>IRAO</t>
  </si>
  <si>
    <t>AFLT</t>
  </si>
  <si>
    <t>SNGSP</t>
  </si>
  <si>
    <t>DSKY</t>
  </si>
  <si>
    <t>ALRS</t>
  </si>
  <si>
    <t>MTSS</t>
  </si>
  <si>
    <t>FIVE</t>
  </si>
  <si>
    <t>SNGS</t>
  </si>
  <si>
    <t>MAIL</t>
  </si>
  <si>
    <t>XML Date</t>
  </si>
  <si>
    <r>
      <rPr>
        <sz val="11"/>
        <color rgb="FFFF0000"/>
        <rFont val="Calibri"/>
        <family val="2"/>
        <charset val="204"/>
        <scheme val="minor"/>
      </rPr>
      <t xml:space="preserve">Обновить данные - Ctrl + Alt + F9
</t>
    </r>
    <r>
      <rPr>
        <sz val="11"/>
        <rFont val="Calibri"/>
        <family val="2"/>
        <charset val="204"/>
        <scheme val="minor"/>
      </rPr>
      <t>Таблица состоит из двух частей:
В верхней части, выделенной голубым, представлены цены закрытия дня по закрытым сессиям.
В нижней части, выделенной зелёным, представлены текущие цены.</t>
    </r>
  </si>
  <si>
    <t>2099-12-31</t>
  </si>
  <si>
    <t>Обновлена в:</t>
  </si>
  <si>
    <t>Цена: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</si>
</sst>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  <charset val="204"/>
    </font>
    <font>
      <sz val="10"/>
      <color rgb="FF6A8759"/>
      <name val="JetBrains Mono"/>
      <family val="3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6" fillId="2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14" fontId="0" fillId="4" borderId="0" xfId="0" applyNumberFormat="1" applyFill="1"/>
    <xf numFmtId="0" fontId="8" fillId="3" borderId="0" xfId="0" applyFont="1" applyFill="1"/>
    <xf numFmtId="0" fontId="8" fillId="4" borderId="0" xfId="0" applyFont="1" applyFill="1"/>
    <xf numFmtId="0" fontId="7" fillId="2" borderId="0" xfId="0" applyFont="1" applyFill="1"/>
    <xf numFmtId="2" fontId="0" fillId="5" borderId="0" xfId="0" applyNumberFormat="1" applyFill="1"/>
    <xf numFmtId="0" fontId="0" fillId="7" borderId="0" xfId="0" applyNumberFormat="1" applyFill="1"/>
    <xf numFmtId="14" fontId="3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  <xf numFmtId="14" fontId="6" fillId="2" borderId="0" xfId="0" quotePrefix="1" applyNumberFormat="1" applyFont="1" applyFill="1"/>
    <xf numFmtId="0" fontId="3" fillId="5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X36" sqref="X36"/>
    </sheetView>
  </sheetViews>
  <sheetFormatPr defaultRowHeight="15"/>
  <cols>
    <col min="1" max="1" width="11.42578125" customWidth="1"/>
    <col min="2" max="2" width="12.85546875" bestFit="1" customWidth="1"/>
    <col min="3" max="20" width="8.7109375" customWidth="1"/>
    <col min="21" max="21" width="14.7109375" customWidth="1"/>
    <col min="22" max="29" width="8.7109375" customWidth="1"/>
  </cols>
  <sheetData>
    <row r="1" spans="1:29" ht="66.75" customHeight="1">
      <c r="A1" s="19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3" spans="1:29" s="3" customFormat="1">
      <c r="A3" s="9" t="s">
        <v>4</v>
      </c>
      <c r="B3" s="9" t="s">
        <v>32</v>
      </c>
      <c r="C3" s="10" t="s">
        <v>0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9" t="s">
        <v>31</v>
      </c>
    </row>
    <row r="4" spans="1:29" s="3" customFormat="1">
      <c r="A4" s="11">
        <v>44161</v>
      </c>
      <c r="B4" s="13" t="str">
        <f t="shared" ref="B4:B6" si="0">TEXT(A4,"гггг-ММ-дд")</f>
        <v>2020-11-26</v>
      </c>
      <c r="C4" s="16">
        <f>VALUE(SUBSTITUTE(_xlfn.FILTERXML(_xlfn.WEBSERVICE(C$27),"//document//data//rows//row[@TRADEDATE='"&amp;$B4&amp;"']/@LEGALCLOSEPRICE"),".",","))</f>
        <v>251.5</v>
      </c>
      <c r="D4" s="16">
        <f>VALUE(SUBSTITUTE(_xlfn.FILTERXML(_xlfn.WEBSERVICE(D$27),"//document//data//rows//row[@TRADEDATE='"&amp;$B4&amp;"']/@LEGALCLOSEPRICE"),".",","))</f>
        <v>185.71</v>
      </c>
      <c r="E4" s="16">
        <f>VALUE(SUBSTITUTE(_xlfn.FILTERXML(_xlfn.WEBSERVICE(E$27),"//document//data//rows//row[@TRADEDATE='"&amp;$B4&amp;"']/@LEGALCLOSEPRICE"),".",","))</f>
        <v>5260</v>
      </c>
      <c r="F4" s="16">
        <f>VALUE(SUBSTITUTE(_xlfn.FILTERXML(_xlfn.WEBSERVICE(F$27),"//document//data//rows//row[@TRADEDATE='"&amp;$B4&amp;"']/@LEGALCLOSEPRICE"),".",","))</f>
        <v>21642</v>
      </c>
      <c r="G4" s="16">
        <f>VALUE(SUBSTITUTE(_xlfn.FILTERXML(_xlfn.WEBSERVICE(G$27),"//document//data//rows//row[@TRADEDATE='"&amp;$B4&amp;"']/@LEGALCLOSEPRICE"),".",","))</f>
        <v>1149.2</v>
      </c>
      <c r="H4" s="16">
        <f>VALUE(SUBSTITUTE(_xlfn.FILTERXML(_xlfn.WEBSERVICE(H$27),"//document//data//rows//row[@TRADEDATE='"&amp;$B4&amp;"']/@LEGALCLOSEPRICE"),".",","))</f>
        <v>466.55</v>
      </c>
      <c r="I4" s="16">
        <f>VALUE(SUBSTITUTE(_xlfn.FILTERXML(_xlfn.WEBSERVICE(I$27),"//document//data//rows//row[@TRADEDATE='"&amp;$B4&amp;"']/@LEGALCLOSEPRICE"),".",","))</f>
        <v>526.4</v>
      </c>
      <c r="J4" s="16">
        <f>VALUE(SUBSTITUTE(_xlfn.FILTERXML(_xlfn.WEBSERVICE(J$27),"//document//data//rows//row[@TRADEDATE='"&amp;$B4&amp;"']/@LEGALCLOSEPRICE"),".",","))</f>
        <v>4986</v>
      </c>
      <c r="K4" s="16">
        <f>VALUE(SUBSTITUTE(_xlfn.FILTERXML(_xlfn.WEBSERVICE(K$27),"//document//data//rows//row[@TRADEDATE='"&amp;$B4&amp;"']/@LEGALCLOSEPRICE"),".",","))</f>
        <v>14958.5</v>
      </c>
      <c r="L4" s="16">
        <f>VALUE(SUBSTITUTE(_xlfn.FILTERXML(_xlfn.WEBSERVICE(L$27),"//document//data//rows//row[@TRADEDATE='"&amp;$B4&amp;"']/@LEGALCLOSEPRICE"),".",","))</f>
        <v>5016.8</v>
      </c>
      <c r="M4" s="16">
        <f>VALUE(SUBSTITUTE(_xlfn.FILTERXML(_xlfn.WEBSERVICE(M$27),"//document//data//rows//row[@TRADEDATE='"&amp;$B4&amp;"']/@LEGALCLOSEPRICE"),".",","))</f>
        <v>198.16</v>
      </c>
      <c r="N4" s="16">
        <f>VALUE(SUBSTITUTE(_xlfn.FILTERXML(_xlfn.WEBSERVICE(N$27),"//document//data//rows//row[@TRADEDATE='"&amp;$B4&amp;"']/@LEGALCLOSEPRICE"),".",","))</f>
        <v>1630</v>
      </c>
      <c r="O4" s="16">
        <f>VALUE(SUBSTITUTE(_xlfn.FILTERXML(_xlfn.WEBSERVICE(O$27),"//document//data//rows//row[@TRADEDATE='"&amp;$B4&amp;"']/@LEGALCLOSEPRICE"),".",","))</f>
        <v>147.5</v>
      </c>
      <c r="P4" s="16">
        <f>VALUE(SUBSTITUTE(_xlfn.FILTERXML(_xlfn.WEBSERVICE(P$27),"//document//data//rows//row[@TRADEDATE='"&amp;$B4&amp;"']/@LEGALCLOSEPRICE"),".",","))</f>
        <v>42.8</v>
      </c>
      <c r="Q4" s="16">
        <f>VALUE(SUBSTITUTE(_xlfn.FILTERXML(_xlfn.WEBSERVICE(Q$27),"//document//data//rows//row[@TRADEDATE='"&amp;$B4&amp;"']/@LEGALCLOSEPRICE"),".",","))</f>
        <v>30.207000000000001</v>
      </c>
      <c r="R4" s="16">
        <f>VALUE(SUBSTITUTE(_xlfn.FILTERXML(_xlfn.WEBSERVICE(R$27),"//document//data//rows//row[@TRADEDATE='"&amp;$B4&amp;"']/@LEGALCLOSEPRICE"),".",","))</f>
        <v>1253.5999999999999</v>
      </c>
      <c r="S4" s="16">
        <f>VALUE(SUBSTITUTE(_xlfn.FILTERXML(_xlfn.WEBSERVICE(S$27),"//document//data//rows//row[@TRADEDATE='"&amp;$B4&amp;"']/@LEGALCLOSEPRICE"),".",","))</f>
        <v>3.7100000000000001E-2</v>
      </c>
      <c r="T4" s="16">
        <f>VALUE(SUBSTITUTE(_xlfn.FILTERXML(_xlfn.WEBSERVICE(T$27),"//document//data//rows//row[@TRADEDATE='"&amp;$B4&amp;"']/@LEGALCLOSEPRICE"),".",","))</f>
        <v>229.25</v>
      </c>
      <c r="U4" s="16">
        <f>VALUE(SUBSTITUTE(_xlfn.FILTERXML(_xlfn.WEBSERVICE(U$27),"//document//data//rows//row[@TRADEDATE='"&amp;$B4&amp;"']/@LEGALCLOSEPRICE"),".",","))</f>
        <v>5.2350000000000003</v>
      </c>
      <c r="V4" s="16">
        <f>VALUE(SUBSTITUTE(_xlfn.FILTERXML(_xlfn.WEBSERVICE(V$27),"//document//data//rows//row[@TRADEDATE='"&amp;$B4&amp;"']/@LEGALCLOSEPRICE"),".",","))</f>
        <v>71.3</v>
      </c>
      <c r="W4" s="16">
        <f>VALUE(SUBSTITUTE(_xlfn.FILTERXML(_xlfn.WEBSERVICE(W$27),"//document//data//rows//row[@TRADEDATE='"&amp;$B4&amp;"']/@LEGALCLOSEPRICE"),".",","))</f>
        <v>39.770000000000003</v>
      </c>
      <c r="X4" s="16">
        <f>VALUE(SUBSTITUTE(_xlfn.FILTERXML(_xlfn.WEBSERVICE(X$27),"//document//data//rows//row[@TRADEDATE='"&amp;$B4&amp;"']/@LEGALCLOSEPRICE"),".",","))</f>
        <v>125.5</v>
      </c>
      <c r="Y4" s="16">
        <f>VALUE(SUBSTITUTE(_xlfn.FILTERXML(_xlfn.WEBSERVICE(Y$27),"//document//data//rows//row[@TRADEDATE='"&amp;$B4&amp;"']/@LEGALCLOSEPRICE"),".",","))</f>
        <v>87.05</v>
      </c>
      <c r="Z4" s="16">
        <f>VALUE(SUBSTITUTE(_xlfn.FILTERXML(_xlfn.WEBSERVICE(Z$27),"//document//data//rows//row[@TRADEDATE='"&amp;$B4&amp;"']/@LEGALCLOSEPRICE"),".",","))</f>
        <v>317.75</v>
      </c>
      <c r="AA4" s="16">
        <f>VALUE(SUBSTITUTE(_xlfn.FILTERXML(_xlfn.WEBSERVICE(AA$27),"//document//data//rows//row[@TRADEDATE='"&amp;$B4&amp;"']/@LEGALCLOSEPRICE"),".",","))</f>
        <v>2730</v>
      </c>
      <c r="AB4" s="16">
        <f>VALUE(SUBSTITUTE(_xlfn.FILTERXML(_xlfn.WEBSERVICE(AB$27),"//document//data//rows//row[@TRADEDATE='"&amp;$B4&amp;"']/@LEGALCLOSEPRICE"),".",","))</f>
        <v>37.064999999999998</v>
      </c>
      <c r="AC4" s="16">
        <f>VALUE(SUBSTITUTE(_xlfn.FILTERXML(_xlfn.WEBSERVICE(AC$27),"//document//data//rows//row[@TRADEDATE='"&amp;$B4&amp;"']/@LEGALCLOSEPRICE"),".",","))</f>
        <v>2255</v>
      </c>
    </row>
    <row r="5" spans="1:29" s="3" customFormat="1">
      <c r="A5" s="11">
        <v>44162</v>
      </c>
      <c r="B5" s="13" t="str">
        <f t="shared" si="0"/>
        <v>2020-11-27</v>
      </c>
      <c r="C5" s="16">
        <f>VALUE(SUBSTITUTE(_xlfn.FILTERXML(_xlfn.WEBSERVICE(C$27),"//document//data//rows//row[@TRADEDATE='"&amp;$B5&amp;"']/@LEGALCLOSEPRICE"),".",","))</f>
        <v>251.18</v>
      </c>
      <c r="D5" s="16">
        <f>VALUE(SUBSTITUTE(_xlfn.FILTERXML(_xlfn.WEBSERVICE(D$27),"//document//data//rows//row[@TRADEDATE='"&amp;$B5&amp;"']/@LEGALCLOSEPRICE"),".",","))</f>
        <v>186.03</v>
      </c>
      <c r="E5" s="16">
        <f>VALUE(SUBSTITUTE(_xlfn.FILTERXML(_xlfn.WEBSERVICE(E$27),"//document//data//rows//row[@TRADEDATE='"&amp;$B5&amp;"']/@LEGALCLOSEPRICE"),".",","))</f>
        <v>5245</v>
      </c>
      <c r="F5" s="16">
        <f>VALUE(SUBSTITUTE(_xlfn.FILTERXML(_xlfn.WEBSERVICE(F$27),"//document//data//rows//row[@TRADEDATE='"&amp;$B5&amp;"']/@LEGALCLOSEPRICE"),".",","))</f>
        <v>21800</v>
      </c>
      <c r="G5" s="16">
        <f>VALUE(SUBSTITUTE(_xlfn.FILTERXML(_xlfn.WEBSERVICE(G$27),"//document//data//rows//row[@TRADEDATE='"&amp;$B5&amp;"']/@LEGALCLOSEPRICE"),".",","))</f>
        <v>1146.4000000000001</v>
      </c>
      <c r="H5" s="16">
        <f>VALUE(SUBSTITUTE(_xlfn.FILTERXML(_xlfn.WEBSERVICE(H$27),"//document//data//rows//row[@TRADEDATE='"&amp;$B5&amp;"']/@LEGALCLOSEPRICE"),".",","))</f>
        <v>459.65</v>
      </c>
      <c r="I5" s="16">
        <f>VALUE(SUBSTITUTE(_xlfn.FILTERXML(_xlfn.WEBSERVICE(I$27),"//document//data//rows//row[@TRADEDATE='"&amp;$B5&amp;"']/@LEGALCLOSEPRICE"),".",","))</f>
        <v>510.3</v>
      </c>
      <c r="J5" s="16">
        <f>VALUE(SUBSTITUTE(_xlfn.FILTERXML(_xlfn.WEBSERVICE(J$27),"//document//data//rows//row[@TRADEDATE='"&amp;$B5&amp;"']/@LEGALCLOSEPRICE"),".",","))</f>
        <v>4995</v>
      </c>
      <c r="K5" s="16">
        <f>VALUE(SUBSTITUTE(_xlfn.FILTERXML(_xlfn.WEBSERVICE(K$27),"//document//data//rows//row[@TRADEDATE='"&amp;$B5&amp;"']/@LEGALCLOSEPRICE"),".",","))</f>
        <v>14670</v>
      </c>
      <c r="L5" s="16">
        <f>VALUE(SUBSTITUTE(_xlfn.FILTERXML(_xlfn.WEBSERVICE(L$27),"//document//data//rows//row[@TRADEDATE='"&amp;$B5&amp;"']/@LEGALCLOSEPRICE"),".",","))</f>
        <v>5072.8</v>
      </c>
      <c r="M5" s="16">
        <f>VALUE(SUBSTITUTE(_xlfn.FILTERXML(_xlfn.WEBSERVICE(M$27),"//document//data//rows//row[@TRADEDATE='"&amp;$B5&amp;"']/@LEGALCLOSEPRICE"),".",","))</f>
        <v>198.68</v>
      </c>
      <c r="N5" s="16">
        <f>VALUE(SUBSTITUTE(_xlfn.FILTERXML(_xlfn.WEBSERVICE(N$27),"//document//data//rows//row[@TRADEDATE='"&amp;$B5&amp;"']/@LEGALCLOSEPRICE"),".",","))</f>
        <v>1607.9</v>
      </c>
      <c r="O5" s="16">
        <f>VALUE(SUBSTITUTE(_xlfn.FILTERXML(_xlfn.WEBSERVICE(O$27),"//document//data//rows//row[@TRADEDATE='"&amp;$B5&amp;"']/@LEGALCLOSEPRICE"),".",","))</f>
        <v>153.26</v>
      </c>
      <c r="P5" s="16">
        <f>VALUE(SUBSTITUTE(_xlfn.FILTERXML(_xlfn.WEBSERVICE(P$27),"//document//data//rows//row[@TRADEDATE='"&amp;$B5&amp;"']/@LEGALCLOSEPRICE"),".",","))</f>
        <v>42.78</v>
      </c>
      <c r="Q5" s="16">
        <f>VALUE(SUBSTITUTE(_xlfn.FILTERXML(_xlfn.WEBSERVICE(Q$27),"//document//data//rows//row[@TRADEDATE='"&amp;$B5&amp;"']/@LEGALCLOSEPRICE"),".",","))</f>
        <v>30.931000000000001</v>
      </c>
      <c r="R5" s="16">
        <f>VALUE(SUBSTITUTE(_xlfn.FILTERXML(_xlfn.WEBSERVICE(R$27),"//document//data//rows//row[@TRADEDATE='"&amp;$B5&amp;"']/@LEGALCLOSEPRICE"),".",","))</f>
        <v>1247.8</v>
      </c>
      <c r="S5" s="16">
        <f>VALUE(SUBSTITUTE(_xlfn.FILTERXML(_xlfn.WEBSERVICE(S$27),"//document//data//rows//row[@TRADEDATE='"&amp;$B5&amp;"']/@LEGALCLOSEPRICE"),".",","))</f>
        <v>3.7874999999999999E-2</v>
      </c>
      <c r="T5" s="16">
        <f>VALUE(SUBSTITUTE(_xlfn.FILTERXML(_xlfn.WEBSERVICE(T$27),"//document//data//rows//row[@TRADEDATE='"&amp;$B5&amp;"']/@LEGALCLOSEPRICE"),".",","))</f>
        <v>229.64</v>
      </c>
      <c r="U5" s="16">
        <f>VALUE(SUBSTITUTE(_xlfn.FILTERXML(_xlfn.WEBSERVICE(U$27),"//document//data//rows//row[@TRADEDATE='"&amp;$B5&amp;"']/@LEGALCLOSEPRICE"),".",","))</f>
        <v>5.2220000000000004</v>
      </c>
      <c r="V5" s="16">
        <f>VALUE(SUBSTITUTE(_xlfn.FILTERXML(_xlfn.WEBSERVICE(V$27),"//document//data//rows//row[@TRADEDATE='"&amp;$B5&amp;"']/@LEGALCLOSEPRICE"),".",","))</f>
        <v>72.099999999999994</v>
      </c>
      <c r="W5" s="16">
        <f>VALUE(SUBSTITUTE(_xlfn.FILTERXML(_xlfn.WEBSERVICE(W$27),"//document//data//rows//row[@TRADEDATE='"&amp;$B5&amp;"']/@LEGALCLOSEPRICE"),".",","))</f>
        <v>40.045000000000002</v>
      </c>
      <c r="X5" s="16">
        <f>VALUE(SUBSTITUTE(_xlfn.FILTERXML(_xlfn.WEBSERVICE(X$27),"//document//data//rows//row[@TRADEDATE='"&amp;$B5&amp;"']/@LEGALCLOSEPRICE"),".",","))</f>
        <v>125.12</v>
      </c>
      <c r="Y5" s="16">
        <f>VALUE(SUBSTITUTE(_xlfn.FILTERXML(_xlfn.WEBSERVICE(Y$27),"//document//data//rows//row[@TRADEDATE='"&amp;$B5&amp;"']/@LEGALCLOSEPRICE"),".",","))</f>
        <v>90.03</v>
      </c>
      <c r="Z5" s="16">
        <f>VALUE(SUBSTITUTE(_xlfn.FILTERXML(_xlfn.WEBSERVICE(Z$27),"//document//data//rows//row[@TRADEDATE='"&amp;$B5&amp;"']/@LEGALCLOSEPRICE"),".",","))</f>
        <v>321</v>
      </c>
      <c r="AA5" s="16">
        <f>VALUE(SUBSTITUTE(_xlfn.FILTERXML(_xlfn.WEBSERVICE(AA$27),"//document//data//rows//row[@TRADEDATE='"&amp;$B5&amp;"']/@LEGALCLOSEPRICE"),".",","))</f>
        <v>2777.5</v>
      </c>
      <c r="AB5" s="16">
        <f>VALUE(SUBSTITUTE(_xlfn.FILTERXML(_xlfn.WEBSERVICE(AB$27),"//document//data//rows//row[@TRADEDATE='"&amp;$B5&amp;"']/@LEGALCLOSEPRICE"),".",","))</f>
        <v>36.945</v>
      </c>
      <c r="AC5" s="16">
        <f>VALUE(SUBSTITUTE(_xlfn.FILTERXML(_xlfn.WEBSERVICE(AC$27),"//document//data//rows//row[@TRADEDATE='"&amp;$B5&amp;"']/@LEGALCLOSEPRICE"),".",","))</f>
        <v>2276</v>
      </c>
    </row>
    <row r="6" spans="1:29" s="3" customFormat="1">
      <c r="A6" s="11">
        <v>44165</v>
      </c>
      <c r="B6" s="13" t="str">
        <f t="shared" si="0"/>
        <v>2020-11-30</v>
      </c>
      <c r="C6" s="16">
        <f>VALUE(SUBSTITUTE(_xlfn.FILTERXML(_xlfn.WEBSERVICE(C$27),"//document//data//rows//row[@TRADEDATE='"&amp;$B6&amp;"']/@LEGALCLOSEPRICE"),".",","))</f>
        <v>249.65</v>
      </c>
      <c r="D6" s="16">
        <f>VALUE(SUBSTITUTE(_xlfn.FILTERXML(_xlfn.WEBSERVICE(D$27),"//document//data//rows//row[@TRADEDATE='"&amp;$B6&amp;"']/@LEGALCLOSEPRICE"),".",","))</f>
        <v>182.43</v>
      </c>
      <c r="E6" s="16">
        <f>VALUE(SUBSTITUTE(_xlfn.FILTERXML(_xlfn.WEBSERVICE(E$27),"//document//data//rows//row[@TRADEDATE='"&amp;$B6&amp;"']/@LEGALCLOSEPRICE"),".",","))</f>
        <v>5031</v>
      </c>
      <c r="F6" s="16">
        <f>VALUE(SUBSTITUTE(_xlfn.FILTERXML(_xlfn.WEBSERVICE(F$27),"//document//data//rows//row[@TRADEDATE='"&amp;$B6&amp;"']/@LEGALCLOSEPRICE"),".",","))</f>
        <v>21456</v>
      </c>
      <c r="G6" s="16">
        <f>VALUE(SUBSTITUTE(_xlfn.FILTERXML(_xlfn.WEBSERVICE(G$27),"//document//data//rows//row[@TRADEDATE='"&amp;$B6&amp;"']/@LEGALCLOSEPRICE"),".",","))</f>
        <v>1119.5999999999999</v>
      </c>
      <c r="H6" s="16">
        <f>VALUE(SUBSTITUTE(_xlfn.FILTERXML(_xlfn.WEBSERVICE(H$27),"//document//data//rows//row[@TRADEDATE='"&amp;$B6&amp;"']/@LEGALCLOSEPRICE"),".",","))</f>
        <v>447.55</v>
      </c>
      <c r="I6" s="16">
        <f>VALUE(SUBSTITUTE(_xlfn.FILTERXML(_xlfn.WEBSERVICE(I$27),"//document//data//rows//row[@TRADEDATE='"&amp;$B6&amp;"']/@LEGALCLOSEPRICE"),".",","))</f>
        <v>490</v>
      </c>
      <c r="J6" s="16">
        <f>VALUE(SUBSTITUTE(_xlfn.FILTERXML(_xlfn.WEBSERVICE(J$27),"//document//data//rows//row[@TRADEDATE='"&amp;$B6&amp;"']/@LEGALCLOSEPRICE"),".",","))</f>
        <v>4947</v>
      </c>
      <c r="K6" s="16">
        <f>VALUE(SUBSTITUTE(_xlfn.FILTERXML(_xlfn.WEBSERVICE(K$27),"//document//data//rows//row[@TRADEDATE='"&amp;$B6&amp;"']/@LEGALCLOSEPRICE"),".",","))</f>
        <v>14522.5</v>
      </c>
      <c r="L6" s="16">
        <f>VALUE(SUBSTITUTE(_xlfn.FILTERXML(_xlfn.WEBSERVICE(L$27),"//document//data//rows//row[@TRADEDATE='"&amp;$B6&amp;"']/@LEGALCLOSEPRICE"),".",","))</f>
        <v>5370</v>
      </c>
      <c r="M6" s="16">
        <f>VALUE(SUBSTITUTE(_xlfn.FILTERXML(_xlfn.WEBSERVICE(M$27),"//document//data//rows//row[@TRADEDATE='"&amp;$B6&amp;"']/@LEGALCLOSEPRICE"),".",","))</f>
        <v>192.38</v>
      </c>
      <c r="N6" s="16">
        <f>VALUE(SUBSTITUTE(_xlfn.FILTERXML(_xlfn.WEBSERVICE(N$27),"//document//data//rows//row[@TRADEDATE='"&amp;$B6&amp;"']/@LEGALCLOSEPRICE"),".",","))</f>
        <v>1595.4</v>
      </c>
      <c r="O6" s="16">
        <f>VALUE(SUBSTITUTE(_xlfn.FILTERXML(_xlfn.WEBSERVICE(O$27),"//document//data//rows//row[@TRADEDATE='"&amp;$B6&amp;"']/@LEGALCLOSEPRICE"),".",","))</f>
        <v>152.91999999999999</v>
      </c>
      <c r="P6" s="16">
        <f>VALUE(SUBSTITUTE(_xlfn.FILTERXML(_xlfn.WEBSERVICE(P$27),"//document//data//rows//row[@TRADEDATE='"&amp;$B6&amp;"']/@LEGALCLOSEPRICE"),".",","))</f>
        <v>42</v>
      </c>
      <c r="Q6" s="16">
        <f>VALUE(SUBSTITUTE(_xlfn.FILTERXML(_xlfn.WEBSERVICE(Q$27),"//document//data//rows//row[@TRADEDATE='"&amp;$B6&amp;"']/@LEGALCLOSEPRICE"),".",","))</f>
        <v>30.757000000000001</v>
      </c>
      <c r="R6" s="16">
        <f>VALUE(SUBSTITUTE(_xlfn.FILTERXML(_xlfn.WEBSERVICE(R$27),"//document//data//rows//row[@TRADEDATE='"&amp;$B6&amp;"']/@LEGALCLOSEPRICE"),".",","))</f>
        <v>1202</v>
      </c>
      <c r="S6" s="16">
        <f>VALUE(SUBSTITUTE(_xlfn.FILTERXML(_xlfn.WEBSERVICE(S$27),"//document//data//rows//row[@TRADEDATE='"&amp;$B6&amp;"']/@LEGALCLOSEPRICE"),".",","))</f>
        <v>3.7400000000000003E-2</v>
      </c>
      <c r="T6" s="16">
        <f>VALUE(SUBSTITUTE(_xlfn.FILTERXML(_xlfn.WEBSERVICE(T$27),"//document//data//rows//row[@TRADEDATE='"&amp;$B6&amp;"']/@LEGALCLOSEPRICE"),".",","))</f>
        <v>229.35</v>
      </c>
      <c r="U6" s="16">
        <f>VALUE(SUBSTITUTE(_xlfn.FILTERXML(_xlfn.WEBSERVICE(U$27),"//document//data//rows//row[@TRADEDATE='"&amp;$B6&amp;"']/@LEGALCLOSEPRICE"),".",","))</f>
        <v>5.1360000000000001</v>
      </c>
      <c r="V6" s="16">
        <f>VALUE(SUBSTITUTE(_xlfn.FILTERXML(_xlfn.WEBSERVICE(V$27),"//document//data//rows//row[@TRADEDATE='"&amp;$B6&amp;"']/@LEGALCLOSEPRICE"),".",","))</f>
        <v>72.180000000000007</v>
      </c>
      <c r="W6" s="16">
        <f>VALUE(SUBSTITUTE(_xlfn.FILTERXML(_xlfn.WEBSERVICE(W$27),"//document//data//rows//row[@TRADEDATE='"&amp;$B6&amp;"']/@LEGALCLOSEPRICE"),".",","))</f>
        <v>39.685000000000002</v>
      </c>
      <c r="X6" s="16">
        <f>VALUE(SUBSTITUTE(_xlfn.FILTERXML(_xlfn.WEBSERVICE(X$27),"//document//data//rows//row[@TRADEDATE='"&amp;$B6&amp;"']/@LEGALCLOSEPRICE"),".",","))</f>
        <v>140.19999999999999</v>
      </c>
      <c r="Y6" s="16">
        <f>VALUE(SUBSTITUTE(_xlfn.FILTERXML(_xlfn.WEBSERVICE(Y$27),"//document//data//rows//row[@TRADEDATE='"&amp;$B6&amp;"']/@LEGALCLOSEPRICE"),".",","))</f>
        <v>87.95</v>
      </c>
      <c r="Z6" s="16">
        <f>VALUE(SUBSTITUTE(_xlfn.FILTERXML(_xlfn.WEBSERVICE(Z$27),"//document//data//rows//row[@TRADEDATE='"&amp;$B6&amp;"']/@LEGALCLOSEPRICE"),".",","))</f>
        <v>321</v>
      </c>
      <c r="AA6" s="16">
        <f>VALUE(SUBSTITUTE(_xlfn.FILTERXML(_xlfn.WEBSERVICE(AA$27),"//document//data//rows//row[@TRADEDATE='"&amp;$B6&amp;"']/@LEGALCLOSEPRICE"),".",","))</f>
        <v>2720.5</v>
      </c>
      <c r="AB6" s="16">
        <f>VALUE(SUBSTITUTE(_xlfn.FILTERXML(_xlfn.WEBSERVICE(AB$27),"//document//data//rows//row[@TRADEDATE='"&amp;$B6&amp;"']/@LEGALCLOSEPRICE"),".",","))</f>
        <v>35.270000000000003</v>
      </c>
      <c r="AC6" s="16">
        <f>VALUE(SUBSTITUTE(_xlfn.FILTERXML(_xlfn.WEBSERVICE(AC$27),"//document//data//rows//row[@TRADEDATE='"&amp;$B6&amp;"']/@LEGALCLOSEPRICE"),".",","))</f>
        <v>2217.1999999999998</v>
      </c>
    </row>
    <row r="7" spans="1:29">
      <c r="A7" s="11">
        <v>44166</v>
      </c>
      <c r="B7" s="13" t="str">
        <f t="shared" ref="B7:B19" si="1">TEXT(A7,"гггг-ММ-дд")</f>
        <v>2020-12-01</v>
      </c>
      <c r="C7" s="16">
        <f>VALUE(SUBSTITUTE(_xlfn.FILTERXML(_xlfn.WEBSERVICE(C$27),"//document//data//rows//row[@TRADEDATE='"&amp;$B7&amp;"']/@LEGALCLOSEPRICE"),".",","))</f>
        <v>259.76</v>
      </c>
      <c r="D7" s="16">
        <f>VALUE(SUBSTITUTE(_xlfn.FILTERXML(_xlfn.WEBSERVICE(D$27),"//document//data//rows//row[@TRADEDATE='"&amp;$B7&amp;"']/@LEGALCLOSEPRICE"),".",","))</f>
        <v>184.45</v>
      </c>
      <c r="E7" s="16">
        <f>VALUE(SUBSTITUTE(_xlfn.FILTERXML(_xlfn.WEBSERVICE(E$27),"//document//data//rows//row[@TRADEDATE='"&amp;$B7&amp;"']/@LEGALCLOSEPRICE"),".",","))</f>
        <v>5049</v>
      </c>
      <c r="F7" s="16">
        <f>VALUE(SUBSTITUTE(_xlfn.FILTERXML(_xlfn.WEBSERVICE(F$27),"//document//data//rows//row[@TRADEDATE='"&amp;$B7&amp;"']/@LEGALCLOSEPRICE"),".",","))</f>
        <v>21894</v>
      </c>
      <c r="G7" s="16">
        <f>VALUE(SUBSTITUTE(_xlfn.FILTERXML(_xlfn.WEBSERVICE(G$27),"//document//data//rows//row[@TRADEDATE='"&amp;$B7&amp;"']/@LEGALCLOSEPRICE"),".",","))</f>
        <v>1136</v>
      </c>
      <c r="H7" s="16">
        <f>VALUE(SUBSTITUTE(_xlfn.FILTERXML(_xlfn.WEBSERVICE(H$27),"//document//data//rows//row[@TRADEDATE='"&amp;$B7&amp;"']/@LEGALCLOSEPRICE"),".",","))</f>
        <v>444.15</v>
      </c>
      <c r="I7" s="16">
        <f>VALUE(SUBSTITUTE(_xlfn.FILTERXML(_xlfn.WEBSERVICE(I$27),"//document//data//rows//row[@TRADEDATE='"&amp;$B7&amp;"']/@LEGALCLOSEPRICE"),".",","))</f>
        <v>491.4</v>
      </c>
      <c r="J7" s="16">
        <f>VALUE(SUBSTITUTE(_xlfn.FILTERXML(_xlfn.WEBSERVICE(J$27),"//document//data//rows//row[@TRADEDATE='"&amp;$B7&amp;"']/@LEGALCLOSEPRICE"),".",","))</f>
        <v>4992.5</v>
      </c>
      <c r="K7" s="16">
        <f>VALUE(SUBSTITUTE(_xlfn.FILTERXML(_xlfn.WEBSERVICE(K$27),"//document//data//rows//row[@TRADEDATE='"&amp;$B7&amp;"']/@LEGALCLOSEPRICE"),".",","))</f>
        <v>14725</v>
      </c>
      <c r="L7" s="16">
        <f>VALUE(SUBSTITUTE(_xlfn.FILTERXML(_xlfn.WEBSERVICE(L$27),"//document//data//rows//row[@TRADEDATE='"&amp;$B7&amp;"']/@LEGALCLOSEPRICE"),".",","))</f>
        <v>5294</v>
      </c>
      <c r="M7" s="16">
        <f>VALUE(SUBSTITUTE(_xlfn.FILTERXML(_xlfn.WEBSERVICE(M$27),"//document//data//rows//row[@TRADEDATE='"&amp;$B7&amp;"']/@LEGALCLOSEPRICE"),".",","))</f>
        <v>194.98</v>
      </c>
      <c r="N7" s="16">
        <f>VALUE(SUBSTITUTE(_xlfn.FILTERXML(_xlfn.WEBSERVICE(N$27),"//document//data//rows//row[@TRADEDATE='"&amp;$B7&amp;"']/@LEGALCLOSEPRICE"),".",","))</f>
        <v>1672</v>
      </c>
      <c r="O7" s="16">
        <f>VALUE(SUBSTITUTE(_xlfn.FILTERXML(_xlfn.WEBSERVICE(O$27),"//document//data//rows//row[@TRADEDATE='"&amp;$B7&amp;"']/@LEGALCLOSEPRICE"),".",","))</f>
        <v>155.19999999999999</v>
      </c>
      <c r="P7" s="16">
        <f>VALUE(SUBSTITUTE(_xlfn.FILTERXML(_xlfn.WEBSERVICE(P$27),"//document//data//rows//row[@TRADEDATE='"&amp;$B7&amp;"']/@LEGALCLOSEPRICE"),".",","))</f>
        <v>43.53</v>
      </c>
      <c r="Q7" s="16">
        <f>VALUE(SUBSTITUTE(_xlfn.FILTERXML(_xlfn.WEBSERVICE(Q$27),"//document//data//rows//row[@TRADEDATE='"&amp;$B7&amp;"']/@LEGALCLOSEPRICE"),".",","))</f>
        <v>30.2</v>
      </c>
      <c r="R7" s="16">
        <f>VALUE(SUBSTITUTE(_xlfn.FILTERXML(_xlfn.WEBSERVICE(R$27),"//document//data//rows//row[@TRADEDATE='"&amp;$B7&amp;"']/@LEGALCLOSEPRICE"),".",","))</f>
        <v>1221.8</v>
      </c>
      <c r="S7" s="16">
        <f>VALUE(SUBSTITUTE(_xlfn.FILTERXML(_xlfn.WEBSERVICE(S$27),"//document//data//rows//row[@TRADEDATE='"&amp;$B7&amp;"']/@LEGALCLOSEPRICE"),".",","))</f>
        <v>3.7589999999999998E-2</v>
      </c>
      <c r="T7" s="16">
        <f>VALUE(SUBSTITUTE(_xlfn.FILTERXML(_xlfn.WEBSERVICE(T$27),"//document//data//rows//row[@TRADEDATE='"&amp;$B7&amp;"']/@LEGALCLOSEPRICE"),".",","))</f>
        <v>234.33</v>
      </c>
      <c r="U7" s="16">
        <f>VALUE(SUBSTITUTE(_xlfn.FILTERXML(_xlfn.WEBSERVICE(U$27),"//document//data//rows//row[@TRADEDATE='"&amp;$B7&amp;"']/@LEGALCLOSEPRICE"),".",","))</f>
        <v>44682</v>
      </c>
      <c r="V7" s="16">
        <f>VALUE(SUBSTITUTE(_xlfn.FILTERXML(_xlfn.WEBSERVICE(V$27),"//document//data//rows//row[@TRADEDATE='"&amp;$B7&amp;"']/@LEGALCLOSEPRICE"),".",","))</f>
        <v>71.900000000000006</v>
      </c>
      <c r="W7" s="16">
        <f>VALUE(SUBSTITUTE(_xlfn.FILTERXML(_xlfn.WEBSERVICE(W$27),"//document//data//rows//row[@TRADEDATE='"&amp;$B7&amp;"']/@LEGALCLOSEPRICE"),".",","))</f>
        <v>39.784999999999997</v>
      </c>
      <c r="X7" s="16">
        <f>VALUE(SUBSTITUTE(_xlfn.FILTERXML(_xlfn.WEBSERVICE(X$27),"//document//data//rows//row[@TRADEDATE='"&amp;$B7&amp;"']/@LEGALCLOSEPRICE"),".",","))</f>
        <v>141.02000000000001</v>
      </c>
      <c r="Y7" s="16">
        <f>VALUE(SUBSTITUTE(_xlfn.FILTERXML(_xlfn.WEBSERVICE(Y$27),"//document//data//rows//row[@TRADEDATE='"&amp;$B7&amp;"']/@LEGALCLOSEPRICE"),".",","))</f>
        <v>89.68</v>
      </c>
      <c r="Z7" s="16">
        <f>VALUE(SUBSTITUTE(_xlfn.FILTERXML(_xlfn.WEBSERVICE(Z$27),"//document//data//rows//row[@TRADEDATE='"&amp;$B7&amp;"']/@LEGALCLOSEPRICE"),".",","))</f>
        <v>324.5</v>
      </c>
      <c r="AA7" s="16">
        <f>VALUE(SUBSTITUTE(_xlfn.FILTERXML(_xlfn.WEBSERVICE(AA$27),"//document//data//rows//row[@TRADEDATE='"&amp;$B7&amp;"']/@LEGALCLOSEPRICE"),".",","))</f>
        <v>2808.5</v>
      </c>
      <c r="AB7" s="16">
        <f>VALUE(SUBSTITUTE(_xlfn.FILTERXML(_xlfn.WEBSERVICE(AB$27),"//document//data//rows//row[@TRADEDATE='"&amp;$B7&amp;"']/@LEGALCLOSEPRICE"),".",","))</f>
        <v>34.9</v>
      </c>
      <c r="AC7" s="16">
        <f>VALUE(SUBSTITUTE(_xlfn.FILTERXML(_xlfn.WEBSERVICE(AC$27),"//document//data//rows//row[@TRADEDATE='"&amp;$B7&amp;"']/@LEGALCLOSEPRICE"),".",","))</f>
        <v>2170.1999999999998</v>
      </c>
    </row>
    <row r="8" spans="1:29">
      <c r="A8" s="11">
        <v>44167</v>
      </c>
      <c r="B8" s="13" t="str">
        <f t="shared" si="1"/>
        <v>2020-12-02</v>
      </c>
      <c r="C8" s="16">
        <f>VALUE(SUBSTITUTE(_xlfn.FILTERXML(_xlfn.WEBSERVICE(C$27),"//document//data//rows//row[@TRADEDATE='"&amp;$B8&amp;"']/@LEGALCLOSEPRICE"),".",","))</f>
        <v>264.99</v>
      </c>
      <c r="D8" s="16">
        <f>VALUE(SUBSTITUTE(_xlfn.FILTERXML(_xlfn.WEBSERVICE(D$27),"//document//data//rows//row[@TRADEDATE='"&amp;$B8&amp;"']/@LEGALCLOSEPRICE"),".",","))</f>
        <v>186.97</v>
      </c>
      <c r="E8" s="16">
        <f>VALUE(SUBSTITUTE(_xlfn.FILTERXML(_xlfn.WEBSERVICE(E$27),"//document//data//rows//row[@TRADEDATE='"&amp;$B8&amp;"']/@LEGALCLOSEPRICE"),".",","))</f>
        <v>5173</v>
      </c>
      <c r="F8" s="16">
        <f>VALUE(SUBSTITUTE(_xlfn.FILTERXML(_xlfn.WEBSERVICE(F$27),"//document//data//rows//row[@TRADEDATE='"&amp;$B8&amp;"']/@LEGALCLOSEPRICE"),".",","))</f>
        <v>22952</v>
      </c>
      <c r="G8" s="16">
        <f>VALUE(SUBSTITUTE(_xlfn.FILTERXML(_xlfn.WEBSERVICE(G$27),"//document//data//rows//row[@TRADEDATE='"&amp;$B8&amp;"']/@LEGALCLOSEPRICE"),".",","))</f>
        <v>1170</v>
      </c>
      <c r="H8" s="16">
        <f>VALUE(SUBSTITUTE(_xlfn.FILTERXML(_xlfn.WEBSERVICE(H$27),"//document//data//rows//row[@TRADEDATE='"&amp;$B8&amp;"']/@LEGALCLOSEPRICE"),".",","))</f>
        <v>447</v>
      </c>
      <c r="I8" s="16">
        <f>VALUE(SUBSTITUTE(_xlfn.FILTERXML(_xlfn.WEBSERVICE(I$27),"//document//data//rows//row[@TRADEDATE='"&amp;$B8&amp;"']/@LEGALCLOSEPRICE"),".",","))</f>
        <v>509.5</v>
      </c>
      <c r="J8" s="16">
        <f>VALUE(SUBSTITUTE(_xlfn.FILTERXML(_xlfn.WEBSERVICE(J$27),"//document//data//rows//row[@TRADEDATE='"&amp;$B8&amp;"']/@LEGALCLOSEPRICE"),".",","))</f>
        <v>4990</v>
      </c>
      <c r="K8" s="16">
        <f>VALUE(SUBSTITUTE(_xlfn.FILTERXML(_xlfn.WEBSERVICE(K$27),"//document//data//rows//row[@TRADEDATE='"&amp;$B8&amp;"']/@LEGALCLOSEPRICE"),".",","))</f>
        <v>14599</v>
      </c>
      <c r="L8" s="16">
        <f>VALUE(SUBSTITUTE(_xlfn.FILTERXML(_xlfn.WEBSERVICE(L$27),"//document//data//rows//row[@TRADEDATE='"&amp;$B8&amp;"']/@LEGALCLOSEPRICE"),".",","))</f>
        <v>5217.6000000000004</v>
      </c>
      <c r="M8" s="16">
        <f>VALUE(SUBSTITUTE(_xlfn.FILTERXML(_xlfn.WEBSERVICE(M$27),"//document//data//rows//row[@TRADEDATE='"&amp;$B8&amp;"']/@LEGALCLOSEPRICE"),".",","))</f>
        <v>202.9</v>
      </c>
      <c r="N8" s="16">
        <f>VALUE(SUBSTITUTE(_xlfn.FILTERXML(_xlfn.WEBSERVICE(N$27),"//document//data//rows//row[@TRADEDATE='"&amp;$B8&amp;"']/@LEGALCLOSEPRICE"),".",","))</f>
        <v>1675.5</v>
      </c>
      <c r="O8" s="16">
        <f>VALUE(SUBSTITUTE(_xlfn.FILTERXML(_xlfn.WEBSERVICE(O$27),"//document//data//rows//row[@TRADEDATE='"&amp;$B8&amp;"']/@LEGALCLOSEPRICE"),".",","))</f>
        <v>157.9</v>
      </c>
      <c r="P8" s="16">
        <f>VALUE(SUBSTITUTE(_xlfn.FILTERXML(_xlfn.WEBSERVICE(P$27),"//document//data//rows//row[@TRADEDATE='"&amp;$B8&amp;"']/@LEGALCLOSEPRICE"),".",","))</f>
        <v>45.36</v>
      </c>
      <c r="Q8" s="16">
        <f>VALUE(SUBSTITUTE(_xlfn.FILTERXML(_xlfn.WEBSERVICE(Q$27),"//document//data//rows//row[@TRADEDATE='"&amp;$B8&amp;"']/@LEGALCLOSEPRICE"),".",","))</f>
        <v>29.774999999999999</v>
      </c>
      <c r="R8" s="16">
        <f>VALUE(SUBSTITUTE(_xlfn.FILTERXML(_xlfn.WEBSERVICE(R$27),"//document//data//rows//row[@TRADEDATE='"&amp;$B8&amp;"']/@LEGALCLOSEPRICE"),".",","))</f>
        <v>1217.5999999999999</v>
      </c>
      <c r="S8" s="16">
        <f>VALUE(SUBSTITUTE(_xlfn.FILTERXML(_xlfn.WEBSERVICE(S$27),"//document//data//rows//row[@TRADEDATE='"&amp;$B8&amp;"']/@LEGALCLOSEPRICE"),".",","))</f>
        <v>3.7920000000000002E-2</v>
      </c>
      <c r="T8" s="16">
        <f>VALUE(SUBSTITUTE(_xlfn.FILTERXML(_xlfn.WEBSERVICE(T$27),"//document//data//rows//row[@TRADEDATE='"&amp;$B8&amp;"']/@LEGALCLOSEPRICE"),".",","))</f>
        <v>238.4</v>
      </c>
      <c r="U8" s="16">
        <f>VALUE(SUBSTITUTE(_xlfn.FILTERXML(_xlfn.WEBSERVICE(U$27),"//document//data//rows//row[@TRADEDATE='"&amp;$B8&amp;"']/@LEGALCLOSEPRICE"),".",","))</f>
        <v>107869</v>
      </c>
      <c r="V8" s="16">
        <f>VALUE(SUBSTITUTE(_xlfn.FILTERXML(_xlfn.WEBSERVICE(V$27),"//document//data//rows//row[@TRADEDATE='"&amp;$B8&amp;"']/@LEGALCLOSEPRICE"),".",","))</f>
        <v>72.02</v>
      </c>
      <c r="W8" s="16">
        <f>VALUE(SUBSTITUTE(_xlfn.FILTERXML(_xlfn.WEBSERVICE(W$27),"//document//data//rows//row[@TRADEDATE='"&amp;$B8&amp;"']/@LEGALCLOSEPRICE"),".",","))</f>
        <v>40.450000000000003</v>
      </c>
      <c r="X8" s="16">
        <f>VALUE(SUBSTITUTE(_xlfn.FILTERXML(_xlfn.WEBSERVICE(X$27),"//document//data//rows//row[@TRADEDATE='"&amp;$B8&amp;"']/@LEGALCLOSEPRICE"),".",","))</f>
        <v>136.5</v>
      </c>
      <c r="Y8" s="16">
        <f>VALUE(SUBSTITUTE(_xlfn.FILTERXML(_xlfn.WEBSERVICE(Y$27),"//document//data//rows//row[@TRADEDATE='"&amp;$B8&amp;"']/@LEGALCLOSEPRICE"),".",","))</f>
        <v>89.08</v>
      </c>
      <c r="Z8" s="16">
        <f>VALUE(SUBSTITUTE(_xlfn.FILTERXML(_xlfn.WEBSERVICE(Z$27),"//document//data//rows//row[@TRADEDATE='"&amp;$B8&amp;"']/@LEGALCLOSEPRICE"),".",","))</f>
        <v>322.3</v>
      </c>
      <c r="AA8" s="16">
        <f>VALUE(SUBSTITUTE(_xlfn.FILTERXML(_xlfn.WEBSERVICE(AA$27),"//document//data//rows//row[@TRADEDATE='"&amp;$B8&amp;"']/@LEGALCLOSEPRICE"),".",","))</f>
        <v>2837</v>
      </c>
      <c r="AB8" s="16">
        <f>VALUE(SUBSTITUTE(_xlfn.FILTERXML(_xlfn.WEBSERVICE(AB$27),"//document//data//rows//row[@TRADEDATE='"&amp;$B8&amp;"']/@LEGALCLOSEPRICE"),".",","))</f>
        <v>35.65</v>
      </c>
      <c r="AC8" s="16">
        <f>VALUE(SUBSTITUTE(_xlfn.FILTERXML(_xlfn.WEBSERVICE(AC$27),"//document//data//rows//row[@TRADEDATE='"&amp;$B8&amp;"']/@LEGALCLOSEPRICE"),".",","))</f>
        <v>2159.6</v>
      </c>
    </row>
    <row r="9" spans="1:29">
      <c r="A9" s="11">
        <v>44168</v>
      </c>
      <c r="B9" s="13" t="str">
        <f t="shared" si="1"/>
        <v>2020-12-03</v>
      </c>
      <c r="C9" s="16">
        <f>VALUE(SUBSTITUTE(_xlfn.FILTERXML(_xlfn.WEBSERVICE(C$27),"//document//data//rows//row[@TRADEDATE='"&amp;$B9&amp;"']/@LEGALCLOSEPRICE"),".",","))</f>
        <v>263.94</v>
      </c>
      <c r="D9" s="16">
        <f>VALUE(SUBSTITUTE(_xlfn.FILTERXML(_xlfn.WEBSERVICE(D$27),"//document//data//rows//row[@TRADEDATE='"&amp;$B9&amp;"']/@LEGALCLOSEPRICE"),".",","))</f>
        <v>186.04</v>
      </c>
      <c r="E9" s="16">
        <f>VALUE(SUBSTITUTE(_xlfn.FILTERXML(_xlfn.WEBSERVICE(E$27),"//document//data//rows//row[@TRADEDATE='"&amp;$B9&amp;"']/@LEGALCLOSEPRICE"),".",","))</f>
        <v>5048</v>
      </c>
      <c r="F9" s="16">
        <f>VALUE(SUBSTITUTE(_xlfn.FILTERXML(_xlfn.WEBSERVICE(F$27),"//document//data//rows//row[@TRADEDATE='"&amp;$B9&amp;"']/@LEGALCLOSEPRICE"),".",","))</f>
        <v>23152</v>
      </c>
      <c r="G9" s="16">
        <f>VALUE(SUBSTITUTE(_xlfn.FILTERXML(_xlfn.WEBSERVICE(G$27),"//document//data//rows//row[@TRADEDATE='"&amp;$B9&amp;"']/@LEGALCLOSEPRICE"),".",","))</f>
        <v>1147.2</v>
      </c>
      <c r="H9" s="16">
        <f>VALUE(SUBSTITUTE(_xlfn.FILTERXML(_xlfn.WEBSERVICE(H$27),"//document//data//rows//row[@TRADEDATE='"&amp;$B9&amp;"']/@LEGALCLOSEPRICE"),".",","))</f>
        <v>436.55</v>
      </c>
      <c r="I9" s="16">
        <f>VALUE(SUBSTITUTE(_xlfn.FILTERXML(_xlfn.WEBSERVICE(I$27),"//document//data//rows//row[@TRADEDATE='"&amp;$B9&amp;"']/@LEGALCLOSEPRICE"),".",","))</f>
        <v>493.8</v>
      </c>
      <c r="J9" s="16">
        <f>VALUE(SUBSTITUTE(_xlfn.FILTERXML(_xlfn.WEBSERVICE(J$27),"//document//data//rows//row[@TRADEDATE='"&amp;$B9&amp;"']/@LEGALCLOSEPRICE"),".",","))</f>
        <v>5000</v>
      </c>
      <c r="K9" s="16">
        <f>VALUE(SUBSTITUTE(_xlfn.FILTERXML(_xlfn.WEBSERVICE(K$27),"//document//data//rows//row[@TRADEDATE='"&amp;$B9&amp;"']/@LEGALCLOSEPRICE"),".",","))</f>
        <v>14505</v>
      </c>
      <c r="L9" s="16">
        <f>VALUE(SUBSTITUTE(_xlfn.FILTERXML(_xlfn.WEBSERVICE(L$27),"//document//data//rows//row[@TRADEDATE='"&amp;$B9&amp;"']/@LEGALCLOSEPRICE"),".",","))</f>
        <v>5175</v>
      </c>
      <c r="M9" s="16">
        <f>VALUE(SUBSTITUTE(_xlfn.FILTERXML(_xlfn.WEBSERVICE(M$27),"//document//data//rows//row[@TRADEDATE='"&amp;$B9&amp;"']/@LEGALCLOSEPRICE"),".",","))</f>
        <v>191.2</v>
      </c>
      <c r="N9" s="16">
        <f>VALUE(SUBSTITUTE(_xlfn.FILTERXML(_xlfn.WEBSERVICE(N$27),"//document//data//rows//row[@TRADEDATE='"&amp;$B9&amp;"']/@LEGALCLOSEPRICE"),".",","))</f>
        <v>1670.5</v>
      </c>
      <c r="O9" s="16">
        <f>VALUE(SUBSTITUTE(_xlfn.FILTERXML(_xlfn.WEBSERVICE(O$27),"//document//data//rows//row[@TRADEDATE='"&amp;$B9&amp;"']/@LEGALCLOSEPRICE"),".",","))</f>
        <v>159</v>
      </c>
      <c r="P9" s="16">
        <f>VALUE(SUBSTITUTE(_xlfn.FILTERXML(_xlfn.WEBSERVICE(P$27),"//document//data//rows//row[@TRADEDATE='"&amp;$B9&amp;"']/@LEGALCLOSEPRICE"),".",","))</f>
        <v>43.9</v>
      </c>
      <c r="Q9" s="16">
        <f>VALUE(SUBSTITUTE(_xlfn.FILTERXML(_xlfn.WEBSERVICE(Q$27),"//document//data//rows//row[@TRADEDATE='"&amp;$B9&amp;"']/@LEGALCLOSEPRICE"),".",","))</f>
        <v>29.85</v>
      </c>
      <c r="R9" s="16">
        <f>VALUE(SUBSTITUTE(_xlfn.FILTERXML(_xlfn.WEBSERVICE(R$27),"//document//data//rows//row[@TRADEDATE='"&amp;$B9&amp;"']/@LEGALCLOSEPRICE"),".",","))</f>
        <v>1199.2</v>
      </c>
      <c r="S9" s="16">
        <f>VALUE(SUBSTITUTE(_xlfn.FILTERXML(_xlfn.WEBSERVICE(S$27),"//document//data//rows//row[@TRADEDATE='"&amp;$B9&amp;"']/@LEGALCLOSEPRICE"),".",","))</f>
        <v>3.7644999999999998E-2</v>
      </c>
      <c r="T9" s="16">
        <f>VALUE(SUBSTITUTE(_xlfn.FILTERXML(_xlfn.WEBSERVICE(T$27),"//document//data//rows//row[@TRADEDATE='"&amp;$B9&amp;"']/@LEGALCLOSEPRICE"),".",","))</f>
        <v>239.39</v>
      </c>
      <c r="U9" s="16">
        <f>VALUE(SUBSTITUTE(_xlfn.FILTERXML(_xlfn.WEBSERVICE(U$27),"//document//data//rows//row[@TRADEDATE='"&amp;$B9&amp;"']/@LEGALCLOSEPRICE"),".",","))</f>
        <v>44317</v>
      </c>
      <c r="V9" s="16">
        <f>VALUE(SUBSTITUTE(_xlfn.FILTERXML(_xlfn.WEBSERVICE(V$27),"//document//data//rows//row[@TRADEDATE='"&amp;$B9&amp;"']/@LEGALCLOSEPRICE"),".",","))</f>
        <v>73.5</v>
      </c>
      <c r="W9" s="16">
        <f>VALUE(SUBSTITUTE(_xlfn.FILTERXML(_xlfn.WEBSERVICE(W$27),"//document//data//rows//row[@TRADEDATE='"&amp;$B9&amp;"']/@LEGALCLOSEPRICE"),".",","))</f>
        <v>40</v>
      </c>
      <c r="X9" s="16">
        <f>VALUE(SUBSTITUTE(_xlfn.FILTERXML(_xlfn.WEBSERVICE(X$27),"//document//data//rows//row[@TRADEDATE='"&amp;$B9&amp;"']/@LEGALCLOSEPRICE"),".",","))</f>
        <v>138</v>
      </c>
      <c r="Y9" s="16">
        <f>VALUE(SUBSTITUTE(_xlfn.FILTERXML(_xlfn.WEBSERVICE(Y$27),"//document//data//rows//row[@TRADEDATE='"&amp;$B9&amp;"']/@LEGALCLOSEPRICE"),".",","))</f>
        <v>89.94</v>
      </c>
      <c r="Z9" s="16">
        <f>VALUE(SUBSTITUTE(_xlfn.FILTERXML(_xlfn.WEBSERVICE(Z$27),"//document//data//rows//row[@TRADEDATE='"&amp;$B9&amp;"']/@LEGALCLOSEPRICE"),".",","))</f>
        <v>319.5</v>
      </c>
      <c r="AA9" s="16">
        <f>VALUE(SUBSTITUTE(_xlfn.FILTERXML(_xlfn.WEBSERVICE(AA$27),"//document//data//rows//row[@TRADEDATE='"&amp;$B9&amp;"']/@LEGALCLOSEPRICE"),".",","))</f>
        <v>2789</v>
      </c>
      <c r="AB9" s="16">
        <f>VALUE(SUBSTITUTE(_xlfn.FILTERXML(_xlfn.WEBSERVICE(AB$27),"//document//data//rows//row[@TRADEDATE='"&amp;$B9&amp;"']/@LEGALCLOSEPRICE"),".",","))</f>
        <v>35.454999999999998</v>
      </c>
      <c r="AC9" s="16">
        <f>VALUE(SUBSTITUTE(_xlfn.FILTERXML(_xlfn.WEBSERVICE(AC$27),"//document//data//rows//row[@TRADEDATE='"&amp;$B9&amp;"']/@LEGALCLOSEPRICE"),".",","))</f>
        <v>2174</v>
      </c>
    </row>
    <row r="10" spans="1:29">
      <c r="A10" s="11">
        <v>44169</v>
      </c>
      <c r="B10" s="13" t="str">
        <f t="shared" si="1"/>
        <v>2020-12-04</v>
      </c>
      <c r="C10" s="16">
        <f>VALUE(SUBSTITUTE(_xlfn.FILTERXML(_xlfn.WEBSERVICE(C$27),"//document//data//rows//row[@TRADEDATE='"&amp;$B10&amp;"']/@LEGALCLOSEPRICE"),".",","))</f>
        <v>269.20999999999998</v>
      </c>
      <c r="D10" s="16">
        <f>VALUE(SUBSTITUTE(_xlfn.FILTERXML(_xlfn.WEBSERVICE(D$27),"//document//data//rows//row[@TRADEDATE='"&amp;$B10&amp;"']/@LEGALCLOSEPRICE"),".",","))</f>
        <v>189</v>
      </c>
      <c r="E10" s="16">
        <f>VALUE(SUBSTITUTE(_xlfn.FILTERXML(_xlfn.WEBSERVICE(E$27),"//document//data//rows//row[@TRADEDATE='"&amp;$B10&amp;"']/@LEGALCLOSEPRICE"),".",","))</f>
        <v>5135</v>
      </c>
      <c r="F10" s="16">
        <f>VALUE(SUBSTITUTE(_xlfn.FILTERXML(_xlfn.WEBSERVICE(F$27),"//document//data//rows//row[@TRADEDATE='"&amp;$B10&amp;"']/@LEGALCLOSEPRICE"),".",","))</f>
        <v>23154</v>
      </c>
      <c r="G10" s="16">
        <f>VALUE(SUBSTITUTE(_xlfn.FILTERXML(_xlfn.WEBSERVICE(G$27),"//document//data//rows//row[@TRADEDATE='"&amp;$B10&amp;"']/@LEGALCLOSEPRICE"),".",","))</f>
        <v>1185.5999999999999</v>
      </c>
      <c r="H10" s="16">
        <f>VALUE(SUBSTITUTE(_xlfn.FILTERXML(_xlfn.WEBSERVICE(H$27),"//document//data//rows//row[@TRADEDATE='"&amp;$B10&amp;"']/@LEGALCLOSEPRICE"),".",","))</f>
        <v>444.85</v>
      </c>
      <c r="I10" s="16">
        <f>VALUE(SUBSTITUTE(_xlfn.FILTERXML(_xlfn.WEBSERVICE(I$27),"//document//data//rows//row[@TRADEDATE='"&amp;$B10&amp;"']/@LEGALCLOSEPRICE"),".",","))</f>
        <v>510</v>
      </c>
      <c r="J10" s="16">
        <f>VALUE(SUBSTITUTE(_xlfn.FILTERXML(_xlfn.WEBSERVICE(J$27),"//document//data//rows//row[@TRADEDATE='"&amp;$B10&amp;"']/@LEGALCLOSEPRICE"),".",","))</f>
        <v>4980</v>
      </c>
      <c r="K10" s="16">
        <f>VALUE(SUBSTITUTE(_xlfn.FILTERXML(_xlfn.WEBSERVICE(K$27),"//document//data//rows//row[@TRADEDATE='"&amp;$B10&amp;"']/@LEGALCLOSEPRICE"),".",","))</f>
        <v>14374</v>
      </c>
      <c r="L10" s="16">
        <f>VALUE(SUBSTITUTE(_xlfn.FILTERXML(_xlfn.WEBSERVICE(L$27),"//document//data//rows//row[@TRADEDATE='"&amp;$B10&amp;"']/@LEGALCLOSEPRICE"),".",","))</f>
        <v>5090.2</v>
      </c>
      <c r="M10" s="16">
        <f>VALUE(SUBSTITUTE(_xlfn.FILTERXML(_xlfn.WEBSERVICE(M$27),"//document//data//rows//row[@TRADEDATE='"&amp;$B10&amp;"']/@LEGALCLOSEPRICE"),".",","))</f>
        <v>191.38</v>
      </c>
      <c r="N10" s="16">
        <f>VALUE(SUBSTITUTE(_xlfn.FILTERXML(_xlfn.WEBSERVICE(N$27),"//document//data//rows//row[@TRADEDATE='"&amp;$B10&amp;"']/@LEGALCLOSEPRICE"),".",","))</f>
        <v>1621</v>
      </c>
      <c r="O10" s="16">
        <f>VALUE(SUBSTITUTE(_xlfn.FILTERXML(_xlfn.WEBSERVICE(O$27),"//document//data//rows//row[@TRADEDATE='"&amp;$B10&amp;"']/@LEGALCLOSEPRICE"),".",","))</f>
        <v>157.72</v>
      </c>
      <c r="P10" s="16">
        <f>VALUE(SUBSTITUTE(_xlfn.FILTERXML(_xlfn.WEBSERVICE(P$27),"//document//data//rows//row[@TRADEDATE='"&amp;$B10&amp;"']/@LEGALCLOSEPRICE"),".",","))</f>
        <v>44.5</v>
      </c>
      <c r="Q10" s="16">
        <f>VALUE(SUBSTITUTE(_xlfn.FILTERXML(_xlfn.WEBSERVICE(Q$27),"//document//data//rows//row[@TRADEDATE='"&amp;$B10&amp;"']/@LEGALCLOSEPRICE"),".",","))</f>
        <v>29.759</v>
      </c>
      <c r="R10" s="16">
        <f>VALUE(SUBSTITUTE(_xlfn.FILTERXML(_xlfn.WEBSERVICE(R$27),"//document//data//rows//row[@TRADEDATE='"&amp;$B10&amp;"']/@LEGALCLOSEPRICE"),".",","))</f>
        <v>1218</v>
      </c>
      <c r="S10" s="16">
        <f>VALUE(SUBSTITUTE(_xlfn.FILTERXML(_xlfn.WEBSERVICE(S$27),"//document//data//rows//row[@TRADEDATE='"&amp;$B10&amp;"']/@LEGALCLOSEPRICE"),".",","))</f>
        <v>3.7925E-2</v>
      </c>
      <c r="T10" s="16">
        <f>VALUE(SUBSTITUTE(_xlfn.FILTERXML(_xlfn.WEBSERVICE(T$27),"//document//data//rows//row[@TRADEDATE='"&amp;$B10&amp;"']/@LEGALCLOSEPRICE"),".",","))</f>
        <v>244.67</v>
      </c>
      <c r="U10" s="16">
        <f>VALUE(SUBSTITUTE(_xlfn.FILTERXML(_xlfn.WEBSERVICE(U$27),"//document//data//rows//row[@TRADEDATE='"&amp;$B10&amp;"']/@LEGALCLOSEPRICE"),".",","))</f>
        <v>42856</v>
      </c>
      <c r="V10" s="16">
        <f>VALUE(SUBSTITUTE(_xlfn.FILTERXML(_xlfn.WEBSERVICE(V$27),"//document//data//rows//row[@TRADEDATE='"&amp;$B10&amp;"']/@LEGALCLOSEPRICE"),".",","))</f>
        <v>74.2</v>
      </c>
      <c r="W10" s="16">
        <f>VALUE(SUBSTITUTE(_xlfn.FILTERXML(_xlfn.WEBSERVICE(W$27),"//document//data//rows//row[@TRADEDATE='"&amp;$B10&amp;"']/@LEGALCLOSEPRICE"),".",","))</f>
        <v>38.994999999999997</v>
      </c>
      <c r="X10" s="16">
        <f>VALUE(SUBSTITUTE(_xlfn.FILTERXML(_xlfn.WEBSERVICE(X$27),"//document//data//rows//row[@TRADEDATE='"&amp;$B10&amp;"']/@LEGALCLOSEPRICE"),".",","))</f>
        <v>139.4</v>
      </c>
      <c r="Y10" s="16">
        <f>VALUE(SUBSTITUTE(_xlfn.FILTERXML(_xlfn.WEBSERVICE(Y$27),"//document//data//rows//row[@TRADEDATE='"&amp;$B10&amp;"']/@LEGALCLOSEPRICE"),".",","))</f>
        <v>91.27</v>
      </c>
      <c r="Z10" s="16">
        <f>VALUE(SUBSTITUTE(_xlfn.FILTERXML(_xlfn.WEBSERVICE(Z$27),"//document//data//rows//row[@TRADEDATE='"&amp;$B10&amp;"']/@LEGALCLOSEPRICE"),".",","))</f>
        <v>317.75</v>
      </c>
      <c r="AA10" s="16">
        <f>VALUE(SUBSTITUTE(_xlfn.FILTERXML(_xlfn.WEBSERVICE(AA$27),"//document//data//rows//row[@TRADEDATE='"&amp;$B10&amp;"']/@LEGALCLOSEPRICE"),".",","))</f>
        <v>2790.5</v>
      </c>
      <c r="AB10" s="16">
        <f>VALUE(SUBSTITUTE(_xlfn.FILTERXML(_xlfn.WEBSERVICE(AB$27),"//document//data//rows//row[@TRADEDATE='"&amp;$B10&amp;"']/@LEGALCLOSEPRICE"),".",","))</f>
        <v>35.405000000000001</v>
      </c>
      <c r="AC10" s="16">
        <f>VALUE(SUBSTITUTE(_xlfn.FILTERXML(_xlfn.WEBSERVICE(AC$27),"//document//data//rows//row[@TRADEDATE='"&amp;$B10&amp;"']/@LEGALCLOSEPRICE"),".",","))</f>
        <v>2146</v>
      </c>
    </row>
    <row r="11" spans="1:29">
      <c r="A11" s="11">
        <v>44172</v>
      </c>
      <c r="B11" s="13" t="str">
        <f t="shared" si="1"/>
        <v>2020-12-07</v>
      </c>
      <c r="C11" s="16">
        <f>VALUE(SUBSTITUTE(_xlfn.FILTERXML(_xlfn.WEBSERVICE(C$27),"//document//data//rows//row[@TRADEDATE='"&amp;$B11&amp;"']/@LEGALCLOSEPRICE"),".",","))</f>
        <v>275.8</v>
      </c>
      <c r="D11" s="16">
        <f>VALUE(SUBSTITUTE(_xlfn.FILTERXML(_xlfn.WEBSERVICE(D$27),"//document//data//rows//row[@TRADEDATE='"&amp;$B11&amp;"']/@LEGALCLOSEPRICE"),".",","))</f>
        <v>191.5</v>
      </c>
      <c r="E11" s="16">
        <f>VALUE(SUBSTITUTE(_xlfn.FILTERXML(_xlfn.WEBSERVICE(E$27),"//document//data//rows//row[@TRADEDATE='"&amp;$B11&amp;"']/@LEGALCLOSEPRICE"),".",","))</f>
        <v>5062</v>
      </c>
      <c r="F11" s="16">
        <f>VALUE(SUBSTITUTE(_xlfn.FILTERXML(_xlfn.WEBSERVICE(F$27),"//document//data//rows//row[@TRADEDATE='"&amp;$B11&amp;"']/@LEGALCLOSEPRICE"),".",","))</f>
        <v>23154</v>
      </c>
      <c r="G11" s="16">
        <f>VALUE(SUBSTITUTE(_xlfn.FILTERXML(_xlfn.WEBSERVICE(G$27),"//document//data//rows//row[@TRADEDATE='"&amp;$B11&amp;"']/@LEGALCLOSEPRICE"),".",","))</f>
        <v>1169.4000000000001</v>
      </c>
      <c r="H11" s="16">
        <f>VALUE(SUBSTITUTE(_xlfn.FILTERXML(_xlfn.WEBSERVICE(H$27),"//document//data//rows//row[@TRADEDATE='"&amp;$B11&amp;"']/@LEGALCLOSEPRICE"),".",","))</f>
        <v>440.4</v>
      </c>
      <c r="I11" s="16">
        <f>VALUE(SUBSTITUTE(_xlfn.FILTERXML(_xlfn.WEBSERVICE(I$27),"//document//data//rows//row[@TRADEDATE='"&amp;$B11&amp;"']/@LEGALCLOSEPRICE"),".",","))</f>
        <v>502.1</v>
      </c>
      <c r="J11" s="16">
        <f>VALUE(SUBSTITUTE(_xlfn.FILTERXML(_xlfn.WEBSERVICE(J$27),"//document//data//rows//row[@TRADEDATE='"&amp;$B11&amp;"']/@LEGALCLOSEPRICE"),".",","))</f>
        <v>5015</v>
      </c>
      <c r="K11" s="16">
        <f>VALUE(SUBSTITUTE(_xlfn.FILTERXML(_xlfn.WEBSERVICE(K$27),"//document//data//rows//row[@TRADEDATE='"&amp;$B11&amp;"']/@LEGALCLOSEPRICE"),".",","))</f>
        <v>14771</v>
      </c>
      <c r="L11" s="16">
        <f>VALUE(SUBSTITUTE(_xlfn.FILTERXML(_xlfn.WEBSERVICE(L$27),"//document//data//rows//row[@TRADEDATE='"&amp;$B11&amp;"']/@LEGALCLOSEPRICE"),".",","))</f>
        <v>5007.8</v>
      </c>
      <c r="M11" s="16">
        <f>VALUE(SUBSTITUTE(_xlfn.FILTERXML(_xlfn.WEBSERVICE(M$27),"//document//data//rows//row[@TRADEDATE='"&amp;$B11&amp;"']/@LEGALCLOSEPRICE"),".",","))</f>
        <v>197.5</v>
      </c>
      <c r="N11" s="16">
        <f>VALUE(SUBSTITUTE(_xlfn.FILTERXML(_xlfn.WEBSERVICE(N$27),"//document//data//rows//row[@TRADEDATE='"&amp;$B11&amp;"']/@LEGALCLOSEPRICE"),".",","))</f>
        <v>1629</v>
      </c>
      <c r="O11" s="16">
        <f>VALUE(SUBSTITUTE(_xlfn.FILTERXML(_xlfn.WEBSERVICE(O$27),"//document//data//rows//row[@TRADEDATE='"&amp;$B11&amp;"']/@LEGALCLOSEPRICE"),".",","))</f>
        <v>158.18</v>
      </c>
      <c r="P11" s="16">
        <f>VALUE(SUBSTITUTE(_xlfn.FILTERXML(_xlfn.WEBSERVICE(P$27),"//document//data//rows//row[@TRADEDATE='"&amp;$B11&amp;"']/@LEGALCLOSEPRICE"),".",","))</f>
        <v>47.28</v>
      </c>
      <c r="Q11" s="16">
        <f>VALUE(SUBSTITUTE(_xlfn.FILTERXML(_xlfn.WEBSERVICE(Q$27),"//document//data//rows//row[@TRADEDATE='"&amp;$B11&amp;"']/@LEGALCLOSEPRICE"),".",","))</f>
        <v>29.492000000000001</v>
      </c>
      <c r="R11" s="16">
        <f>VALUE(SUBSTITUTE(_xlfn.FILTERXML(_xlfn.WEBSERVICE(R$27),"//document//data//rows//row[@TRADEDATE='"&amp;$B11&amp;"']/@LEGALCLOSEPRICE"),".",","))</f>
        <v>1210</v>
      </c>
      <c r="S11" s="16">
        <f>VALUE(SUBSTITUTE(_xlfn.FILTERXML(_xlfn.WEBSERVICE(S$27),"//document//data//rows//row[@TRADEDATE='"&amp;$B11&amp;"']/@LEGALCLOSEPRICE"),".",","))</f>
        <v>3.7644999999999998E-2</v>
      </c>
      <c r="T11" s="16">
        <f>VALUE(SUBSTITUTE(_xlfn.FILTERXML(_xlfn.WEBSERVICE(T$27),"//document//data//rows//row[@TRADEDATE='"&amp;$B11&amp;"']/@LEGALCLOSEPRICE"),".",","))</f>
        <v>248.66</v>
      </c>
      <c r="U11" s="16">
        <f>VALUE(SUBSTITUTE(_xlfn.FILTERXML(_xlfn.WEBSERVICE(U$27),"//document//data//rows//row[@TRADEDATE='"&amp;$B11&amp;"']/@LEGALCLOSEPRICE"),".",","))</f>
        <v>5.1509999999999998</v>
      </c>
      <c r="V11" s="16">
        <f>VALUE(SUBSTITUTE(_xlfn.FILTERXML(_xlfn.WEBSERVICE(V$27),"//document//data//rows//row[@TRADEDATE='"&amp;$B11&amp;"']/@LEGALCLOSEPRICE"),".",","))</f>
        <v>73.900000000000006</v>
      </c>
      <c r="W11" s="16">
        <f>VALUE(SUBSTITUTE(_xlfn.FILTERXML(_xlfn.WEBSERVICE(W$27),"//document//data//rows//row[@TRADEDATE='"&amp;$B11&amp;"']/@LEGALCLOSEPRICE"),".",","))</f>
        <v>39.229999999999997</v>
      </c>
      <c r="X11" s="16">
        <f>VALUE(SUBSTITUTE(_xlfn.FILTERXML(_xlfn.WEBSERVICE(X$27),"//document//data//rows//row[@TRADEDATE='"&amp;$B11&amp;"']/@LEGALCLOSEPRICE"),".",","))</f>
        <v>143.5</v>
      </c>
      <c r="Y11" s="16">
        <f>VALUE(SUBSTITUTE(_xlfn.FILTERXML(_xlfn.WEBSERVICE(Y$27),"//document//data//rows//row[@TRADEDATE='"&amp;$B11&amp;"']/@LEGALCLOSEPRICE"),".",","))</f>
        <v>92.75</v>
      </c>
      <c r="Z11" s="16">
        <f>VALUE(SUBSTITUTE(_xlfn.FILTERXML(_xlfn.WEBSERVICE(Z$27),"//document//data//rows//row[@TRADEDATE='"&amp;$B11&amp;"']/@LEGALCLOSEPRICE"),".",","))</f>
        <v>319.05</v>
      </c>
      <c r="AA11" s="16">
        <f>VALUE(SUBSTITUTE(_xlfn.FILTERXML(_xlfn.WEBSERVICE(AA$27),"//document//data//rows//row[@TRADEDATE='"&amp;$B11&amp;"']/@LEGALCLOSEPRICE"),".",","))</f>
        <v>2791.5</v>
      </c>
      <c r="AB11" s="16">
        <f>VALUE(SUBSTITUTE(_xlfn.FILTERXML(_xlfn.WEBSERVICE(AB$27),"//document//data//rows//row[@TRADEDATE='"&amp;$B11&amp;"']/@LEGALCLOSEPRICE"),".",","))</f>
        <v>35.195</v>
      </c>
      <c r="AC11" s="16">
        <f>VALUE(SUBSTITUTE(_xlfn.FILTERXML(_xlfn.WEBSERVICE(AC$27),"//document//data//rows//row[@TRADEDATE='"&amp;$B11&amp;"']/@LEGALCLOSEPRICE"),".",","))</f>
        <v>2111.6</v>
      </c>
    </row>
    <row r="12" spans="1:29">
      <c r="A12" s="11">
        <v>44172</v>
      </c>
      <c r="B12" s="13" t="str">
        <f t="shared" si="1"/>
        <v>2020-12-07</v>
      </c>
      <c r="C12" s="16">
        <f>VALUE(SUBSTITUTE(_xlfn.FILTERXML(_xlfn.WEBSERVICE(C$27),"//document//data//rows//row[@TRADEDATE='"&amp;$B12&amp;"']/@LEGALCLOSEPRICE"),".",","))</f>
        <v>275.8</v>
      </c>
      <c r="D12" s="16">
        <f>VALUE(SUBSTITUTE(_xlfn.FILTERXML(_xlfn.WEBSERVICE(D$27),"//document//data//rows//row[@TRADEDATE='"&amp;$B12&amp;"']/@LEGALCLOSEPRICE"),".",","))</f>
        <v>191.5</v>
      </c>
      <c r="E12" s="16">
        <f>VALUE(SUBSTITUTE(_xlfn.FILTERXML(_xlfn.WEBSERVICE(E$27),"//document//data//rows//row[@TRADEDATE='"&amp;$B12&amp;"']/@LEGALCLOSEPRICE"),".",","))</f>
        <v>5062</v>
      </c>
      <c r="F12" s="16">
        <f>VALUE(SUBSTITUTE(_xlfn.FILTERXML(_xlfn.WEBSERVICE(F$27),"//document//data//rows//row[@TRADEDATE='"&amp;$B12&amp;"']/@LEGALCLOSEPRICE"),".",","))</f>
        <v>23154</v>
      </c>
      <c r="G12" s="16">
        <f>VALUE(SUBSTITUTE(_xlfn.FILTERXML(_xlfn.WEBSERVICE(G$27),"//document//data//rows//row[@TRADEDATE='"&amp;$B12&amp;"']/@LEGALCLOSEPRICE"),".",","))</f>
        <v>1169.4000000000001</v>
      </c>
      <c r="H12" s="16">
        <f>VALUE(SUBSTITUTE(_xlfn.FILTERXML(_xlfn.WEBSERVICE(H$27),"//document//data//rows//row[@TRADEDATE='"&amp;$B12&amp;"']/@LEGALCLOSEPRICE"),".",","))</f>
        <v>440.4</v>
      </c>
      <c r="I12" s="16">
        <f>VALUE(SUBSTITUTE(_xlfn.FILTERXML(_xlfn.WEBSERVICE(I$27),"//document//data//rows//row[@TRADEDATE='"&amp;$B12&amp;"']/@LEGALCLOSEPRICE"),".",","))</f>
        <v>502.1</v>
      </c>
      <c r="J12" s="16">
        <f>VALUE(SUBSTITUTE(_xlfn.FILTERXML(_xlfn.WEBSERVICE(J$27),"//document//data//rows//row[@TRADEDATE='"&amp;$B12&amp;"']/@LEGALCLOSEPRICE"),".",","))</f>
        <v>5015</v>
      </c>
      <c r="K12" s="16">
        <f>VALUE(SUBSTITUTE(_xlfn.FILTERXML(_xlfn.WEBSERVICE(K$27),"//document//data//rows//row[@TRADEDATE='"&amp;$B12&amp;"']/@LEGALCLOSEPRICE"),".",","))</f>
        <v>14771</v>
      </c>
      <c r="L12" s="16">
        <f>VALUE(SUBSTITUTE(_xlfn.FILTERXML(_xlfn.WEBSERVICE(L$27),"//document//data//rows//row[@TRADEDATE='"&amp;$B12&amp;"']/@LEGALCLOSEPRICE"),".",","))</f>
        <v>5007.8</v>
      </c>
      <c r="M12" s="16">
        <f>VALUE(SUBSTITUTE(_xlfn.FILTERXML(_xlfn.WEBSERVICE(M$27),"//document//data//rows//row[@TRADEDATE='"&amp;$B12&amp;"']/@LEGALCLOSEPRICE"),".",","))</f>
        <v>197.5</v>
      </c>
      <c r="N12" s="16">
        <f>VALUE(SUBSTITUTE(_xlfn.FILTERXML(_xlfn.WEBSERVICE(N$27),"//document//data//rows//row[@TRADEDATE='"&amp;$B12&amp;"']/@LEGALCLOSEPRICE"),".",","))</f>
        <v>1629</v>
      </c>
      <c r="O12" s="16">
        <f>VALUE(SUBSTITUTE(_xlfn.FILTERXML(_xlfn.WEBSERVICE(O$27),"//document//data//rows//row[@TRADEDATE='"&amp;$B12&amp;"']/@LEGALCLOSEPRICE"),".",","))</f>
        <v>158.18</v>
      </c>
      <c r="P12" s="16">
        <f>VALUE(SUBSTITUTE(_xlfn.FILTERXML(_xlfn.WEBSERVICE(P$27),"//document//data//rows//row[@TRADEDATE='"&amp;$B12&amp;"']/@LEGALCLOSEPRICE"),".",","))</f>
        <v>47.28</v>
      </c>
      <c r="Q12" s="16">
        <f>VALUE(SUBSTITUTE(_xlfn.FILTERXML(_xlfn.WEBSERVICE(Q$27),"//document//data//rows//row[@TRADEDATE='"&amp;$B12&amp;"']/@LEGALCLOSEPRICE"),".",","))</f>
        <v>29.492000000000001</v>
      </c>
      <c r="R12" s="16">
        <f>VALUE(SUBSTITUTE(_xlfn.FILTERXML(_xlfn.WEBSERVICE(R$27),"//document//data//rows//row[@TRADEDATE='"&amp;$B12&amp;"']/@LEGALCLOSEPRICE"),".",","))</f>
        <v>1210</v>
      </c>
      <c r="S12" s="16">
        <f>VALUE(SUBSTITUTE(_xlfn.FILTERXML(_xlfn.WEBSERVICE(S$27),"//document//data//rows//row[@TRADEDATE='"&amp;$B12&amp;"']/@LEGALCLOSEPRICE"),".",","))</f>
        <v>3.7644999999999998E-2</v>
      </c>
      <c r="T12" s="16">
        <f>VALUE(SUBSTITUTE(_xlfn.FILTERXML(_xlfn.WEBSERVICE(T$27),"//document//data//rows//row[@TRADEDATE='"&amp;$B12&amp;"']/@LEGALCLOSEPRICE"),".",","))</f>
        <v>248.66</v>
      </c>
      <c r="U12" s="16">
        <f>VALUE(SUBSTITUTE(_xlfn.FILTERXML(_xlfn.WEBSERVICE(U$27),"//document//data//rows//row[@TRADEDATE='"&amp;$B12&amp;"']/@LEGALCLOSEPRICE"),".",","))</f>
        <v>5.1509999999999998</v>
      </c>
      <c r="V12" s="16">
        <f>VALUE(SUBSTITUTE(_xlfn.FILTERXML(_xlfn.WEBSERVICE(V$27),"//document//data//rows//row[@TRADEDATE='"&amp;$B12&amp;"']/@LEGALCLOSEPRICE"),".",","))</f>
        <v>73.900000000000006</v>
      </c>
      <c r="W12" s="16">
        <f>VALUE(SUBSTITUTE(_xlfn.FILTERXML(_xlfn.WEBSERVICE(W$27),"//document//data//rows//row[@TRADEDATE='"&amp;$B12&amp;"']/@LEGALCLOSEPRICE"),".",","))</f>
        <v>39.229999999999997</v>
      </c>
      <c r="X12" s="16">
        <f>VALUE(SUBSTITUTE(_xlfn.FILTERXML(_xlfn.WEBSERVICE(X$27),"//document//data//rows//row[@TRADEDATE='"&amp;$B12&amp;"']/@LEGALCLOSEPRICE"),".",","))</f>
        <v>143.5</v>
      </c>
      <c r="Y12" s="16">
        <f>VALUE(SUBSTITUTE(_xlfn.FILTERXML(_xlfn.WEBSERVICE(Y$27),"//document//data//rows//row[@TRADEDATE='"&amp;$B12&amp;"']/@LEGALCLOSEPRICE"),".",","))</f>
        <v>92.75</v>
      </c>
      <c r="Z12" s="16">
        <f>VALUE(SUBSTITUTE(_xlfn.FILTERXML(_xlfn.WEBSERVICE(Z$27),"//document//data//rows//row[@TRADEDATE='"&amp;$B12&amp;"']/@LEGALCLOSEPRICE"),".",","))</f>
        <v>319.05</v>
      </c>
      <c r="AA12" s="16">
        <f>VALUE(SUBSTITUTE(_xlfn.FILTERXML(_xlfn.WEBSERVICE(AA$27),"//document//data//rows//row[@TRADEDATE='"&amp;$B12&amp;"']/@LEGALCLOSEPRICE"),".",","))</f>
        <v>2791.5</v>
      </c>
      <c r="AB12" s="16">
        <f>VALUE(SUBSTITUTE(_xlfn.FILTERXML(_xlfn.WEBSERVICE(AB$27),"//document//data//rows//row[@TRADEDATE='"&amp;$B12&amp;"']/@LEGALCLOSEPRICE"),".",","))</f>
        <v>35.195</v>
      </c>
      <c r="AC12" s="16">
        <f>VALUE(SUBSTITUTE(_xlfn.FILTERXML(_xlfn.WEBSERVICE(AC$27),"//document//data//rows//row[@TRADEDATE='"&amp;$B12&amp;"']/@LEGALCLOSEPRICE"),".",","))</f>
        <v>2111.6</v>
      </c>
    </row>
    <row r="13" spans="1:29">
      <c r="A13" s="11">
        <v>44173</v>
      </c>
      <c r="B13" s="13" t="str">
        <f t="shared" si="1"/>
        <v>2020-12-08</v>
      </c>
      <c r="C13" s="16">
        <f>VALUE(SUBSTITUTE(_xlfn.FILTERXML(_xlfn.WEBSERVICE(C$27),"//document//data//rows//row[@TRADEDATE='"&amp;$B13&amp;"']/@LEGALCLOSEPRICE"),".",","))</f>
        <v>275.5</v>
      </c>
      <c r="D13" s="16">
        <f>VALUE(SUBSTITUTE(_xlfn.FILTERXML(_xlfn.WEBSERVICE(D$27),"//document//data//rows//row[@TRADEDATE='"&amp;$B13&amp;"']/@LEGALCLOSEPRICE"),".",","))</f>
        <v>190.08</v>
      </c>
      <c r="E13" s="16">
        <f>VALUE(SUBSTITUTE(_xlfn.FILTERXML(_xlfn.WEBSERVICE(E$27),"//document//data//rows//row[@TRADEDATE='"&amp;$B13&amp;"']/@LEGALCLOSEPRICE"),".",","))</f>
        <v>4999</v>
      </c>
      <c r="F13" s="16">
        <f>VALUE(SUBSTITUTE(_xlfn.FILTERXML(_xlfn.WEBSERVICE(F$27),"//document//data//rows//row[@TRADEDATE='"&amp;$B13&amp;"']/@LEGALCLOSEPRICE"),".",","))</f>
        <v>22808</v>
      </c>
      <c r="G13" s="16">
        <f>VALUE(SUBSTITUTE(_xlfn.FILTERXML(_xlfn.WEBSERVICE(G$27),"//document//data//rows//row[@TRADEDATE='"&amp;$B13&amp;"']/@LEGALCLOSEPRICE"),".",","))</f>
        <v>1156.8</v>
      </c>
      <c r="H13" s="16">
        <f>VALUE(SUBSTITUTE(_xlfn.FILTERXML(_xlfn.WEBSERVICE(H$27),"//document//data//rows//row[@TRADEDATE='"&amp;$B13&amp;"']/@LEGALCLOSEPRICE"),".",","))</f>
        <v>430</v>
      </c>
      <c r="I13" s="16">
        <f>VALUE(SUBSTITUTE(_xlfn.FILTERXML(_xlfn.WEBSERVICE(I$27),"//document//data//rows//row[@TRADEDATE='"&amp;$B13&amp;"']/@LEGALCLOSEPRICE"),".",","))</f>
        <v>496.7</v>
      </c>
      <c r="J13" s="16">
        <f>VALUE(SUBSTITUTE(_xlfn.FILTERXML(_xlfn.WEBSERVICE(J$27),"//document//data//rows//row[@TRADEDATE='"&amp;$B13&amp;"']/@LEGALCLOSEPRICE"),".",","))</f>
        <v>5041</v>
      </c>
      <c r="K13" s="16">
        <f>VALUE(SUBSTITUTE(_xlfn.FILTERXML(_xlfn.WEBSERVICE(K$27),"//document//data//rows//row[@TRADEDATE='"&amp;$B13&amp;"']/@LEGALCLOSEPRICE"),".",","))</f>
        <v>15077.5</v>
      </c>
      <c r="L13" s="16">
        <f>VALUE(SUBSTITUTE(_xlfn.FILTERXML(_xlfn.WEBSERVICE(L$27),"//document//data//rows//row[@TRADEDATE='"&amp;$B13&amp;"']/@LEGALCLOSEPRICE"),".",","))</f>
        <v>5061</v>
      </c>
      <c r="M13" s="16">
        <f>VALUE(SUBSTITUTE(_xlfn.FILTERXML(_xlfn.WEBSERVICE(M$27),"//document//data//rows//row[@TRADEDATE='"&amp;$B13&amp;"']/@LEGALCLOSEPRICE"),".",","))</f>
        <v>198.48</v>
      </c>
      <c r="N13" s="16">
        <f>VALUE(SUBSTITUTE(_xlfn.FILTERXML(_xlfn.WEBSERVICE(N$27),"//document//data//rows//row[@TRADEDATE='"&amp;$B13&amp;"']/@LEGALCLOSEPRICE"),".",","))</f>
        <v>1665.5</v>
      </c>
      <c r="O13" s="16">
        <f>VALUE(SUBSTITUTE(_xlfn.FILTERXML(_xlfn.WEBSERVICE(O$27),"//document//data//rows//row[@TRADEDATE='"&amp;$B13&amp;"']/@LEGALCLOSEPRICE"),".",","))</f>
        <v>159.77000000000001</v>
      </c>
      <c r="P13" s="16">
        <f>VALUE(SUBSTITUTE(_xlfn.FILTERXML(_xlfn.WEBSERVICE(P$27),"//document//data//rows//row[@TRADEDATE='"&amp;$B13&amp;"']/@LEGALCLOSEPRICE"),".",","))</f>
        <v>47.09</v>
      </c>
      <c r="Q13" s="16">
        <f>VALUE(SUBSTITUTE(_xlfn.FILTERXML(_xlfn.WEBSERVICE(Q$27),"//document//data//rows//row[@TRADEDATE='"&amp;$B13&amp;"']/@LEGALCLOSEPRICE"),".",","))</f>
        <v>29.245000000000001</v>
      </c>
      <c r="R13" s="16">
        <f>VALUE(SUBSTITUTE(_xlfn.FILTERXML(_xlfn.WEBSERVICE(R$27),"//document//data//rows//row[@TRADEDATE='"&amp;$B13&amp;"']/@LEGALCLOSEPRICE"),".",","))</f>
        <v>1190.2</v>
      </c>
      <c r="S13" s="16">
        <f>VALUE(SUBSTITUTE(_xlfn.FILTERXML(_xlfn.WEBSERVICE(S$27),"//document//data//rows//row[@TRADEDATE='"&amp;$B13&amp;"']/@LEGALCLOSEPRICE"),".",","))</f>
        <v>3.7455000000000002E-2</v>
      </c>
      <c r="T13" s="16">
        <f>VALUE(SUBSTITUTE(_xlfn.FILTERXML(_xlfn.WEBSERVICE(T$27),"//document//data//rows//row[@TRADEDATE='"&amp;$B13&amp;"']/@LEGALCLOSEPRICE"),".",","))</f>
        <v>248</v>
      </c>
      <c r="U13" s="16">
        <f>VALUE(SUBSTITUTE(_xlfn.FILTERXML(_xlfn.WEBSERVICE(U$27),"//document//data//rows//row[@TRADEDATE='"&amp;$B13&amp;"']/@LEGALCLOSEPRICE"),".",","))</f>
        <v>5.3319999999999999</v>
      </c>
      <c r="V13" s="16">
        <f>VALUE(SUBSTITUTE(_xlfn.FILTERXML(_xlfn.WEBSERVICE(V$27),"//document//data//rows//row[@TRADEDATE='"&amp;$B13&amp;"']/@LEGALCLOSEPRICE"),".",","))</f>
        <v>72.22</v>
      </c>
      <c r="W13" s="16">
        <f>VALUE(SUBSTITUTE(_xlfn.FILTERXML(_xlfn.WEBSERVICE(W$27),"//document//data//rows//row[@TRADEDATE='"&amp;$B13&amp;"']/@LEGALCLOSEPRICE"),".",","))</f>
        <v>39.35</v>
      </c>
      <c r="X13" s="16">
        <f>VALUE(SUBSTITUTE(_xlfn.FILTERXML(_xlfn.WEBSERVICE(X$27),"//document//data//rows//row[@TRADEDATE='"&amp;$B13&amp;"']/@LEGALCLOSEPRICE"),".",","))</f>
        <v>142</v>
      </c>
      <c r="Y13" s="16">
        <f>VALUE(SUBSTITUTE(_xlfn.FILTERXML(_xlfn.WEBSERVICE(Y$27),"//document//data//rows//row[@TRADEDATE='"&amp;$B13&amp;"']/@LEGALCLOSEPRICE"),".",","))</f>
        <v>92.43</v>
      </c>
      <c r="Z13" s="16">
        <f>VALUE(SUBSTITUTE(_xlfn.FILTERXML(_xlfn.WEBSERVICE(Z$27),"//document//data//rows//row[@TRADEDATE='"&amp;$B13&amp;"']/@LEGALCLOSEPRICE"),".",","))</f>
        <v>316.89999999999998</v>
      </c>
      <c r="AA13" s="16">
        <f>VALUE(SUBSTITUTE(_xlfn.FILTERXML(_xlfn.WEBSERVICE(AA$27),"//document//data//rows//row[@TRADEDATE='"&amp;$B13&amp;"']/@LEGALCLOSEPRICE"),".",","))</f>
        <v>2721.5</v>
      </c>
      <c r="AB13" s="16">
        <f>VALUE(SUBSTITUTE(_xlfn.FILTERXML(_xlfn.WEBSERVICE(AB$27),"//document//data//rows//row[@TRADEDATE='"&amp;$B13&amp;"']/@LEGALCLOSEPRICE"),".",","))</f>
        <v>34.700000000000003</v>
      </c>
      <c r="AC13" s="16">
        <f>VALUE(SUBSTITUTE(_xlfn.FILTERXML(_xlfn.WEBSERVICE(AC$27),"//document//data//rows//row[@TRADEDATE='"&amp;$B13&amp;"']/@LEGALCLOSEPRICE"),".",","))</f>
        <v>2117</v>
      </c>
    </row>
    <row r="14" spans="1:29">
      <c r="A14" s="11">
        <v>44174</v>
      </c>
      <c r="B14" s="13" t="str">
        <f t="shared" si="1"/>
        <v>2020-12-09</v>
      </c>
      <c r="C14" s="16">
        <f>VALUE(SUBSTITUTE(_xlfn.FILTERXML(_xlfn.WEBSERVICE(C$27),"//document//data//rows//row[@TRADEDATE='"&amp;$B14&amp;"']/@LEGALCLOSEPRICE"),".",","))</f>
        <v>278.48</v>
      </c>
      <c r="D14" s="16">
        <f>VALUE(SUBSTITUTE(_xlfn.FILTERXML(_xlfn.WEBSERVICE(D$27),"//document//data//rows//row[@TRADEDATE='"&amp;$B14&amp;"']/@LEGALCLOSEPRICE"),".",","))</f>
        <v>190.55</v>
      </c>
      <c r="E14" s="16">
        <f>VALUE(SUBSTITUTE(_xlfn.FILTERXML(_xlfn.WEBSERVICE(E$27),"//document//data//rows//row[@TRADEDATE='"&amp;$B14&amp;"']/@LEGALCLOSEPRICE"),".",","))</f>
        <v>5058</v>
      </c>
      <c r="F14" s="16">
        <f>VALUE(SUBSTITUTE(_xlfn.FILTERXML(_xlfn.WEBSERVICE(F$27),"//document//data//rows//row[@TRADEDATE='"&amp;$B14&amp;"']/@LEGALCLOSEPRICE"),".",","))</f>
        <v>23260</v>
      </c>
      <c r="G14" s="16">
        <f>VALUE(SUBSTITUTE(_xlfn.FILTERXML(_xlfn.WEBSERVICE(G$27),"//document//data//rows//row[@TRADEDATE='"&amp;$B14&amp;"']/@LEGALCLOSEPRICE"),".",","))</f>
        <v>1180</v>
      </c>
      <c r="H14" s="16">
        <f>VALUE(SUBSTITUTE(_xlfn.FILTERXML(_xlfn.WEBSERVICE(H$27),"//document//data//rows//row[@TRADEDATE='"&amp;$B14&amp;"']/@LEGALCLOSEPRICE"),".",","))</f>
        <v>437</v>
      </c>
      <c r="I14" s="16">
        <f>VALUE(SUBSTITUTE(_xlfn.FILTERXML(_xlfn.WEBSERVICE(I$27),"//document//data//rows//row[@TRADEDATE='"&amp;$B14&amp;"']/@LEGALCLOSEPRICE"),".",","))</f>
        <v>495</v>
      </c>
      <c r="J14" s="16">
        <f>VALUE(SUBSTITUTE(_xlfn.FILTERXML(_xlfn.WEBSERVICE(J$27),"//document//data//rows//row[@TRADEDATE='"&amp;$B14&amp;"']/@LEGALCLOSEPRICE"),".",","))</f>
        <v>5380</v>
      </c>
      <c r="K14" s="16">
        <f>VALUE(SUBSTITUTE(_xlfn.FILTERXML(_xlfn.WEBSERVICE(K$27),"//document//data//rows//row[@TRADEDATE='"&amp;$B14&amp;"']/@LEGALCLOSEPRICE"),".",","))</f>
        <v>14530.5</v>
      </c>
      <c r="L14" s="16">
        <f>VALUE(SUBSTITUTE(_xlfn.FILTERXML(_xlfn.WEBSERVICE(L$27),"//document//data//rows//row[@TRADEDATE='"&amp;$B14&amp;"']/@LEGALCLOSEPRICE"),".",","))</f>
        <v>5188.6000000000004</v>
      </c>
      <c r="M14" s="16">
        <f>VALUE(SUBSTITUTE(_xlfn.FILTERXML(_xlfn.WEBSERVICE(M$27),"//document//data//rows//row[@TRADEDATE='"&amp;$B14&amp;"']/@LEGALCLOSEPRICE"),".",","))</f>
        <v>197.52</v>
      </c>
      <c r="N14" s="16">
        <f>VALUE(SUBSTITUTE(_xlfn.FILTERXML(_xlfn.WEBSERVICE(N$27),"//document//data//rows//row[@TRADEDATE='"&amp;$B14&amp;"']/@LEGALCLOSEPRICE"),".",","))</f>
        <v>1641.5</v>
      </c>
      <c r="O14" s="16">
        <f>VALUE(SUBSTITUTE(_xlfn.FILTERXML(_xlfn.WEBSERVICE(O$27),"//document//data//rows//row[@TRADEDATE='"&amp;$B14&amp;"']/@LEGALCLOSEPRICE"),".",","))</f>
        <v>163.24</v>
      </c>
      <c r="P14" s="16">
        <f>VALUE(SUBSTITUTE(_xlfn.FILTERXML(_xlfn.WEBSERVICE(P$27),"//document//data//rows//row[@TRADEDATE='"&amp;$B14&amp;"']/@LEGALCLOSEPRICE"),".",","))</f>
        <v>47.13</v>
      </c>
      <c r="Q14" s="16">
        <f>VALUE(SUBSTITUTE(_xlfn.FILTERXML(_xlfn.WEBSERVICE(Q$27),"//document//data//rows//row[@TRADEDATE='"&amp;$B14&amp;"']/@LEGALCLOSEPRICE"),".",","))</f>
        <v>28.725000000000001</v>
      </c>
      <c r="R14" s="16">
        <f>VALUE(SUBSTITUTE(_xlfn.FILTERXML(_xlfn.WEBSERVICE(R$27),"//document//data//rows//row[@TRADEDATE='"&amp;$B14&amp;"']/@LEGALCLOSEPRICE"),".",","))</f>
        <v>1183.4000000000001</v>
      </c>
      <c r="S14" s="16">
        <f>VALUE(SUBSTITUTE(_xlfn.FILTERXML(_xlfn.WEBSERVICE(S$27),"//document//data//rows//row[@TRADEDATE='"&amp;$B14&amp;"']/@LEGALCLOSEPRICE"),".",","))</f>
        <v>3.7510000000000002E-2</v>
      </c>
      <c r="T14" s="16">
        <f>VALUE(SUBSTITUTE(_xlfn.FILTERXML(_xlfn.WEBSERVICE(T$27),"//document//data//rows//row[@TRADEDATE='"&amp;$B14&amp;"']/@LEGALCLOSEPRICE"),".",","))</f>
        <v>251.74</v>
      </c>
      <c r="U14" s="16">
        <f>VALUE(SUBSTITUTE(_xlfn.FILTERXML(_xlfn.WEBSERVICE(U$27),"//document//data//rows//row[@TRADEDATE='"&amp;$B14&amp;"']/@LEGALCLOSEPRICE"),".",","))</f>
        <v>43926</v>
      </c>
      <c r="V14" s="16">
        <f>VALUE(SUBSTITUTE(_xlfn.FILTERXML(_xlfn.WEBSERVICE(V$27),"//document//data//rows//row[@TRADEDATE='"&amp;$B14&amp;"']/@LEGALCLOSEPRICE"),".",","))</f>
        <v>72</v>
      </c>
      <c r="W14" s="16">
        <f>VALUE(SUBSTITUTE(_xlfn.FILTERXML(_xlfn.WEBSERVICE(W$27),"//document//data//rows//row[@TRADEDATE='"&amp;$B14&amp;"']/@LEGALCLOSEPRICE"),".",","))</f>
        <v>38.82</v>
      </c>
      <c r="X14" s="16">
        <f>VALUE(SUBSTITUTE(_xlfn.FILTERXML(_xlfn.WEBSERVICE(X$27),"//document//data//rows//row[@TRADEDATE='"&amp;$B14&amp;"']/@LEGALCLOSEPRICE"),".",","))</f>
        <v>142.16</v>
      </c>
      <c r="Y14" s="16">
        <f>VALUE(SUBSTITUTE(_xlfn.FILTERXML(_xlfn.WEBSERVICE(Y$27),"//document//data//rows//row[@TRADEDATE='"&amp;$B14&amp;"']/@LEGALCLOSEPRICE"),".",","))</f>
        <v>91.71</v>
      </c>
      <c r="Z14" s="16">
        <f>VALUE(SUBSTITUTE(_xlfn.FILTERXML(_xlfn.WEBSERVICE(Z$27),"//document//data//rows//row[@TRADEDATE='"&amp;$B14&amp;"']/@LEGALCLOSEPRICE"),".",","))</f>
        <v>322.75</v>
      </c>
      <c r="AA14" s="16">
        <f>VALUE(SUBSTITUTE(_xlfn.FILTERXML(_xlfn.WEBSERVICE(AA$27),"//document//data//rows//row[@TRADEDATE='"&amp;$B14&amp;"']/@LEGALCLOSEPRICE"),".",","))</f>
        <v>2832.5</v>
      </c>
      <c r="AB14" s="16">
        <f>VALUE(SUBSTITUTE(_xlfn.FILTERXML(_xlfn.WEBSERVICE(AB$27),"//document//data//rows//row[@TRADEDATE='"&amp;$B14&amp;"']/@LEGALCLOSEPRICE"),".",","))</f>
        <v>34.9</v>
      </c>
      <c r="AC14" s="16">
        <f>VALUE(SUBSTITUTE(_xlfn.FILTERXML(_xlfn.WEBSERVICE(AC$27),"//document//data//rows//row[@TRADEDATE='"&amp;$B14&amp;"']/@LEGALCLOSEPRICE"),".",","))</f>
        <v>2122.6</v>
      </c>
    </row>
    <row r="15" spans="1:29">
      <c r="A15" s="11">
        <v>44175</v>
      </c>
      <c r="B15" s="13" t="str">
        <f t="shared" si="1"/>
        <v>2020-12-10</v>
      </c>
      <c r="C15" s="16">
        <f>VALUE(SUBSTITUTE(_xlfn.FILTERXML(_xlfn.WEBSERVICE(C$27),"//document//data//rows//row[@TRADEDATE='"&amp;$B15&amp;"']/@LEGALCLOSEPRICE"),".",","))</f>
        <v>281.81</v>
      </c>
      <c r="D15" s="16">
        <f>VALUE(SUBSTITUTE(_xlfn.FILTERXML(_xlfn.WEBSERVICE(D$27),"//document//data//rows//row[@TRADEDATE='"&amp;$B15&amp;"']/@LEGALCLOSEPRICE"),".",","))</f>
        <v>193.3</v>
      </c>
      <c r="E15" s="16">
        <f>VALUE(SUBSTITUTE(_xlfn.FILTERXML(_xlfn.WEBSERVICE(E$27),"//document//data//rows//row[@TRADEDATE='"&amp;$B15&amp;"']/@LEGALCLOSEPRICE"),".",","))</f>
        <v>5315.5</v>
      </c>
      <c r="F15" s="16">
        <f>VALUE(SUBSTITUTE(_xlfn.FILTERXML(_xlfn.WEBSERVICE(F$27),"//document//data//rows//row[@TRADEDATE='"&amp;$B15&amp;"']/@LEGALCLOSEPRICE"),".",","))</f>
        <v>24050</v>
      </c>
      <c r="G15" s="16">
        <f>VALUE(SUBSTITUTE(_xlfn.FILTERXML(_xlfn.WEBSERVICE(G$27),"//document//data//rows//row[@TRADEDATE='"&amp;$B15&amp;"']/@LEGALCLOSEPRICE"),".",","))</f>
        <v>1201.4000000000001</v>
      </c>
      <c r="H15" s="16">
        <f>VALUE(SUBSTITUTE(_xlfn.FILTERXML(_xlfn.WEBSERVICE(H$27),"//document//data//rows//row[@TRADEDATE='"&amp;$B15&amp;"']/@LEGALCLOSEPRICE"),".",","))</f>
        <v>452.15</v>
      </c>
      <c r="I15" s="16">
        <f>VALUE(SUBSTITUTE(_xlfn.FILTERXML(_xlfn.WEBSERVICE(I$27),"//document//data//rows//row[@TRADEDATE='"&amp;$B15&amp;"']/@LEGALCLOSEPRICE"),".",","))</f>
        <v>510.5</v>
      </c>
      <c r="J15" s="16">
        <f>VALUE(SUBSTITUTE(_xlfn.FILTERXML(_xlfn.WEBSERVICE(J$27),"//document//data//rows//row[@TRADEDATE='"&amp;$B15&amp;"']/@LEGALCLOSEPRICE"),".",","))</f>
        <v>5334</v>
      </c>
      <c r="K15" s="16">
        <f>VALUE(SUBSTITUTE(_xlfn.FILTERXML(_xlfn.WEBSERVICE(K$27),"//document//data//rows//row[@TRADEDATE='"&amp;$B15&amp;"']/@LEGALCLOSEPRICE"),".",","))</f>
        <v>14382</v>
      </c>
      <c r="L15" s="16">
        <f>VALUE(SUBSTITUTE(_xlfn.FILTERXML(_xlfn.WEBSERVICE(L$27),"//document//data//rows//row[@TRADEDATE='"&amp;$B15&amp;"']/@LEGALCLOSEPRICE"),".",","))</f>
        <v>5134.8</v>
      </c>
      <c r="M15" s="16">
        <f>VALUE(SUBSTITUTE(_xlfn.FILTERXML(_xlfn.WEBSERVICE(M$27),"//document//data//rows//row[@TRADEDATE='"&amp;$B15&amp;"']/@LEGALCLOSEPRICE"),".",","))</f>
        <v>201</v>
      </c>
      <c r="N15" s="16">
        <f>VALUE(SUBSTITUTE(_xlfn.FILTERXML(_xlfn.WEBSERVICE(N$27),"//document//data//rows//row[@TRADEDATE='"&amp;$B15&amp;"']/@LEGALCLOSEPRICE"),".",","))</f>
        <v>1652.8</v>
      </c>
      <c r="O15" s="16">
        <f>VALUE(SUBSTITUTE(_xlfn.FILTERXML(_xlfn.WEBSERVICE(O$27),"//document//data//rows//row[@TRADEDATE='"&amp;$B15&amp;"']/@LEGALCLOSEPRICE"),".",","))</f>
        <v>164.62</v>
      </c>
      <c r="P15" s="16">
        <f>VALUE(SUBSTITUTE(_xlfn.FILTERXML(_xlfn.WEBSERVICE(P$27),"//document//data//rows//row[@TRADEDATE='"&amp;$B15&amp;"']/@LEGALCLOSEPRICE"),".",","))</f>
        <v>47.87</v>
      </c>
      <c r="Q15" s="16">
        <f>VALUE(SUBSTITUTE(_xlfn.FILTERXML(_xlfn.WEBSERVICE(Q$27),"//document//data//rows//row[@TRADEDATE='"&amp;$B15&amp;"']/@LEGALCLOSEPRICE"),".",","))</f>
        <v>28.202999999999999</v>
      </c>
      <c r="R15" s="16">
        <f>VALUE(SUBSTITUTE(_xlfn.FILTERXML(_xlfn.WEBSERVICE(R$27),"//document//data//rows//row[@TRADEDATE='"&amp;$B15&amp;"']/@LEGALCLOSEPRICE"),".",","))</f>
        <v>1230.2</v>
      </c>
      <c r="S15" s="16">
        <f>VALUE(SUBSTITUTE(_xlfn.FILTERXML(_xlfn.WEBSERVICE(S$27),"//document//data//rows//row[@TRADEDATE='"&amp;$B15&amp;"']/@LEGALCLOSEPRICE"),".",","))</f>
        <v>3.8074999999999998E-2</v>
      </c>
      <c r="T15" s="16">
        <f>VALUE(SUBSTITUTE(_xlfn.FILTERXML(_xlfn.WEBSERVICE(T$27),"//document//data//rows//row[@TRADEDATE='"&amp;$B15&amp;"']/@LEGALCLOSEPRICE"),".",","))</f>
        <v>251.04</v>
      </c>
      <c r="U15" s="16">
        <f>VALUE(SUBSTITUTE(_xlfn.FILTERXML(_xlfn.WEBSERVICE(U$27),"//document//data//rows//row[@TRADEDATE='"&amp;$B15&amp;"']/@LEGALCLOSEPRICE"),".",","))</f>
        <v>721476</v>
      </c>
      <c r="V15" s="16">
        <f>VALUE(SUBSTITUTE(_xlfn.FILTERXML(_xlfn.WEBSERVICE(V$27),"//document//data//rows//row[@TRADEDATE='"&amp;$B15&amp;"']/@LEGALCLOSEPRICE"),".",","))</f>
        <v>71.819999999999993</v>
      </c>
      <c r="W15" s="16">
        <f>VALUE(SUBSTITUTE(_xlfn.FILTERXML(_xlfn.WEBSERVICE(W$27),"//document//data//rows//row[@TRADEDATE='"&amp;$B15&amp;"']/@LEGALCLOSEPRICE"),".",","))</f>
        <v>39.15</v>
      </c>
      <c r="X15" s="16">
        <f>VALUE(SUBSTITUTE(_xlfn.FILTERXML(_xlfn.WEBSERVICE(X$27),"//document//data//rows//row[@TRADEDATE='"&amp;$B15&amp;"']/@LEGALCLOSEPRICE"),".",","))</f>
        <v>138</v>
      </c>
      <c r="Y15" s="16">
        <f>VALUE(SUBSTITUTE(_xlfn.FILTERXML(_xlfn.WEBSERVICE(Y$27),"//document//data//rows//row[@TRADEDATE='"&amp;$B15&amp;"']/@LEGALCLOSEPRICE"),".",","))</f>
        <v>91.94</v>
      </c>
      <c r="Z15" s="16">
        <f>VALUE(SUBSTITUTE(_xlfn.FILTERXML(_xlfn.WEBSERVICE(Z$27),"//document//data//rows//row[@TRADEDATE='"&amp;$B15&amp;"']/@LEGALCLOSEPRICE"),".",","))</f>
        <v>324.05</v>
      </c>
      <c r="AA15" s="16">
        <f>VALUE(SUBSTITUTE(_xlfn.FILTERXML(_xlfn.WEBSERVICE(AA$27),"//document//data//rows//row[@TRADEDATE='"&amp;$B15&amp;"']/@LEGALCLOSEPRICE"),".",","))</f>
        <v>2868</v>
      </c>
      <c r="AB15" s="16">
        <f>VALUE(SUBSTITUTE(_xlfn.FILTERXML(_xlfn.WEBSERVICE(AB$27),"//document//data//rows//row[@TRADEDATE='"&amp;$B15&amp;"']/@LEGALCLOSEPRICE"),".",","))</f>
        <v>35.585000000000001</v>
      </c>
      <c r="AC15" s="16">
        <f>VALUE(SUBSTITUTE(_xlfn.FILTERXML(_xlfn.WEBSERVICE(AC$27),"//document//data//rows//row[@TRADEDATE='"&amp;$B15&amp;"']/@LEGALCLOSEPRICE"),".",","))</f>
        <v>2098.1999999999998</v>
      </c>
    </row>
    <row r="16" spans="1:29">
      <c r="A16" s="11">
        <v>44176</v>
      </c>
      <c r="B16" s="13" t="str">
        <f t="shared" si="1"/>
        <v>2020-12-11</v>
      </c>
      <c r="C16" s="16">
        <f>VALUE(SUBSTITUTE(_xlfn.FILTERXML(_xlfn.WEBSERVICE(C$27),"//document//data//rows//row[@TRADEDATE='"&amp;$B16&amp;"']/@LEGALCLOSEPRICE"),".",","))</f>
        <v>283.67</v>
      </c>
      <c r="D16" s="16">
        <f>VALUE(SUBSTITUTE(_xlfn.FILTERXML(_xlfn.WEBSERVICE(D$27),"//document//data//rows//row[@TRADEDATE='"&amp;$B16&amp;"']/@LEGALCLOSEPRICE"),".",","))</f>
        <v>200.01</v>
      </c>
      <c r="E16" s="16">
        <f>VALUE(SUBSTITUTE(_xlfn.FILTERXML(_xlfn.WEBSERVICE(E$27),"//document//data//rows//row[@TRADEDATE='"&amp;$B16&amp;"']/@LEGALCLOSEPRICE"),".",","))</f>
        <v>5411</v>
      </c>
      <c r="F16" s="16">
        <f>VALUE(SUBSTITUTE(_xlfn.FILTERXML(_xlfn.WEBSERVICE(F$27),"//document//data//rows//row[@TRADEDATE='"&amp;$B16&amp;"']/@LEGALCLOSEPRICE"),".",","))</f>
        <v>23950</v>
      </c>
      <c r="G16" s="16">
        <f>VALUE(SUBSTITUTE(_xlfn.FILTERXML(_xlfn.WEBSERVICE(G$27),"//document//data//rows//row[@TRADEDATE='"&amp;$B16&amp;"']/@LEGALCLOSEPRICE"),".",","))</f>
        <v>1222</v>
      </c>
      <c r="H16" s="16">
        <f>VALUE(SUBSTITUTE(_xlfn.FILTERXML(_xlfn.WEBSERVICE(H$27),"//document//data//rows//row[@TRADEDATE='"&amp;$B16&amp;"']/@LEGALCLOSEPRICE"),".",","))</f>
        <v>447.9</v>
      </c>
      <c r="I16" s="16">
        <f>VALUE(SUBSTITUTE(_xlfn.FILTERXML(_xlfn.WEBSERVICE(I$27),"//document//data//rows//row[@TRADEDATE='"&amp;$B16&amp;"']/@LEGALCLOSEPRICE"),".",","))</f>
        <v>509</v>
      </c>
      <c r="J16" s="16">
        <f>VALUE(SUBSTITUTE(_xlfn.FILTERXML(_xlfn.WEBSERVICE(J$27),"//document//data//rows//row[@TRADEDATE='"&amp;$B16&amp;"']/@LEGALCLOSEPRICE"),".",","))</f>
        <v>5335.5</v>
      </c>
      <c r="K16" s="16">
        <f>VALUE(SUBSTITUTE(_xlfn.FILTERXML(_xlfn.WEBSERVICE(K$27),"//document//data//rows//row[@TRADEDATE='"&amp;$B16&amp;"']/@LEGALCLOSEPRICE"),".",","))</f>
        <v>14247</v>
      </c>
      <c r="L16" s="16">
        <f>VALUE(SUBSTITUTE(_xlfn.FILTERXML(_xlfn.WEBSERVICE(L$27),"//document//data//rows//row[@TRADEDATE='"&amp;$B16&amp;"']/@LEGALCLOSEPRICE"),".",","))</f>
        <v>5150</v>
      </c>
      <c r="M16" s="16">
        <f>VALUE(SUBSTITUTE(_xlfn.FILTERXML(_xlfn.WEBSERVICE(M$27),"//document//data//rows//row[@TRADEDATE='"&amp;$B16&amp;"']/@LEGALCLOSEPRICE"),".",","))</f>
        <v>203.9</v>
      </c>
      <c r="N16" s="16">
        <f>VALUE(SUBSTITUTE(_xlfn.FILTERXML(_xlfn.WEBSERVICE(N$27),"//document//data//rows//row[@TRADEDATE='"&amp;$B16&amp;"']/@LEGALCLOSEPRICE"),".",","))</f>
        <v>1642.9</v>
      </c>
      <c r="O16" s="16">
        <f>VALUE(SUBSTITUTE(_xlfn.FILTERXML(_xlfn.WEBSERVICE(O$27),"//document//data//rows//row[@TRADEDATE='"&amp;$B16&amp;"']/@LEGALCLOSEPRICE"),".",","))</f>
        <v>167</v>
      </c>
      <c r="P16" s="16">
        <f>VALUE(SUBSTITUTE(_xlfn.FILTERXML(_xlfn.WEBSERVICE(P$27),"//document//data//rows//row[@TRADEDATE='"&amp;$B16&amp;"']/@LEGALCLOSEPRICE"),".",","))</f>
        <v>48.594999999999999</v>
      </c>
      <c r="Q16" s="16">
        <f>VALUE(SUBSTITUTE(_xlfn.FILTERXML(_xlfn.WEBSERVICE(Q$27),"//document//data//rows//row[@TRADEDATE='"&amp;$B16&amp;"']/@LEGALCLOSEPRICE"),".",","))</f>
        <v>27.95</v>
      </c>
      <c r="R16" s="16">
        <f>VALUE(SUBSTITUTE(_xlfn.FILTERXML(_xlfn.WEBSERVICE(R$27),"//document//data//rows//row[@TRADEDATE='"&amp;$B16&amp;"']/@LEGALCLOSEPRICE"),".",","))</f>
        <v>1225</v>
      </c>
      <c r="S16" s="16">
        <f>VALUE(SUBSTITUTE(_xlfn.FILTERXML(_xlfn.WEBSERVICE(S$27),"//document//data//rows//row[@TRADEDATE='"&amp;$B16&amp;"']/@LEGALCLOSEPRICE"),".",","))</f>
        <v>3.7819999999999999E-2</v>
      </c>
      <c r="T16" s="16">
        <f>VALUE(SUBSTITUTE(_xlfn.FILTERXML(_xlfn.WEBSERVICE(T$27),"//document//data//rows//row[@TRADEDATE='"&amp;$B16&amp;"']/@LEGALCLOSEPRICE"),".",","))</f>
        <v>251.01</v>
      </c>
      <c r="U16" s="16">
        <f>VALUE(SUBSTITUTE(_xlfn.FILTERXML(_xlfn.WEBSERVICE(U$27),"//document//data//rows//row[@TRADEDATE='"&amp;$B16&amp;"']/@LEGALCLOSEPRICE"),".",","))</f>
        <v>392758</v>
      </c>
      <c r="V16" s="16">
        <f>VALUE(SUBSTITUTE(_xlfn.FILTERXML(_xlfn.WEBSERVICE(V$27),"//document//data//rows//row[@TRADEDATE='"&amp;$B16&amp;"']/@LEGALCLOSEPRICE"),".",","))</f>
        <v>71.260000000000005</v>
      </c>
      <c r="W16" s="16">
        <f>VALUE(SUBSTITUTE(_xlfn.FILTERXML(_xlfn.WEBSERVICE(W$27),"//document//data//rows//row[@TRADEDATE='"&amp;$B16&amp;"']/@LEGALCLOSEPRICE"),".",","))</f>
        <v>39.914999999999999</v>
      </c>
      <c r="X16" s="16">
        <f>VALUE(SUBSTITUTE(_xlfn.FILTERXML(_xlfn.WEBSERVICE(X$27),"//document//data//rows//row[@TRADEDATE='"&amp;$B16&amp;"']/@LEGALCLOSEPRICE"),".",","))</f>
        <v>145.5</v>
      </c>
      <c r="Y16" s="16">
        <f>VALUE(SUBSTITUTE(_xlfn.FILTERXML(_xlfn.WEBSERVICE(Y$27),"//document//data//rows//row[@TRADEDATE='"&amp;$B16&amp;"']/@LEGALCLOSEPRICE"),".",","))</f>
        <v>92.09</v>
      </c>
      <c r="Z16" s="16">
        <f>VALUE(SUBSTITUTE(_xlfn.FILTERXML(_xlfn.WEBSERVICE(Z$27),"//document//data//rows//row[@TRADEDATE='"&amp;$B16&amp;"']/@LEGALCLOSEPRICE"),".",","))</f>
        <v>321.2</v>
      </c>
      <c r="AA16" s="16">
        <f>VALUE(SUBSTITUTE(_xlfn.FILTERXML(_xlfn.WEBSERVICE(AA$27),"//document//data//rows//row[@TRADEDATE='"&amp;$B16&amp;"']/@LEGALCLOSEPRICE"),".",","))</f>
        <v>2851</v>
      </c>
      <c r="AB16" s="16">
        <f>VALUE(SUBSTITUTE(_xlfn.FILTERXML(_xlfn.WEBSERVICE(AB$27),"//document//data//rows//row[@TRADEDATE='"&amp;$B16&amp;"']/@LEGALCLOSEPRICE"),".",","))</f>
        <v>35.664999999999999</v>
      </c>
      <c r="AC16" s="16">
        <f>VALUE(SUBSTITUTE(_xlfn.FILTERXML(_xlfn.WEBSERVICE(AC$27),"//document//data//rows//row[@TRADEDATE='"&amp;$B16&amp;"']/@LEGALCLOSEPRICE"),".",","))</f>
        <v>2094.8000000000002</v>
      </c>
    </row>
    <row r="17" spans="1:29">
      <c r="A17" s="11">
        <v>44179</v>
      </c>
      <c r="B17" s="13" t="str">
        <f t="shared" si="1"/>
        <v>2020-12-14</v>
      </c>
      <c r="C17" s="16">
        <f>VALUE(SUBSTITUTE(_xlfn.FILTERXML(_xlfn.WEBSERVICE(C$27),"//document//data//rows//row[@TRADEDATE='"&amp;$B17&amp;"']/@LEGALCLOSEPRICE"),".",","))</f>
        <v>279.04000000000002</v>
      </c>
      <c r="D17" s="16">
        <f>VALUE(SUBSTITUTE(_xlfn.FILTERXML(_xlfn.WEBSERVICE(D$27),"//document//data//rows//row[@TRADEDATE='"&amp;$B17&amp;"']/@LEGALCLOSEPRICE"),".",","))</f>
        <v>199.6</v>
      </c>
      <c r="E17" s="16">
        <f>VALUE(SUBSTITUTE(_xlfn.FILTERXML(_xlfn.WEBSERVICE(E$27),"//document//data//rows//row[@TRADEDATE='"&amp;$B17&amp;"']/@LEGALCLOSEPRICE"),".",","))</f>
        <v>5299</v>
      </c>
      <c r="F17" s="16">
        <f>VALUE(SUBSTITUTE(_xlfn.FILTERXML(_xlfn.WEBSERVICE(F$27),"//document//data//rows//row[@TRADEDATE='"&amp;$B17&amp;"']/@LEGALCLOSEPRICE"),".",","))</f>
        <v>23946</v>
      </c>
      <c r="G17" s="16">
        <f>VALUE(SUBSTITUTE(_xlfn.FILTERXML(_xlfn.WEBSERVICE(G$27),"//document//data//rows//row[@TRADEDATE='"&amp;$B17&amp;"']/@LEGALCLOSEPRICE"),".",","))</f>
        <v>1269</v>
      </c>
      <c r="H17" s="16">
        <f>VALUE(SUBSTITUTE(_xlfn.FILTERXML(_xlfn.WEBSERVICE(H$27),"//document//data//rows//row[@TRADEDATE='"&amp;$B17&amp;"']/@LEGALCLOSEPRICE"),".",","))</f>
        <v>442.45</v>
      </c>
      <c r="I17" s="16">
        <f>VALUE(SUBSTITUTE(_xlfn.FILTERXML(_xlfn.WEBSERVICE(I$27),"//document//data//rows//row[@TRADEDATE='"&amp;$B17&amp;"']/@LEGALCLOSEPRICE"),".",","))</f>
        <v>512.5</v>
      </c>
      <c r="J17" s="16">
        <f>VALUE(SUBSTITUTE(_xlfn.FILTERXML(_xlfn.WEBSERVICE(J$27),"//document//data//rows//row[@TRADEDATE='"&amp;$B17&amp;"']/@LEGALCLOSEPRICE"),".",","))</f>
        <v>5500.5</v>
      </c>
      <c r="K17" s="16">
        <f>VALUE(SUBSTITUTE(_xlfn.FILTERXML(_xlfn.WEBSERVICE(K$27),"//document//data//rows//row[@TRADEDATE='"&amp;$B17&amp;"']/@LEGALCLOSEPRICE"),".",","))</f>
        <v>14340</v>
      </c>
      <c r="L17" s="16">
        <f>VALUE(SUBSTITUTE(_xlfn.FILTERXML(_xlfn.WEBSERVICE(L$27),"//document//data//rows//row[@TRADEDATE='"&amp;$B17&amp;"']/@LEGALCLOSEPRICE"),".",","))</f>
        <v>5062.6000000000004</v>
      </c>
      <c r="M17" s="16">
        <f>VALUE(SUBSTITUTE(_xlfn.FILTERXML(_xlfn.WEBSERVICE(M$27),"//document//data//rows//row[@TRADEDATE='"&amp;$B17&amp;"']/@LEGALCLOSEPRICE"),".",","))</f>
        <v>210.2</v>
      </c>
      <c r="N17" s="16">
        <f>VALUE(SUBSTITUTE(_xlfn.FILTERXML(_xlfn.WEBSERVICE(N$27),"//document//data//rows//row[@TRADEDATE='"&amp;$B17&amp;"']/@LEGALCLOSEPRICE"),".",","))</f>
        <v>1590.2</v>
      </c>
      <c r="O17" s="16">
        <f>VALUE(SUBSTITUTE(_xlfn.FILTERXML(_xlfn.WEBSERVICE(O$27),"//document//data//rows//row[@TRADEDATE='"&amp;$B17&amp;"']/@LEGALCLOSEPRICE"),".",","))</f>
        <v>162.5</v>
      </c>
      <c r="P17" s="16">
        <f>VALUE(SUBSTITUTE(_xlfn.FILTERXML(_xlfn.WEBSERVICE(P$27),"//document//data//rows//row[@TRADEDATE='"&amp;$B17&amp;"']/@LEGALCLOSEPRICE"),".",","))</f>
        <v>50.67</v>
      </c>
      <c r="Q17" s="16">
        <f>VALUE(SUBSTITUTE(_xlfn.FILTERXML(_xlfn.WEBSERVICE(Q$27),"//document//data//rows//row[@TRADEDATE='"&amp;$B17&amp;"']/@LEGALCLOSEPRICE"),".",","))</f>
        <v>27.175000000000001</v>
      </c>
      <c r="R17" s="16">
        <f>VALUE(SUBSTITUTE(_xlfn.FILTERXML(_xlfn.WEBSERVICE(R$27),"//document//data//rows//row[@TRADEDATE='"&amp;$B17&amp;"']/@LEGALCLOSEPRICE"),".",","))</f>
        <v>1214.5999999999999</v>
      </c>
      <c r="S17" s="16">
        <f>VALUE(SUBSTITUTE(_xlfn.FILTERXML(_xlfn.WEBSERVICE(S$27),"//document//data//rows//row[@TRADEDATE='"&amp;$B17&amp;"']/@LEGALCLOSEPRICE"),".",","))</f>
        <v>3.7830000000000003E-2</v>
      </c>
      <c r="T17" s="16">
        <f>VALUE(SUBSTITUTE(_xlfn.FILTERXML(_xlfn.WEBSERVICE(T$27),"//document//data//rows//row[@TRADEDATE='"&amp;$B17&amp;"']/@LEGALCLOSEPRICE"),".",","))</f>
        <v>246.5</v>
      </c>
      <c r="U17" s="16">
        <f>VALUE(SUBSTITUTE(_xlfn.FILTERXML(_xlfn.WEBSERVICE(U$27),"//document//data//rows//row[@TRADEDATE='"&amp;$B17&amp;"']/@LEGALCLOSEPRICE"),".",","))</f>
        <v>5.2169999999999996</v>
      </c>
      <c r="V17" s="16">
        <f>VALUE(SUBSTITUTE(_xlfn.FILTERXML(_xlfn.WEBSERVICE(V$27),"//document//data//rows//row[@TRADEDATE='"&amp;$B17&amp;"']/@LEGALCLOSEPRICE"),".",","))</f>
        <v>70.5</v>
      </c>
      <c r="W17" s="16">
        <f>VALUE(SUBSTITUTE(_xlfn.FILTERXML(_xlfn.WEBSERVICE(W$27),"//document//data//rows//row[@TRADEDATE='"&amp;$B17&amp;"']/@LEGALCLOSEPRICE"),".",","))</f>
        <v>40.200000000000003</v>
      </c>
      <c r="X17" s="16">
        <f>VALUE(SUBSTITUTE(_xlfn.FILTERXML(_xlfn.WEBSERVICE(X$27),"//document//data//rows//row[@TRADEDATE='"&amp;$B17&amp;"']/@LEGALCLOSEPRICE"),".",","))</f>
        <v>144.44</v>
      </c>
      <c r="Y17" s="16">
        <f>VALUE(SUBSTITUTE(_xlfn.FILTERXML(_xlfn.WEBSERVICE(Y$27),"//document//data//rows//row[@TRADEDATE='"&amp;$B17&amp;"']/@LEGALCLOSEPRICE"),".",","))</f>
        <v>90.4</v>
      </c>
      <c r="Z17" s="16">
        <f>VALUE(SUBSTITUTE(_xlfn.FILTERXML(_xlfn.WEBSERVICE(Z$27),"//document//data//rows//row[@TRADEDATE='"&amp;$B17&amp;"']/@LEGALCLOSEPRICE"),".",","))</f>
        <v>319</v>
      </c>
      <c r="AA17" s="16">
        <f>VALUE(SUBSTITUTE(_xlfn.FILTERXML(_xlfn.WEBSERVICE(AA$27),"//document//data//rows//row[@TRADEDATE='"&amp;$B17&amp;"']/@LEGALCLOSEPRICE"),".",","))</f>
        <v>2884</v>
      </c>
      <c r="AB17" s="16">
        <f>VALUE(SUBSTITUTE(_xlfn.FILTERXML(_xlfn.WEBSERVICE(AB$27),"//document//data//rows//row[@TRADEDATE='"&amp;$B17&amp;"']/@LEGALCLOSEPRICE"),".",","))</f>
        <v>35.520000000000003</v>
      </c>
      <c r="AC17" s="16">
        <f>VALUE(SUBSTITUTE(_xlfn.FILTERXML(_xlfn.WEBSERVICE(AC$27),"//document//data//rows//row[@TRADEDATE='"&amp;$B17&amp;"']/@LEGALCLOSEPRICE"),".",","))</f>
        <v>2088.4</v>
      </c>
    </row>
    <row r="18" spans="1:29">
      <c r="A18" s="11">
        <v>44180</v>
      </c>
      <c r="B18" s="13" t="str">
        <f t="shared" si="1"/>
        <v>2020-12-15</v>
      </c>
      <c r="C18" s="16">
        <f>VALUE(SUBSTITUTE(_xlfn.FILTERXML(_xlfn.WEBSERVICE(C$27),"//document//data//rows//row[@TRADEDATE='"&amp;$B18&amp;"']/@LEGALCLOSEPRICE"),".",","))</f>
        <v>276.47000000000003</v>
      </c>
      <c r="D18" s="16">
        <f>VALUE(SUBSTITUTE(_xlfn.FILTERXML(_xlfn.WEBSERVICE(D$27),"//document//data//rows//row[@TRADEDATE='"&amp;$B18&amp;"']/@LEGALCLOSEPRICE"),".",","))</f>
        <v>199.22</v>
      </c>
      <c r="E18" s="16">
        <f>VALUE(SUBSTITUTE(_xlfn.FILTERXML(_xlfn.WEBSERVICE(E$27),"//document//data//rows//row[@TRADEDATE='"&amp;$B18&amp;"']/@LEGALCLOSEPRICE"),".",","))</f>
        <v>5230</v>
      </c>
      <c r="F18" s="16">
        <f>VALUE(SUBSTITUTE(_xlfn.FILTERXML(_xlfn.WEBSERVICE(F$27),"//document//data//rows//row[@TRADEDATE='"&amp;$B18&amp;"']/@LEGALCLOSEPRICE"),".",","))</f>
        <v>23508</v>
      </c>
      <c r="G18" s="16">
        <f>VALUE(SUBSTITUTE(_xlfn.FILTERXML(_xlfn.WEBSERVICE(G$27),"//document//data//rows//row[@TRADEDATE='"&amp;$B18&amp;"']/@LEGALCLOSEPRICE"),".",","))</f>
        <v>1259</v>
      </c>
      <c r="H18" s="16">
        <f>VALUE(SUBSTITUTE(_xlfn.FILTERXML(_xlfn.WEBSERVICE(H$27),"//document//data//rows//row[@TRADEDATE='"&amp;$B18&amp;"']/@LEGALCLOSEPRICE"),".",","))</f>
        <v>449.9</v>
      </c>
      <c r="I18" s="16">
        <f>VALUE(SUBSTITUTE(_xlfn.FILTERXML(_xlfn.WEBSERVICE(I$27),"//document//data//rows//row[@TRADEDATE='"&amp;$B18&amp;"']/@LEGALCLOSEPRICE"),".",","))</f>
        <v>514.4</v>
      </c>
      <c r="J18" s="16">
        <f>VALUE(SUBSTITUTE(_xlfn.FILTERXML(_xlfn.WEBSERVICE(J$27),"//document//data//rows//row[@TRADEDATE='"&amp;$B18&amp;"']/@LEGALCLOSEPRICE"),".",","))</f>
        <v>5492.5</v>
      </c>
      <c r="K18" s="16">
        <f>VALUE(SUBSTITUTE(_xlfn.FILTERXML(_xlfn.WEBSERVICE(K$27),"//document//data//rows//row[@TRADEDATE='"&amp;$B18&amp;"']/@LEGALCLOSEPRICE"),".",","))</f>
        <v>14980</v>
      </c>
      <c r="L18" s="16">
        <f>VALUE(SUBSTITUTE(_xlfn.FILTERXML(_xlfn.WEBSERVICE(L$27),"//document//data//rows//row[@TRADEDATE='"&amp;$B18&amp;"']/@LEGALCLOSEPRICE"),".",","))</f>
        <v>5068.2</v>
      </c>
      <c r="M18" s="16">
        <f>VALUE(SUBSTITUTE(_xlfn.FILTERXML(_xlfn.WEBSERVICE(M$27),"//document//data//rows//row[@TRADEDATE='"&amp;$B18&amp;"']/@LEGALCLOSEPRICE"),".",","))</f>
        <v>209.46</v>
      </c>
      <c r="N18" s="16">
        <f>VALUE(SUBSTITUTE(_xlfn.FILTERXML(_xlfn.WEBSERVICE(N$27),"//document//data//rows//row[@TRADEDATE='"&amp;$B18&amp;"']/@LEGALCLOSEPRICE"),".",","))</f>
        <v>1629.4</v>
      </c>
      <c r="O18" s="16">
        <f>VALUE(SUBSTITUTE(_xlfn.FILTERXML(_xlfn.WEBSERVICE(O$27),"//document//data//rows//row[@TRADEDATE='"&amp;$B18&amp;"']/@LEGALCLOSEPRICE"),".",","))</f>
        <v>164.98</v>
      </c>
      <c r="P18" s="16">
        <f>VALUE(SUBSTITUTE(_xlfn.FILTERXML(_xlfn.WEBSERVICE(P$27),"//document//data//rows//row[@TRADEDATE='"&amp;$B18&amp;"']/@LEGALCLOSEPRICE"),".",","))</f>
        <v>51.29</v>
      </c>
      <c r="Q18" s="16">
        <f>VALUE(SUBSTITUTE(_xlfn.FILTERXML(_xlfn.WEBSERVICE(Q$27),"//document//data//rows//row[@TRADEDATE='"&amp;$B18&amp;"']/@LEGALCLOSEPRICE"),".",","))</f>
        <v>28</v>
      </c>
      <c r="R18" s="16">
        <f>VALUE(SUBSTITUTE(_xlfn.FILTERXML(_xlfn.WEBSERVICE(R$27),"//document//data//rows//row[@TRADEDATE='"&amp;$B18&amp;"']/@LEGALCLOSEPRICE"),".",","))</f>
        <v>1201</v>
      </c>
      <c r="S18" s="16">
        <f>VALUE(SUBSTITUTE(_xlfn.FILTERXML(_xlfn.WEBSERVICE(S$27),"//document//data//rows//row[@TRADEDATE='"&amp;$B18&amp;"']/@LEGALCLOSEPRICE"),".",","))</f>
        <v>3.7650000000000003E-2</v>
      </c>
      <c r="T18" s="16">
        <f>VALUE(SUBSTITUTE(_xlfn.FILTERXML(_xlfn.WEBSERVICE(T$27),"//document//data//rows//row[@TRADEDATE='"&amp;$B18&amp;"']/@LEGALCLOSEPRICE"),".",","))</f>
        <v>243.89</v>
      </c>
      <c r="U18" s="16">
        <f>VALUE(SUBSTITUTE(_xlfn.FILTERXML(_xlfn.WEBSERVICE(U$27),"//document//data//rows//row[@TRADEDATE='"&amp;$B18&amp;"']/@LEGALCLOSEPRICE"),".",","))</f>
        <v>43866</v>
      </c>
      <c r="V18" s="16">
        <f>VALUE(SUBSTITUTE(_xlfn.FILTERXML(_xlfn.WEBSERVICE(V$27),"//document//data//rows//row[@TRADEDATE='"&amp;$B18&amp;"']/@LEGALCLOSEPRICE"),".",","))</f>
        <v>70.08</v>
      </c>
      <c r="W18" s="16">
        <f>VALUE(SUBSTITUTE(_xlfn.FILTERXML(_xlfn.WEBSERVICE(W$27),"//document//data//rows//row[@TRADEDATE='"&amp;$B18&amp;"']/@LEGALCLOSEPRICE"),".",","))</f>
        <v>40.04</v>
      </c>
      <c r="X18" s="16">
        <f>VALUE(SUBSTITUTE(_xlfn.FILTERXML(_xlfn.WEBSERVICE(X$27),"//document//data//rows//row[@TRADEDATE='"&amp;$B18&amp;"']/@LEGALCLOSEPRICE"),".",","))</f>
        <v>142.4</v>
      </c>
      <c r="Y18" s="16">
        <f>VALUE(SUBSTITUTE(_xlfn.FILTERXML(_xlfn.WEBSERVICE(Y$27),"//document//data//rows//row[@TRADEDATE='"&amp;$B18&amp;"']/@LEGALCLOSEPRICE"),".",","))</f>
        <v>92.18</v>
      </c>
      <c r="Z18" s="16">
        <f>VALUE(SUBSTITUTE(_xlfn.FILTERXML(_xlfn.WEBSERVICE(Z$27),"//document//data//rows//row[@TRADEDATE='"&amp;$B18&amp;"']/@LEGALCLOSEPRICE"),".",","))</f>
        <v>319.89999999999998</v>
      </c>
      <c r="AA18" s="16">
        <f>VALUE(SUBSTITUTE(_xlfn.FILTERXML(_xlfn.WEBSERVICE(AA$27),"//document//data//rows//row[@TRADEDATE='"&amp;$B18&amp;"']/@LEGALCLOSEPRICE"),".",","))</f>
        <v>2897</v>
      </c>
      <c r="AB18" s="16">
        <f>VALUE(SUBSTITUTE(_xlfn.FILTERXML(_xlfn.WEBSERVICE(AB$27),"//document//data//rows//row[@TRADEDATE='"&amp;$B18&amp;"']/@LEGALCLOSEPRICE"),".",","))</f>
        <v>34.884999999999998</v>
      </c>
      <c r="AC18" s="16">
        <f>VALUE(SUBSTITUTE(_xlfn.FILTERXML(_xlfn.WEBSERVICE(AC$27),"//document//data//rows//row[@TRADEDATE='"&amp;$B18&amp;"']/@LEGALCLOSEPRICE"),".",","))</f>
        <v>2081.6</v>
      </c>
    </row>
    <row r="19" spans="1:29">
      <c r="A19" s="11">
        <v>44181</v>
      </c>
      <c r="B19" s="13" t="str">
        <f t="shared" si="1"/>
        <v>2020-12-16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>
      <c r="A20" s="17">
        <f ca="1">TODAY()</f>
        <v>44181</v>
      </c>
      <c r="B20" s="22" t="s">
        <v>36</v>
      </c>
      <c r="C20" s="15">
        <f>VALUE(SUBSTITUTE(_xlfn.FILTERXML(_xlfn.WEBSERVICE(C$28),"//document//data//rows//row[1]/@LAST"),".",","))</f>
        <v>277.7</v>
      </c>
      <c r="D20" s="15">
        <f t="shared" ref="D20:AC20" si="2">VALUE(SUBSTITUTE(_xlfn.FILTERXML(_xlfn.WEBSERVICE(D$28),"//document//data//rows//row[1]/@LAST"),".",","))</f>
        <v>204.25</v>
      </c>
      <c r="E20" s="15">
        <f t="shared" si="2"/>
        <v>5143</v>
      </c>
      <c r="F20" s="15">
        <f t="shared" si="2"/>
        <v>23366</v>
      </c>
      <c r="G20" s="15">
        <f t="shared" si="2"/>
        <v>1263.2</v>
      </c>
      <c r="H20" s="15">
        <f t="shared" si="2"/>
        <v>440.85</v>
      </c>
      <c r="I20" s="15">
        <f t="shared" si="2"/>
        <v>510.4</v>
      </c>
      <c r="J20" s="15">
        <f t="shared" si="2"/>
        <v>5429.5</v>
      </c>
      <c r="K20" s="15">
        <f t="shared" si="2"/>
        <v>14725</v>
      </c>
      <c r="L20" s="15">
        <f t="shared" si="2"/>
        <v>5110</v>
      </c>
      <c r="M20" s="15">
        <f t="shared" si="2"/>
        <v>213.02</v>
      </c>
      <c r="N20" s="15">
        <f t="shared" si="2"/>
        <v>1631.2</v>
      </c>
      <c r="O20" s="15">
        <f t="shared" si="2"/>
        <v>162.53</v>
      </c>
      <c r="P20" s="15">
        <f t="shared" si="2"/>
        <v>52.5</v>
      </c>
      <c r="Q20" s="15">
        <f t="shared" si="2"/>
        <v>28.689</v>
      </c>
      <c r="R20" s="15">
        <f t="shared" si="2"/>
        <v>1181</v>
      </c>
      <c r="S20" s="15">
        <f t="shared" si="2"/>
        <v>3.8190000000000002E-2</v>
      </c>
      <c r="T20" s="15">
        <f t="shared" si="2"/>
        <v>246.09</v>
      </c>
      <c r="U20" s="15">
        <f t="shared" si="2"/>
        <v>5.2469999999999999</v>
      </c>
      <c r="V20" s="15">
        <f t="shared" si="2"/>
        <v>71</v>
      </c>
      <c r="W20" s="15">
        <f t="shared" si="2"/>
        <v>40.130000000000003</v>
      </c>
      <c r="X20" s="15">
        <f t="shared" si="2"/>
        <v>147</v>
      </c>
      <c r="Y20" s="15">
        <f t="shared" si="2"/>
        <v>95.9</v>
      </c>
      <c r="Z20" s="15">
        <f t="shared" si="2"/>
        <v>322.14999999999998</v>
      </c>
      <c r="AA20" s="15">
        <f t="shared" si="2"/>
        <v>2860.5</v>
      </c>
      <c r="AB20" s="15">
        <f t="shared" si="2"/>
        <v>35.274999999999999</v>
      </c>
      <c r="AC20" s="15">
        <f t="shared" si="2"/>
        <v>2082</v>
      </c>
    </row>
    <row r="21" spans="1:29">
      <c r="A21" s="18"/>
      <c r="B21" s="22" t="s">
        <v>35</v>
      </c>
      <c r="C21" s="12" t="str">
        <f>TEXT(_xlfn.FILTERXML(_xlfn.WEBSERVICE(C$28),"//document//data//rows//row[1]/@UPDATETIME"),"чч:мм:сс")</f>
        <v>17:28:33</v>
      </c>
      <c r="D21" s="12" t="str">
        <f t="shared" ref="D21:AC21" si="3">TEXT(_xlfn.FILTERXML(_xlfn.WEBSERVICE(D$28),"//document//data//rows//row[1]/@UPDATETIME"),"чч:мм:сс")</f>
        <v>17:28:33</v>
      </c>
      <c r="E21" s="12" t="str">
        <f t="shared" si="3"/>
        <v>17:28:33</v>
      </c>
      <c r="F21" s="12" t="str">
        <f t="shared" si="3"/>
        <v>17:28:33</v>
      </c>
      <c r="G21" s="12" t="str">
        <f t="shared" si="3"/>
        <v>17:28:33</v>
      </c>
      <c r="H21" s="12" t="str">
        <f t="shared" si="3"/>
        <v>17:28:33</v>
      </c>
      <c r="I21" s="12" t="str">
        <f t="shared" si="3"/>
        <v>17:28:33</v>
      </c>
      <c r="J21" s="12" t="str">
        <f t="shared" si="3"/>
        <v>17:28:33</v>
      </c>
      <c r="K21" s="12" t="str">
        <f t="shared" si="3"/>
        <v>17:28:33</v>
      </c>
      <c r="L21" s="12" t="str">
        <f t="shared" si="3"/>
        <v>17:28:33</v>
      </c>
      <c r="M21" s="12" t="str">
        <f t="shared" si="3"/>
        <v>17:28:33</v>
      </c>
      <c r="N21" s="12" t="str">
        <f t="shared" si="3"/>
        <v>17:28:32</v>
      </c>
      <c r="O21" s="12" t="str">
        <f t="shared" si="3"/>
        <v>17:28:33</v>
      </c>
      <c r="P21" s="12" t="str">
        <f t="shared" si="3"/>
        <v>17:28:33</v>
      </c>
      <c r="Q21" s="12" t="str">
        <f t="shared" si="3"/>
        <v>17:28:33</v>
      </c>
      <c r="R21" s="12" t="str">
        <f t="shared" si="3"/>
        <v>17:28:33</v>
      </c>
      <c r="S21" s="12" t="str">
        <f t="shared" si="3"/>
        <v>17:28:33</v>
      </c>
      <c r="T21" s="12" t="str">
        <f t="shared" si="3"/>
        <v>17:28:33</v>
      </c>
      <c r="U21" s="12" t="str">
        <f t="shared" si="3"/>
        <v>17:28:33</v>
      </c>
      <c r="V21" s="12" t="str">
        <f t="shared" si="3"/>
        <v>17:28:32</v>
      </c>
      <c r="W21" s="12" t="str">
        <f t="shared" si="3"/>
        <v>17:28:32</v>
      </c>
      <c r="X21" s="12" t="str">
        <f t="shared" si="3"/>
        <v>17:28:33</v>
      </c>
      <c r="Y21" s="12" t="str">
        <f t="shared" si="3"/>
        <v>17:28:33</v>
      </c>
      <c r="Z21" s="12" t="str">
        <f t="shared" si="3"/>
        <v>17:28:25</v>
      </c>
      <c r="AA21" s="12" t="str">
        <f t="shared" si="3"/>
        <v>17:28:33</v>
      </c>
      <c r="AB21" s="12" t="str">
        <f t="shared" si="3"/>
        <v>17:28:33</v>
      </c>
      <c r="AC21" s="12" t="str">
        <f t="shared" si="3"/>
        <v>17:28:33</v>
      </c>
    </row>
    <row r="22" spans="1:29">
      <c r="A22" s="2"/>
    </row>
    <row r="25" spans="1:29">
      <c r="A25" s="14" t="s">
        <v>2</v>
      </c>
      <c r="B25" s="8" t="str">
        <f>$B$4</f>
        <v>2020-11-26</v>
      </c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14" t="s">
        <v>3</v>
      </c>
      <c r="B26" s="21" t="s">
        <v>34</v>
      </c>
      <c r="C26" s="4"/>
      <c r="D26" s="4"/>
      <c r="E26" s="4"/>
      <c r="F26" s="4"/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24.75" customHeight="1">
      <c r="A27" s="4" t="s">
        <v>5</v>
      </c>
      <c r="B27" s="4"/>
      <c r="C27" s="7" t="str">
        <f t="shared" ref="C27:AC27" si="4">"http://iss.moex.com/iss/history/engines/stock/markets/shares/boards/TQBR/securities/"&amp;C$3&amp;".xml?from="&amp;DATE_FROM&amp;"&amp;till="&amp;DATE_TILL&amp;"&amp;iss.meta=off&amp;history.columns=TRADEDATE,SECID,LEGALCLOSEPRICE"</f>
        <v>http://iss.moex.com/iss/history/engines/stock/markets/shares/boards/TQBR/securities/SBER.xml?from=2020-11-26&amp;till=2099-12-31&amp;iss.meta=off&amp;history.columns=TRADEDATE,SECID,LEGALCLOSEPRICE</v>
      </c>
      <c r="D27" s="7" t="str">
        <f t="shared" si="4"/>
        <v>http://iss.moex.com/iss/history/engines/stock/markets/shares/boards/TQBR/securities/GAZP.xml?from=2020-11-26&amp;till=2099-12-31&amp;iss.meta=off&amp;history.columns=TRADEDATE,SECID,LEGALCLOSEPRICE</v>
      </c>
      <c r="E27" s="7" t="str">
        <f t="shared" si="4"/>
        <v>http://iss.moex.com/iss/history/engines/stock/markets/shares/boards/TQBR/securities/LKOH.xml?from=2020-11-26&amp;till=2099-12-31&amp;iss.meta=off&amp;history.columns=TRADEDATE,SECID,LEGALCLOSEPRICE</v>
      </c>
      <c r="F27" s="7" t="str">
        <f t="shared" si="4"/>
        <v>http://iss.moex.com/iss/history/engines/stock/markets/shares/boards/TQBR/securities/GMKN.xml?from=2020-11-26&amp;till=2099-12-31&amp;iss.meta=off&amp;history.columns=TRADEDATE,SECID,LEGALCLOSEPRICE</v>
      </c>
      <c r="G27" s="7" t="str">
        <f t="shared" si="4"/>
        <v>http://iss.moex.com/iss/history/engines/stock/markets/shares/boards/TQBR/securities/CHMF.xml?from=2020-11-26&amp;till=2099-12-31&amp;iss.meta=off&amp;history.columns=TRADEDATE,SECID,LEGALCLOSEPRICE</v>
      </c>
      <c r="H27" s="7" t="str">
        <f t="shared" si="4"/>
        <v>http://iss.moex.com/iss/history/engines/stock/markets/shares/boards/TQBR/securities/ROSN.xml?from=2020-11-26&amp;till=2099-12-31&amp;iss.meta=off&amp;history.columns=TRADEDATE,SECID,LEGALCLOSEPRICE</v>
      </c>
      <c r="I27" s="7" t="str">
        <f t="shared" si="4"/>
        <v>http://iss.moex.com/iss/history/engines/stock/markets/shares/boards/TQBR/securities/TATN.xml?from=2020-11-26&amp;till=2099-12-31&amp;iss.meta=off&amp;history.columns=TRADEDATE,SECID,LEGALCLOSEPRICE</v>
      </c>
      <c r="J27" s="7" t="str">
        <f t="shared" si="4"/>
        <v>http://iss.moex.com/iss/history/engines/stock/markets/shares/boards/TQBR/securities/MGNT.xml?from=2020-11-26&amp;till=2099-12-31&amp;iss.meta=off&amp;history.columns=TRADEDATE,SECID,LEGALCLOSEPRICE</v>
      </c>
      <c r="K27" s="7" t="str">
        <f t="shared" si="4"/>
        <v>http://iss.moex.com/iss/history/engines/stock/markets/shares/boards/TQBR/securities/PLZL.xml?from=2020-11-26&amp;till=2099-12-31&amp;iss.meta=off&amp;history.columns=TRADEDATE,SECID,LEGALCLOSEPRICE</v>
      </c>
      <c r="L27" s="7" t="str">
        <f t="shared" si="4"/>
        <v>http://iss.moex.com/iss/history/engines/stock/markets/shares/boards/TQBR/securities/YNDX.xml?from=2020-11-26&amp;till=2099-12-31&amp;iss.meta=off&amp;history.columns=TRADEDATE,SECID,LEGALCLOSEPRICE</v>
      </c>
      <c r="M27" s="7" t="str">
        <f t="shared" si="4"/>
        <v>http://iss.moex.com/iss/history/engines/stock/markets/shares/boards/TQBR/securities/NLMK.xml?from=2020-11-26&amp;till=2099-12-31&amp;iss.meta=off&amp;history.columns=TRADEDATE,SECID,LEGALCLOSEPRICE</v>
      </c>
      <c r="N27" s="7" t="str">
        <f t="shared" si="4"/>
        <v>http://iss.moex.com/iss/history/engines/stock/markets/shares/boards/TQBR/securities/POLY.xml?from=2020-11-26&amp;till=2099-12-31&amp;iss.meta=off&amp;history.columns=TRADEDATE,SECID,LEGALCLOSEPRICE</v>
      </c>
      <c r="O27" s="7" t="str">
        <f t="shared" si="4"/>
        <v>http://iss.moex.com/iss/history/engines/stock/markets/shares/boards/TQBR/securities/MOEX.xml?from=2020-11-26&amp;till=2099-12-31&amp;iss.meta=off&amp;history.columns=TRADEDATE,SECID,LEGALCLOSEPRICE</v>
      </c>
      <c r="P27" s="7" t="str">
        <f t="shared" si="4"/>
        <v>http://iss.moex.com/iss/history/engines/stock/markets/shares/boards/TQBR/securities/MAGN.xml?from=2020-11-26&amp;till=2099-12-31&amp;iss.meta=off&amp;history.columns=TRADEDATE,SECID,LEGALCLOSEPRICE</v>
      </c>
      <c r="Q27" s="7" t="str">
        <f t="shared" si="4"/>
        <v>http://iss.moex.com/iss/history/engines/stock/markets/shares/boards/TQBR/securities/AFKS.xml?from=2020-11-26&amp;till=2099-12-31&amp;iss.meta=off&amp;history.columns=TRADEDATE,SECID,LEGALCLOSEPRICE</v>
      </c>
      <c r="R27" s="7" t="str">
        <f t="shared" si="4"/>
        <v>http://iss.moex.com/iss/history/engines/stock/markets/shares/boards/TQBR/securities/NVTK.xml?from=2020-11-26&amp;till=2099-12-31&amp;iss.meta=off&amp;history.columns=TRADEDATE,SECID,LEGALCLOSEPRICE</v>
      </c>
      <c r="S27" s="7" t="str">
        <f t="shared" si="4"/>
        <v>http://iss.moex.com/iss/history/engines/stock/markets/shares/boards/TQBR/securities/VTBR.xml?from=2020-11-26&amp;till=2099-12-31&amp;iss.meta=off&amp;history.columns=TRADEDATE,SECID,LEGALCLOSEPRICE</v>
      </c>
      <c r="T27" s="7" t="str">
        <f t="shared" si="4"/>
        <v>http://iss.moex.com/iss/history/engines/stock/markets/shares/boards/TQBR/securities/SBERP.xml?from=2020-11-26&amp;till=2099-12-31&amp;iss.meta=off&amp;history.columns=TRADEDATE,SECID,LEGALCLOSEPRICE</v>
      </c>
      <c r="U27" s="7" t="str">
        <f t="shared" si="4"/>
        <v>http://iss.moex.com/iss/history/engines/stock/markets/shares/boards/TQBR/securities/IRAO.xml?from=2020-11-26&amp;till=2099-12-31&amp;iss.meta=off&amp;history.columns=TRADEDATE,SECID,LEGALCLOSEPRICE</v>
      </c>
      <c r="V27" s="7" t="str">
        <f t="shared" si="4"/>
        <v>http://iss.moex.com/iss/history/engines/stock/markets/shares/boards/TQBR/securities/AFLT.xml?from=2020-11-26&amp;till=2099-12-31&amp;iss.meta=off&amp;history.columns=TRADEDATE,SECID,LEGALCLOSEPRICE</v>
      </c>
      <c r="W27" s="7" t="str">
        <f t="shared" si="4"/>
        <v>http://iss.moex.com/iss/history/engines/stock/markets/shares/boards/TQBR/securities/SNGSP.xml?from=2020-11-26&amp;till=2099-12-31&amp;iss.meta=off&amp;history.columns=TRADEDATE,SECID,LEGALCLOSEPRICE</v>
      </c>
      <c r="X27" s="7" t="str">
        <f t="shared" si="4"/>
        <v>http://iss.moex.com/iss/history/engines/stock/markets/shares/boards/TQBR/securities/DSKY.xml?from=2020-11-26&amp;till=2099-12-31&amp;iss.meta=off&amp;history.columns=TRADEDATE,SECID,LEGALCLOSEPRICE</v>
      </c>
      <c r="Y27" s="7" t="str">
        <f t="shared" si="4"/>
        <v>http://iss.moex.com/iss/history/engines/stock/markets/shares/boards/TQBR/securities/ALRS.xml?from=2020-11-26&amp;till=2099-12-31&amp;iss.meta=off&amp;history.columns=TRADEDATE,SECID,LEGALCLOSEPRICE</v>
      </c>
      <c r="Z27" s="7" t="str">
        <f t="shared" si="4"/>
        <v>http://iss.moex.com/iss/history/engines/stock/markets/shares/boards/TQBR/securities/MTSS.xml?from=2020-11-26&amp;till=2099-12-31&amp;iss.meta=off&amp;history.columns=TRADEDATE,SECID,LEGALCLOSEPRICE</v>
      </c>
      <c r="AA27" s="7" t="str">
        <f t="shared" si="4"/>
        <v>http://iss.moex.com/iss/history/engines/stock/markets/shares/boards/TQBR/securities/FIVE.xml?from=2020-11-26&amp;till=2099-12-31&amp;iss.meta=off&amp;history.columns=TRADEDATE,SECID,LEGALCLOSEPRICE</v>
      </c>
      <c r="AB27" s="7" t="str">
        <f t="shared" si="4"/>
        <v>http://iss.moex.com/iss/history/engines/stock/markets/shares/boards/TQBR/securities/SNGS.xml?from=2020-11-26&amp;till=2099-12-31&amp;iss.meta=off&amp;history.columns=TRADEDATE,SECID,LEGALCLOSEPRICE</v>
      </c>
      <c r="AC27" s="7" t="str">
        <f t="shared" si="4"/>
        <v>http://iss.moex.com/iss/history/engines/stock/markets/shares/boards/TQBR/securities/MAIL.xml?from=2020-11-26&amp;till=2099-12-31&amp;iss.meta=off&amp;history.columns=TRADEDATE,SECID,LEGALCLOSEPRICE</v>
      </c>
    </row>
    <row r="28" spans="1:29" ht="25.5" customHeight="1">
      <c r="A28" s="4" t="s">
        <v>6</v>
      </c>
      <c r="B28" s="4"/>
      <c r="C28" s="7" t="str">
        <f t="shared" ref="C28:AC28" si="5">"http://iss.moex.com/iss/engines/stock/markets/shares/boards/TQBR/securities.xml?securities="&amp;C$3&amp;"&amp;iss.only=marketdata&amp;iss.dp=comma&amp;iss.meta=off&amp;marketdata.columns=UPDATETIME,SECID,LAST"</f>
        <v>http://iss.moex.com/iss/engines/stock/markets/shares/boards/TQBR/securities.xml?securities=SBER&amp;iss.only=marketdata&amp;iss.dp=comma&amp;iss.meta=off&amp;marketdata.columns=UPDATETIME,SECID,LAST</v>
      </c>
      <c r="D28" s="7" t="str">
        <f t="shared" si="5"/>
        <v>http://iss.moex.com/iss/engines/stock/markets/shares/boards/TQBR/securities.xml?securities=GAZP&amp;iss.only=marketdata&amp;iss.dp=comma&amp;iss.meta=off&amp;marketdata.columns=UPDATETIME,SECID,LAST</v>
      </c>
      <c r="E28" s="7" t="str">
        <f t="shared" si="5"/>
        <v>http://iss.moex.com/iss/engines/stock/markets/shares/boards/TQBR/securities.xml?securities=LKOH&amp;iss.only=marketdata&amp;iss.dp=comma&amp;iss.meta=off&amp;marketdata.columns=UPDATETIME,SECID,LAST</v>
      </c>
      <c r="F28" s="7" t="str">
        <f t="shared" si="5"/>
        <v>http://iss.moex.com/iss/engines/stock/markets/shares/boards/TQBR/securities.xml?securities=GMKN&amp;iss.only=marketdata&amp;iss.dp=comma&amp;iss.meta=off&amp;marketdata.columns=UPDATETIME,SECID,LAST</v>
      </c>
      <c r="G28" s="7" t="str">
        <f t="shared" si="5"/>
        <v>http://iss.moex.com/iss/engines/stock/markets/shares/boards/TQBR/securities.xml?securities=CHMF&amp;iss.only=marketdata&amp;iss.dp=comma&amp;iss.meta=off&amp;marketdata.columns=UPDATETIME,SECID,LAST</v>
      </c>
      <c r="H28" s="7" t="str">
        <f t="shared" si="5"/>
        <v>http://iss.moex.com/iss/engines/stock/markets/shares/boards/TQBR/securities.xml?securities=ROSN&amp;iss.only=marketdata&amp;iss.dp=comma&amp;iss.meta=off&amp;marketdata.columns=UPDATETIME,SECID,LAST</v>
      </c>
      <c r="I28" s="7" t="str">
        <f t="shared" si="5"/>
        <v>http://iss.moex.com/iss/engines/stock/markets/shares/boards/TQBR/securities.xml?securities=TATN&amp;iss.only=marketdata&amp;iss.dp=comma&amp;iss.meta=off&amp;marketdata.columns=UPDATETIME,SECID,LAST</v>
      </c>
      <c r="J28" s="7" t="str">
        <f t="shared" si="5"/>
        <v>http://iss.moex.com/iss/engines/stock/markets/shares/boards/TQBR/securities.xml?securities=MGNT&amp;iss.only=marketdata&amp;iss.dp=comma&amp;iss.meta=off&amp;marketdata.columns=UPDATETIME,SECID,LAST</v>
      </c>
      <c r="K28" s="7" t="str">
        <f t="shared" si="5"/>
        <v>http://iss.moex.com/iss/engines/stock/markets/shares/boards/TQBR/securities.xml?securities=PLZL&amp;iss.only=marketdata&amp;iss.dp=comma&amp;iss.meta=off&amp;marketdata.columns=UPDATETIME,SECID,LAST</v>
      </c>
      <c r="L28" s="7" t="str">
        <f t="shared" si="5"/>
        <v>http://iss.moex.com/iss/engines/stock/markets/shares/boards/TQBR/securities.xml?securities=YNDX&amp;iss.only=marketdata&amp;iss.dp=comma&amp;iss.meta=off&amp;marketdata.columns=UPDATETIME,SECID,LAST</v>
      </c>
      <c r="M28" s="7" t="str">
        <f t="shared" si="5"/>
        <v>http://iss.moex.com/iss/engines/stock/markets/shares/boards/TQBR/securities.xml?securities=NLMK&amp;iss.only=marketdata&amp;iss.dp=comma&amp;iss.meta=off&amp;marketdata.columns=UPDATETIME,SECID,LAST</v>
      </c>
      <c r="N28" s="7" t="str">
        <f t="shared" si="5"/>
        <v>http://iss.moex.com/iss/engines/stock/markets/shares/boards/TQBR/securities.xml?securities=POLY&amp;iss.only=marketdata&amp;iss.dp=comma&amp;iss.meta=off&amp;marketdata.columns=UPDATETIME,SECID,LAST</v>
      </c>
      <c r="O28" s="7" t="str">
        <f t="shared" si="5"/>
        <v>http://iss.moex.com/iss/engines/stock/markets/shares/boards/TQBR/securities.xml?securities=MOEX&amp;iss.only=marketdata&amp;iss.dp=comma&amp;iss.meta=off&amp;marketdata.columns=UPDATETIME,SECID,LAST</v>
      </c>
      <c r="P28" s="7" t="str">
        <f t="shared" si="5"/>
        <v>http://iss.moex.com/iss/engines/stock/markets/shares/boards/TQBR/securities.xml?securities=MAGN&amp;iss.only=marketdata&amp;iss.dp=comma&amp;iss.meta=off&amp;marketdata.columns=UPDATETIME,SECID,LAST</v>
      </c>
      <c r="Q28" s="7" t="str">
        <f t="shared" si="5"/>
        <v>http://iss.moex.com/iss/engines/stock/markets/shares/boards/TQBR/securities.xml?securities=AFKS&amp;iss.only=marketdata&amp;iss.dp=comma&amp;iss.meta=off&amp;marketdata.columns=UPDATETIME,SECID,LAST</v>
      </c>
      <c r="R28" s="7" t="str">
        <f t="shared" si="5"/>
        <v>http://iss.moex.com/iss/engines/stock/markets/shares/boards/TQBR/securities.xml?securities=NVTK&amp;iss.only=marketdata&amp;iss.dp=comma&amp;iss.meta=off&amp;marketdata.columns=UPDATETIME,SECID,LAST</v>
      </c>
      <c r="S28" s="7" t="str">
        <f t="shared" si="5"/>
        <v>http://iss.moex.com/iss/engines/stock/markets/shares/boards/TQBR/securities.xml?securities=VTBR&amp;iss.only=marketdata&amp;iss.dp=comma&amp;iss.meta=off&amp;marketdata.columns=UPDATETIME,SECID,LAST</v>
      </c>
      <c r="T28" s="7" t="str">
        <f t="shared" si="5"/>
        <v>http://iss.moex.com/iss/engines/stock/markets/shares/boards/TQBR/securities.xml?securities=SBERP&amp;iss.only=marketdata&amp;iss.dp=comma&amp;iss.meta=off&amp;marketdata.columns=UPDATETIME,SECID,LAST</v>
      </c>
      <c r="U28" s="7" t="str">
        <f t="shared" si="5"/>
        <v>http://iss.moex.com/iss/engines/stock/markets/shares/boards/TQBR/securities.xml?securities=IRAO&amp;iss.only=marketdata&amp;iss.dp=comma&amp;iss.meta=off&amp;marketdata.columns=UPDATETIME,SECID,LAST</v>
      </c>
      <c r="V28" s="7" t="str">
        <f t="shared" si="5"/>
        <v>http://iss.moex.com/iss/engines/stock/markets/shares/boards/TQBR/securities.xml?securities=AFLT&amp;iss.only=marketdata&amp;iss.dp=comma&amp;iss.meta=off&amp;marketdata.columns=UPDATETIME,SECID,LAST</v>
      </c>
      <c r="W28" s="7" t="str">
        <f t="shared" si="5"/>
        <v>http://iss.moex.com/iss/engines/stock/markets/shares/boards/TQBR/securities.xml?securities=SNGSP&amp;iss.only=marketdata&amp;iss.dp=comma&amp;iss.meta=off&amp;marketdata.columns=UPDATETIME,SECID,LAST</v>
      </c>
      <c r="X28" s="7" t="str">
        <f t="shared" si="5"/>
        <v>http://iss.moex.com/iss/engines/stock/markets/shares/boards/TQBR/securities.xml?securities=DSKY&amp;iss.only=marketdata&amp;iss.dp=comma&amp;iss.meta=off&amp;marketdata.columns=UPDATETIME,SECID,LAST</v>
      </c>
      <c r="Y28" s="7" t="str">
        <f t="shared" si="5"/>
        <v>http://iss.moex.com/iss/engines/stock/markets/shares/boards/TQBR/securities.xml?securities=ALRS&amp;iss.only=marketdata&amp;iss.dp=comma&amp;iss.meta=off&amp;marketdata.columns=UPDATETIME,SECID,LAST</v>
      </c>
      <c r="Z28" s="7" t="str">
        <f t="shared" si="5"/>
        <v>http://iss.moex.com/iss/engines/stock/markets/shares/boards/TQBR/securities.xml?securities=MTSS&amp;iss.only=marketdata&amp;iss.dp=comma&amp;iss.meta=off&amp;marketdata.columns=UPDATETIME,SECID,LAST</v>
      </c>
      <c r="AA28" s="7" t="str">
        <f t="shared" si="5"/>
        <v>http://iss.moex.com/iss/engines/stock/markets/shares/boards/TQBR/securities.xml?securities=FIVE&amp;iss.only=marketdata&amp;iss.dp=comma&amp;iss.meta=off&amp;marketdata.columns=UPDATETIME,SECID,LAST</v>
      </c>
      <c r="AB28" s="7" t="str">
        <f t="shared" si="5"/>
        <v>http://iss.moex.com/iss/engines/stock/markets/shares/boards/TQBR/securities.xml?securities=SNGS&amp;iss.only=marketdata&amp;iss.dp=comma&amp;iss.meta=off&amp;marketdata.columns=UPDATETIME,SECID,LAST</v>
      </c>
      <c r="AC28" s="7" t="str">
        <f t="shared" si="5"/>
        <v>http://iss.moex.com/iss/engines/stock/markets/shares/boards/TQBR/securities.xml?securities=MAIL&amp;iss.only=marketdata&amp;iss.dp=comma&amp;iss.meta=off&amp;marketdata.columns=UPDATETIME,SECID,LAST</v>
      </c>
    </row>
    <row r="29" spans="1:29">
      <c r="H29" s="1"/>
    </row>
  </sheetData>
  <mergeCells count="2">
    <mergeCell ref="A20:A21"/>
    <mergeCell ref="A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DATE_FROM</vt:lpstr>
      <vt:lpstr>DATE_TILL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Игорь Аркадьевич</dc:creator>
  <cp:lastModifiedBy>Шувалов Игорь Аркадьевич</cp:lastModifiedBy>
  <dcterms:created xsi:type="dcterms:W3CDTF">2020-12-16T12:19:30Z</dcterms:created>
  <dcterms:modified xsi:type="dcterms:W3CDTF">2020-12-16T14:44:51Z</dcterms:modified>
</cp:coreProperties>
</file>