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2021 Monthly Report" sheetId="1" r:id="rId1"/>
    <sheet name="Dec'20 Report" sheetId="2" r:id="rId2"/>
    <sheet name="Sheet1" sheetId="3" r:id="rId3"/>
  </sheets>
  <calcPr calcId="152511"/>
</workbook>
</file>

<file path=xl/calcChain.xml><?xml version="1.0" encoding="utf-8"?>
<calcChain xmlns="http://schemas.openxmlformats.org/spreadsheetml/2006/main">
  <c r="G27" i="3" l="1"/>
  <c r="J4" i="3"/>
  <c r="J5" i="3" s="1"/>
  <c r="J6" i="3" s="1"/>
  <c r="J7" i="3" s="1"/>
  <c r="J8" i="3" s="1"/>
  <c r="J9" i="3" s="1"/>
  <c r="J10" i="3" s="1"/>
  <c r="J11" i="3" s="1"/>
  <c r="J12" i="3" s="1"/>
  <c r="J13" i="3" s="1"/>
  <c r="J14" i="3" s="1"/>
  <c r="J15" i="3" s="1"/>
  <c r="J16" i="3" s="1"/>
  <c r="J17" i="3" s="1"/>
  <c r="J18" i="3" s="1"/>
  <c r="J19" i="3" s="1"/>
  <c r="E29" i="2" l="1"/>
  <c r="E18" i="2"/>
  <c r="E11" i="2"/>
  <c r="E9" i="2"/>
  <c r="G34" i="1"/>
  <c r="H34" i="1"/>
  <c r="I34" i="1"/>
  <c r="J34" i="1"/>
  <c r="K34" i="1"/>
  <c r="L34" i="1"/>
  <c r="M34" i="1"/>
  <c r="N34" i="1"/>
  <c r="O34" i="1"/>
  <c r="P34" i="1"/>
  <c r="Q34" i="1"/>
  <c r="F34" i="1"/>
</calcChain>
</file>

<file path=xl/sharedStrings.xml><?xml version="1.0" encoding="utf-8"?>
<sst xmlns="http://schemas.openxmlformats.org/spreadsheetml/2006/main" count="177" uniqueCount="141">
  <si>
    <t>Sl no.</t>
  </si>
  <si>
    <t>Name</t>
  </si>
  <si>
    <t>Dilip Biswas</t>
  </si>
  <si>
    <t>Sujit Ghosh</t>
  </si>
  <si>
    <t>1A</t>
  </si>
  <si>
    <t>2A</t>
  </si>
  <si>
    <t>3A</t>
  </si>
  <si>
    <t>4A</t>
  </si>
  <si>
    <t>1B</t>
  </si>
  <si>
    <t>1C</t>
  </si>
  <si>
    <t>P.C.Paul</t>
  </si>
  <si>
    <t>S.Bishnu</t>
  </si>
  <si>
    <t>Samiran Ghosh</t>
  </si>
  <si>
    <t>S.Munda</t>
  </si>
  <si>
    <t>P.Toppo</t>
  </si>
  <si>
    <t>1D</t>
  </si>
  <si>
    <t>1E</t>
  </si>
  <si>
    <t>1F</t>
  </si>
  <si>
    <t>1G</t>
  </si>
  <si>
    <t>1H</t>
  </si>
  <si>
    <t>J.K.Pramanaik</t>
  </si>
  <si>
    <t>Rahul Bose</t>
  </si>
  <si>
    <t>Rohit Kr. Singh</t>
  </si>
  <si>
    <t>Bimal Biswas</t>
  </si>
  <si>
    <t>Tapash Mondal</t>
  </si>
  <si>
    <t>Sandhya Dutta</t>
  </si>
  <si>
    <t>Santa Chatterjee</t>
  </si>
  <si>
    <t>Joy Kuchlan</t>
  </si>
  <si>
    <t>2B</t>
  </si>
  <si>
    <t>2C</t>
  </si>
  <si>
    <t>2D</t>
  </si>
  <si>
    <t>2E</t>
  </si>
  <si>
    <t>2F</t>
  </si>
  <si>
    <t>2G</t>
  </si>
  <si>
    <t>2H</t>
  </si>
  <si>
    <t>H.Lakra</t>
  </si>
  <si>
    <t>K.K.Ganguly</t>
  </si>
  <si>
    <t>S.S.Dutta</t>
  </si>
  <si>
    <t>D.N.Dey</t>
  </si>
  <si>
    <t>N.Topno</t>
  </si>
  <si>
    <t>Subla Mitra</t>
  </si>
  <si>
    <t>Tarun Sarkar</t>
  </si>
  <si>
    <t>Sharda Kumari</t>
  </si>
  <si>
    <t>3B</t>
  </si>
  <si>
    <t>3C</t>
  </si>
  <si>
    <t>3D</t>
  </si>
  <si>
    <t>3E</t>
  </si>
  <si>
    <t>3F</t>
  </si>
  <si>
    <t>3G</t>
  </si>
  <si>
    <t>3H</t>
  </si>
  <si>
    <t>Prashant Singh</t>
  </si>
  <si>
    <t>A.N.Kahali</t>
  </si>
  <si>
    <t>Bapi Ghosh Dostidar</t>
  </si>
  <si>
    <t>N.Calendula</t>
  </si>
  <si>
    <t>J.K.Roy</t>
  </si>
  <si>
    <t>KolhaGari</t>
  </si>
  <si>
    <t>Rita Biswas</t>
  </si>
  <si>
    <t>4B,4C</t>
  </si>
  <si>
    <t>4D</t>
  </si>
  <si>
    <t>4E</t>
  </si>
  <si>
    <t>4F</t>
  </si>
  <si>
    <t>4G</t>
  </si>
  <si>
    <t>4H</t>
  </si>
  <si>
    <t>Mobile</t>
  </si>
  <si>
    <t>Security</t>
  </si>
  <si>
    <t>Type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</si>
  <si>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</si>
  <si>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</si>
  <si>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</si>
  <si>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</si>
  <si>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</si>
  <si>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</si>
  <si>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</si>
  <si>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</si>
  <si>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</si>
  <si>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</si>
  <si>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</si>
  <si>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</si>
  <si>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</t>
  </si>
  <si>
    <t>Cash Received from Rahul Bose in the presence of all members</t>
  </si>
  <si>
    <t>Date</t>
  </si>
  <si>
    <t>27.12.20</t>
  </si>
  <si>
    <t>Electric Bill</t>
  </si>
  <si>
    <t>Amount collection upto Dec' 20 in INR</t>
  </si>
  <si>
    <t>Expenses (in INR):</t>
  </si>
  <si>
    <t>Car fare to carry the generator</t>
  </si>
  <si>
    <t>Money paid to Bikash for removing the pump</t>
  </si>
  <si>
    <t>Generator repairing</t>
  </si>
  <si>
    <t>New pump</t>
  </si>
  <si>
    <t>Balance</t>
  </si>
  <si>
    <t>Salaries for security</t>
  </si>
  <si>
    <t>Rest amount</t>
  </si>
  <si>
    <t>Money to be paid</t>
  </si>
  <si>
    <t>Payment to securities</t>
  </si>
  <si>
    <t>Kousik (Generator)</t>
  </si>
  <si>
    <t>Bikash (Pump)</t>
  </si>
  <si>
    <t>New Committee</t>
  </si>
  <si>
    <t>President</t>
  </si>
  <si>
    <t>Kolhagari</t>
  </si>
  <si>
    <t>Secretary</t>
  </si>
  <si>
    <t>Cashier</t>
  </si>
  <si>
    <t>Shouvik Chatterjee</t>
  </si>
  <si>
    <t>Sujit Ghosh (for bulb)</t>
  </si>
  <si>
    <t>Report of Basnata Nibas 2021</t>
  </si>
  <si>
    <t>28.12.20</t>
  </si>
  <si>
    <t>Expenses:</t>
  </si>
  <si>
    <t>Lock</t>
  </si>
  <si>
    <t>200 watt bulb</t>
  </si>
  <si>
    <t>5 watt led</t>
  </si>
  <si>
    <t>Security payment details:</t>
  </si>
  <si>
    <t>1. Nayan</t>
  </si>
  <si>
    <t>2. Durga</t>
  </si>
  <si>
    <t>3. Dilip</t>
  </si>
  <si>
    <t xml:space="preserve">Shouvik Chatterjee paid for December </t>
  </si>
  <si>
    <t>Dues</t>
  </si>
  <si>
    <t>1. Rita Mondal</t>
  </si>
  <si>
    <t>2. Tapash Mondal</t>
  </si>
  <si>
    <t>3. Prashant Singh</t>
  </si>
  <si>
    <t>paid</t>
  </si>
  <si>
    <t>Mintu Kr. Dey</t>
  </si>
  <si>
    <t>Total:</t>
  </si>
  <si>
    <t>Dilip payment</t>
  </si>
  <si>
    <t>30.12.20</t>
  </si>
  <si>
    <t>paid to Bikash for pump</t>
  </si>
  <si>
    <t>31.12.20</t>
  </si>
  <si>
    <t>N.Topno gave 1500 for Jan' 21</t>
  </si>
  <si>
    <t>Salary paid to Nayan, Durga</t>
  </si>
  <si>
    <t>Broom (fool,narkel)</t>
  </si>
  <si>
    <t>Phenyl and surf</t>
  </si>
  <si>
    <t>Particulars</t>
  </si>
  <si>
    <t>Credit</t>
  </si>
  <si>
    <t>Debit</t>
  </si>
  <si>
    <t>Paid to Sujit Ghosh for bulb</t>
  </si>
  <si>
    <t>9 watt led (2 pieces)</t>
  </si>
  <si>
    <t>Paid to Bikash for pump</t>
  </si>
  <si>
    <t>Salary paid to Dilip</t>
  </si>
  <si>
    <t>N.Topno maintenance for Jan' 21</t>
  </si>
  <si>
    <t>Shouvik Chatterjee maintenance for Dec' 20</t>
  </si>
  <si>
    <t>Expenses for December 2020</t>
  </si>
  <si>
    <t>4. J.K.Pramanik</t>
  </si>
  <si>
    <t>Rohit Kumar Singh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</si>
</sst>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7" fontId="0" fillId="3" borderId="1" xfId="0" applyNumberFormat="1" applyFill="1" applyBorder="1" applyAlignment="1">
      <alignment horizontal="center" vertical="center"/>
    </xf>
    <xf numFmtId="0" fontId="1" fillId="4" borderId="1" xfId="0" applyFont="1" applyFill="1" applyBorder="1"/>
    <xf numFmtId="0" fontId="1" fillId="2" borderId="1" xfId="0" applyFont="1" applyFill="1" applyBorder="1"/>
    <xf numFmtId="0" fontId="0" fillId="4" borderId="1" xfId="0" applyFill="1" applyBorder="1"/>
    <xf numFmtId="0" fontId="0" fillId="4" borderId="1" xfId="0" applyFill="1" applyBorder="1" applyAlignment="1">
      <alignment horizontal="center" vertical="center"/>
    </xf>
    <xf numFmtId="0" fontId="0" fillId="5" borderId="1" xfId="0" applyFill="1" applyBorder="1"/>
    <xf numFmtId="0" fontId="1" fillId="5" borderId="1" xfId="0" applyFont="1" applyFill="1" applyBorder="1"/>
    <xf numFmtId="0" fontId="0" fillId="3" borderId="1" xfId="0" applyFill="1" applyBorder="1" applyAlignment="1">
      <alignment horizontal="left" vertical="center"/>
    </xf>
    <xf numFmtId="0" fontId="0" fillId="3" borderId="1" xfId="0" applyFill="1" applyBorder="1" applyAlignment="1">
      <alignment horizontal="right" vertical="center"/>
    </xf>
    <xf numFmtId="0" fontId="0" fillId="6" borderId="1" xfId="0" applyFill="1" applyBorder="1"/>
    <xf numFmtId="0" fontId="1" fillId="0" borderId="1" xfId="0" applyFont="1" applyBorder="1"/>
    <xf numFmtId="0" fontId="0" fillId="0" borderId="1" xfId="0" applyFill="1" applyBorder="1"/>
    <xf numFmtId="0" fontId="0" fillId="0" borderId="1" xfId="0" applyBorder="1" applyAlignment="1">
      <alignment wrapText="1"/>
    </xf>
    <xf numFmtId="0" fontId="0" fillId="0" borderId="0" xfId="0" applyBorder="1" applyAlignment="1"/>
    <xf numFmtId="0" fontId="0" fillId="0" borderId="0" xfId="0" applyBorder="1"/>
    <xf numFmtId="0" fontId="0" fillId="0" borderId="1" xfId="0" applyFont="1" applyBorder="1"/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6"/>
  <sheetViews>
    <sheetView topLeftCell="C16" workbookViewId="0">
      <selection activeCell="F34" sqref="F34"/>
    </sheetView>
  </sheetViews>
  <sheetFormatPr defaultRowHeight="15" x14ac:dyDescent="0.25"/>
  <cols>
    <col min="3" max="3" width="19" bestFit="1" customWidth="1"/>
    <col min="4" max="4" width="11" bestFit="1" customWidth="1"/>
    <col min="5" max="5" width="15.28515625" customWidth="1"/>
    <col min="6" max="6" width="10.7109375" customWidth="1"/>
    <col min="7" max="7" width="13.42578125" bestFit="1" customWidth="1"/>
    <col min="8" max="8" width="11.42578125" customWidth="1"/>
    <col min="9" max="9" width="11" customWidth="1"/>
    <col min="10" max="10" width="10.85546875" customWidth="1"/>
    <col min="11" max="12" width="10.42578125" customWidth="1"/>
    <col min="13" max="13" width="12.42578125" customWidth="1"/>
    <col min="14" max="14" width="13" customWidth="1"/>
    <col min="15" max="15" width="10.85546875" customWidth="1"/>
    <col min="16" max="16" width="11.7109375" customWidth="1"/>
    <col min="17" max="17" width="12.28515625" customWidth="1"/>
  </cols>
  <sheetData>
    <row r="1" spans="2:17" ht="44.25" customHeight="1" x14ac:dyDescent="0.25">
      <c r="C1" s="21" t="s">
        <v>103</v>
      </c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3"/>
    </row>
    <row r="2" spans="2:17" ht="23.25" customHeight="1" x14ac:dyDescent="0.25">
      <c r="B2" s="1" t="s">
        <v>0</v>
      </c>
      <c r="C2" s="4" t="s">
        <v>1</v>
      </c>
      <c r="D2" s="4" t="s">
        <v>65</v>
      </c>
      <c r="E2" s="4" t="s">
        <v>63</v>
      </c>
      <c r="F2" s="5" t="s">
        <v>66</v>
      </c>
      <c r="G2" s="4" t="s">
        <v>67</v>
      </c>
      <c r="H2" s="4" t="s">
        <v>68</v>
      </c>
      <c r="I2" s="4" t="s">
        <v>69</v>
      </c>
      <c r="J2" s="4" t="s">
        <v>70</v>
      </c>
      <c r="K2" s="4" t="s">
        <v>71</v>
      </c>
      <c r="L2" s="4" t="s">
        <v>72</v>
      </c>
      <c r="M2" s="4" t="s">
        <v>73</v>
      </c>
      <c r="N2" s="4" t="s">
        <v>74</v>
      </c>
      <c r="O2" s="4" t="s">
        <v>75</v>
      </c>
      <c r="P2" s="4" t="s">
        <v>76</v>
      </c>
      <c r="Q2" s="4" t="s">
        <v>77</v>
      </c>
    </row>
    <row r="3" spans="2:17" x14ac:dyDescent="0.25">
      <c r="B3">
        <v>1</v>
      </c>
      <c r="C3" s="2" t="s">
        <v>14</v>
      </c>
      <c r="D3" s="3" t="s">
        <v>4</v>
      </c>
      <c r="E3" s="2">
        <v>7584907742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spans="2:17" x14ac:dyDescent="0.25">
      <c r="B4">
        <v>2</v>
      </c>
      <c r="C4" s="2" t="s">
        <v>2</v>
      </c>
      <c r="D4" s="3" t="s">
        <v>8</v>
      </c>
      <c r="E4" s="2">
        <v>9547462127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</row>
    <row r="5" spans="2:17" x14ac:dyDescent="0.25">
      <c r="B5">
        <v>3</v>
      </c>
      <c r="C5" s="2" t="s">
        <v>13</v>
      </c>
      <c r="D5" s="3" t="s">
        <v>9</v>
      </c>
      <c r="E5" s="2">
        <v>9002078385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2:17" x14ac:dyDescent="0.25">
      <c r="B6">
        <v>4</v>
      </c>
      <c r="C6" s="2" t="s">
        <v>119</v>
      </c>
      <c r="D6" s="3" t="s">
        <v>15</v>
      </c>
      <c r="E6" s="2">
        <v>6296994684</v>
      </c>
      <c r="F6" s="2">
        <v>1500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</row>
    <row r="7" spans="2:17" x14ac:dyDescent="0.25">
      <c r="B7">
        <v>5</v>
      </c>
      <c r="C7" s="2" t="s">
        <v>3</v>
      </c>
      <c r="D7" s="3" t="s">
        <v>16</v>
      </c>
      <c r="E7" s="2">
        <v>8927271745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</row>
    <row r="8" spans="2:17" x14ac:dyDescent="0.25">
      <c r="B8">
        <v>6</v>
      </c>
      <c r="C8" s="2" t="s">
        <v>10</v>
      </c>
      <c r="D8" s="3" t="s">
        <v>17</v>
      </c>
      <c r="E8" s="2">
        <v>8617892977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</row>
    <row r="9" spans="2:17" x14ac:dyDescent="0.25">
      <c r="B9">
        <v>7</v>
      </c>
      <c r="C9" s="2" t="s">
        <v>11</v>
      </c>
      <c r="D9" s="3" t="s">
        <v>18</v>
      </c>
      <c r="E9" s="2">
        <v>9002073367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</row>
    <row r="10" spans="2:17" x14ac:dyDescent="0.25">
      <c r="B10">
        <v>8</v>
      </c>
      <c r="C10" s="2" t="s">
        <v>12</v>
      </c>
      <c r="D10" s="3" t="s">
        <v>19</v>
      </c>
      <c r="E10" s="2">
        <v>9126057329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</row>
    <row r="11" spans="2:17" x14ac:dyDescent="0.25">
      <c r="B11">
        <v>9</v>
      </c>
      <c r="C11" s="2" t="s">
        <v>23</v>
      </c>
      <c r="D11" s="3" t="s">
        <v>5</v>
      </c>
      <c r="E11" s="2">
        <v>9064226413</v>
      </c>
      <c r="F11" s="2">
        <v>1500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</row>
    <row r="12" spans="2:17" x14ac:dyDescent="0.25">
      <c r="B12">
        <v>10</v>
      </c>
      <c r="C12" s="2" t="s">
        <v>22</v>
      </c>
      <c r="D12" s="3" t="s">
        <v>28</v>
      </c>
      <c r="E12" s="2">
        <v>9333124591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</row>
    <row r="13" spans="2:17" x14ac:dyDescent="0.25">
      <c r="B13">
        <v>11</v>
      </c>
      <c r="C13" s="2" t="s">
        <v>21</v>
      </c>
      <c r="D13" s="3" t="s">
        <v>29</v>
      </c>
      <c r="E13" s="2">
        <v>9641523891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</row>
    <row r="14" spans="2:17" x14ac:dyDescent="0.25">
      <c r="B14">
        <v>12</v>
      </c>
      <c r="C14" s="2" t="s">
        <v>20</v>
      </c>
      <c r="D14" s="3" t="s">
        <v>30</v>
      </c>
      <c r="E14" s="2">
        <v>9002023381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</row>
    <row r="15" spans="2:17" x14ac:dyDescent="0.25">
      <c r="B15">
        <v>13</v>
      </c>
      <c r="C15" s="2" t="s">
        <v>24</v>
      </c>
      <c r="D15" s="3" t="s">
        <v>31</v>
      </c>
      <c r="E15" s="2">
        <v>9832254696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</row>
    <row r="16" spans="2:17" x14ac:dyDescent="0.25">
      <c r="B16">
        <v>14</v>
      </c>
      <c r="C16" s="2" t="s">
        <v>25</v>
      </c>
      <c r="D16" s="3" t="s">
        <v>32</v>
      </c>
      <c r="E16" s="2">
        <v>9333960973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</row>
    <row r="17" spans="2:17" x14ac:dyDescent="0.25">
      <c r="B17">
        <v>15</v>
      </c>
      <c r="C17" s="2" t="s">
        <v>26</v>
      </c>
      <c r="D17" s="3" t="s">
        <v>33</v>
      </c>
      <c r="E17" s="2">
        <v>8145139763</v>
      </c>
      <c r="F17" s="2">
        <v>1500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</row>
    <row r="18" spans="2:17" x14ac:dyDescent="0.25">
      <c r="B18">
        <v>16</v>
      </c>
      <c r="C18" s="2" t="s">
        <v>27</v>
      </c>
      <c r="D18" s="3" t="s">
        <v>34</v>
      </c>
      <c r="E18" s="2">
        <v>8420372735</v>
      </c>
      <c r="F18" s="2">
        <v>1500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</row>
    <row r="19" spans="2:17" x14ac:dyDescent="0.25">
      <c r="B19">
        <v>17</v>
      </c>
      <c r="C19" s="2" t="s">
        <v>38</v>
      </c>
      <c r="D19" s="3" t="s">
        <v>6</v>
      </c>
      <c r="E19" s="2">
        <v>8420372728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</row>
    <row r="20" spans="2:17" x14ac:dyDescent="0.25">
      <c r="B20">
        <v>18</v>
      </c>
      <c r="C20" s="2" t="s">
        <v>37</v>
      </c>
      <c r="D20" s="3" t="s">
        <v>43</v>
      </c>
      <c r="E20" s="2">
        <v>8145201044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</row>
    <row r="21" spans="2:17" x14ac:dyDescent="0.25">
      <c r="B21">
        <v>19</v>
      </c>
      <c r="C21" s="2" t="s">
        <v>36</v>
      </c>
      <c r="D21" s="3" t="s">
        <v>44</v>
      </c>
      <c r="E21" s="2">
        <v>8250584454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</row>
    <row r="22" spans="2:17" x14ac:dyDescent="0.25">
      <c r="B22">
        <v>20</v>
      </c>
      <c r="C22" s="2" t="s">
        <v>35</v>
      </c>
      <c r="D22" s="3" t="s">
        <v>45</v>
      </c>
      <c r="E22" s="2">
        <v>8420322406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</row>
    <row r="23" spans="2:17" x14ac:dyDescent="0.25">
      <c r="B23">
        <v>21</v>
      </c>
      <c r="C23" s="2" t="s">
        <v>39</v>
      </c>
      <c r="D23" s="3" t="s">
        <v>46</v>
      </c>
      <c r="E23" s="2">
        <v>7384080011</v>
      </c>
      <c r="F23" s="2">
        <v>1500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</row>
    <row r="24" spans="2:17" x14ac:dyDescent="0.25">
      <c r="B24">
        <v>22</v>
      </c>
      <c r="C24" s="2" t="s">
        <v>40</v>
      </c>
      <c r="D24" s="3" t="s">
        <v>47</v>
      </c>
      <c r="E24" s="2">
        <v>8972942825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</row>
    <row r="25" spans="2:17" x14ac:dyDescent="0.25">
      <c r="B25">
        <v>23</v>
      </c>
      <c r="C25" s="2" t="s">
        <v>41</v>
      </c>
      <c r="D25" s="3" t="s">
        <v>48</v>
      </c>
      <c r="E25" s="2">
        <v>9002073409</v>
      </c>
      <c r="F25" s="2">
        <v>1500</v>
      </c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</row>
    <row r="26" spans="2:17" x14ac:dyDescent="0.25">
      <c r="B26">
        <v>24</v>
      </c>
      <c r="C26" s="2" t="s">
        <v>42</v>
      </c>
      <c r="D26" s="3" t="s">
        <v>49</v>
      </c>
      <c r="E26" s="2">
        <v>9832222400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</row>
    <row r="27" spans="2:17" x14ac:dyDescent="0.25">
      <c r="B27">
        <v>25</v>
      </c>
      <c r="C27" s="2" t="s">
        <v>52</v>
      </c>
      <c r="D27" s="3" t="s">
        <v>7</v>
      </c>
      <c r="E27" s="2">
        <v>9434303305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</row>
    <row r="28" spans="2:17" x14ac:dyDescent="0.25">
      <c r="B28">
        <v>26</v>
      </c>
      <c r="C28" s="2" t="s">
        <v>51</v>
      </c>
      <c r="D28" s="3" t="s">
        <v>57</v>
      </c>
      <c r="E28" s="2">
        <v>8515892937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</row>
    <row r="29" spans="2:17" x14ac:dyDescent="0.25">
      <c r="B29">
        <v>27</v>
      </c>
      <c r="C29" s="2" t="s">
        <v>50</v>
      </c>
      <c r="D29" s="3" t="s">
        <v>58</v>
      </c>
      <c r="E29" s="2">
        <v>9800867686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</row>
    <row r="30" spans="2:17" x14ac:dyDescent="0.25">
      <c r="B30">
        <v>28</v>
      </c>
      <c r="C30" s="2" t="s">
        <v>53</v>
      </c>
      <c r="D30" s="3" t="s">
        <v>59</v>
      </c>
      <c r="E30" s="2">
        <v>9434736424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</row>
    <row r="31" spans="2:17" x14ac:dyDescent="0.25">
      <c r="B31">
        <v>29</v>
      </c>
      <c r="C31" s="2" t="s">
        <v>54</v>
      </c>
      <c r="D31" s="3" t="s">
        <v>60</v>
      </c>
      <c r="E31" s="2">
        <v>9635250715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</row>
    <row r="32" spans="2:17" x14ac:dyDescent="0.25">
      <c r="B32">
        <v>30</v>
      </c>
      <c r="C32" s="2" t="s">
        <v>55</v>
      </c>
      <c r="D32" s="3" t="s">
        <v>61</v>
      </c>
      <c r="E32" s="2">
        <v>9933576957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</row>
    <row r="33" spans="2:17" x14ac:dyDescent="0.25">
      <c r="B33">
        <v>31</v>
      </c>
      <c r="C33" s="2" t="s">
        <v>56</v>
      </c>
      <c r="D33" s="3" t="s">
        <v>62</v>
      </c>
      <c r="E33" s="2">
        <v>9932388460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</row>
    <row r="34" spans="2:17" x14ac:dyDescent="0.25">
      <c r="C34" s="8"/>
      <c r="D34" s="9"/>
      <c r="E34" s="6" t="s">
        <v>78</v>
      </c>
      <c r="F34" s="6">
        <f>SUM(F3:F33)</f>
        <v>9000</v>
      </c>
      <c r="G34" s="6">
        <f t="shared" ref="G34:Q34" si="0">SUM(G3:G33)</f>
        <v>0</v>
      </c>
      <c r="H34" s="6">
        <f t="shared" si="0"/>
        <v>0</v>
      </c>
      <c r="I34" s="6">
        <f t="shared" si="0"/>
        <v>0</v>
      </c>
      <c r="J34" s="6">
        <f t="shared" si="0"/>
        <v>0</v>
      </c>
      <c r="K34" s="6">
        <f t="shared" si="0"/>
        <v>0</v>
      </c>
      <c r="L34" s="6">
        <f t="shared" si="0"/>
        <v>0</v>
      </c>
      <c r="M34" s="6">
        <f t="shared" si="0"/>
        <v>0</v>
      </c>
      <c r="N34" s="6">
        <f t="shared" si="0"/>
        <v>0</v>
      </c>
      <c r="O34" s="6">
        <f t="shared" si="0"/>
        <v>0</v>
      </c>
      <c r="P34" s="6">
        <f t="shared" si="0"/>
        <v>0</v>
      </c>
      <c r="Q34" s="6">
        <f t="shared" si="0"/>
        <v>0</v>
      </c>
    </row>
    <row r="36" spans="2:17" x14ac:dyDescent="0.25">
      <c r="C36" s="2" t="s">
        <v>64</v>
      </c>
      <c r="D36" s="2">
        <v>8158947672</v>
      </c>
    </row>
  </sheetData>
  <mergeCells count="1">
    <mergeCell ref="C1:Q1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J63"/>
  <sheetViews>
    <sheetView tabSelected="1" workbookViewId="0">
      <selection activeCell="I5" sqref="I5"/>
    </sheetView>
  </sheetViews>
  <sheetFormatPr defaultRowHeight="15" x14ac:dyDescent="0.25"/>
  <cols>
    <col min="4" max="4" width="58" bestFit="1" customWidth="1"/>
    <col min="5" max="5" width="18.5703125" bestFit="1" customWidth="1"/>
    <col min="8" max="8" width="20.140625" bestFit="1" customWidth="1"/>
    <col min="9" max="9" width="18.140625" bestFit="1" customWidth="1"/>
  </cols>
  <sheetData>
    <row r="1" spans="4:10" s="1" customFormat="1" ht="24" customHeight="1" x14ac:dyDescent="0.25">
      <c r="D1" s="12" t="s">
        <v>80</v>
      </c>
      <c r="E1" s="13" t="s">
        <v>81</v>
      </c>
    </row>
    <row r="2" spans="4:10" x14ac:dyDescent="0.25">
      <c r="D2" s="2" t="s">
        <v>83</v>
      </c>
      <c r="E2" s="2">
        <v>65483</v>
      </c>
      <c r="H2" s="27" t="s">
        <v>96</v>
      </c>
      <c r="I2" s="27"/>
    </row>
    <row r="3" spans="4:10" x14ac:dyDescent="0.25">
      <c r="D3" s="2" t="s">
        <v>84</v>
      </c>
      <c r="E3" s="2"/>
      <c r="H3" s="10" t="s">
        <v>97</v>
      </c>
      <c r="I3" s="11" t="s">
        <v>98</v>
      </c>
    </row>
    <row r="4" spans="4:10" x14ac:dyDescent="0.25">
      <c r="D4" s="2" t="s">
        <v>82</v>
      </c>
      <c r="E4" s="2">
        <v>9448</v>
      </c>
      <c r="H4" s="10" t="s">
        <v>99</v>
      </c>
      <c r="I4" s="11" t="s">
        <v>140</v>
      </c>
    </row>
    <row r="5" spans="4:10" x14ac:dyDescent="0.25">
      <c r="D5" s="2" t="s">
        <v>85</v>
      </c>
      <c r="E5" s="2">
        <v>700</v>
      </c>
      <c r="H5" s="10" t="s">
        <v>100</v>
      </c>
      <c r="I5" s="11" t="s">
        <v>101</v>
      </c>
    </row>
    <row r="6" spans="4:10" x14ac:dyDescent="0.25">
      <c r="D6" s="2" t="s">
        <v>86</v>
      </c>
      <c r="E6" s="2">
        <v>1000</v>
      </c>
    </row>
    <row r="7" spans="4:10" x14ac:dyDescent="0.25">
      <c r="D7" s="2" t="s">
        <v>87</v>
      </c>
      <c r="E7" s="2">
        <v>25000</v>
      </c>
    </row>
    <row r="8" spans="4:10" x14ac:dyDescent="0.25">
      <c r="D8" s="2" t="s">
        <v>88</v>
      </c>
      <c r="E8" s="2">
        <v>5000</v>
      </c>
      <c r="H8" s="28" t="s">
        <v>109</v>
      </c>
      <c r="I8" s="29"/>
      <c r="J8" s="2"/>
    </row>
    <row r="9" spans="4:10" x14ac:dyDescent="0.25">
      <c r="D9" s="6" t="s">
        <v>78</v>
      </c>
      <c r="E9" s="6">
        <f>SUM(E4:E8)</f>
        <v>41148</v>
      </c>
      <c r="H9" s="2" t="s">
        <v>110</v>
      </c>
      <c r="I9" s="2">
        <v>3500</v>
      </c>
      <c r="J9" s="2" t="s">
        <v>118</v>
      </c>
    </row>
    <row r="10" spans="4:10" x14ac:dyDescent="0.25">
      <c r="H10" s="2" t="s">
        <v>111</v>
      </c>
      <c r="I10" s="2">
        <v>3500</v>
      </c>
      <c r="J10" s="2" t="s">
        <v>118</v>
      </c>
    </row>
    <row r="11" spans="4:10" x14ac:dyDescent="0.25">
      <c r="D11" s="2" t="s">
        <v>89</v>
      </c>
      <c r="E11" s="2">
        <f>E2-E9</f>
        <v>24335</v>
      </c>
      <c r="H11" s="2" t="s">
        <v>112</v>
      </c>
      <c r="I11" s="2">
        <v>7500</v>
      </c>
      <c r="J11" s="2" t="s">
        <v>118</v>
      </c>
    </row>
    <row r="13" spans="4:10" x14ac:dyDescent="0.25">
      <c r="D13" s="26"/>
      <c r="E13" s="26"/>
    </row>
    <row r="14" spans="4:10" ht="27" customHeight="1" x14ac:dyDescent="0.25"/>
    <row r="15" spans="4:10" ht="31.5" customHeight="1" x14ac:dyDescent="0.25">
      <c r="D15" s="24" t="s">
        <v>79</v>
      </c>
      <c r="E15" s="25"/>
    </row>
    <row r="16" spans="4:10" x14ac:dyDescent="0.25">
      <c r="D16" s="2" t="s">
        <v>90</v>
      </c>
      <c r="E16" s="2">
        <v>14500</v>
      </c>
    </row>
    <row r="17" spans="4:5" x14ac:dyDescent="0.25">
      <c r="D17" s="2" t="s">
        <v>91</v>
      </c>
      <c r="E17" s="2">
        <v>9835</v>
      </c>
    </row>
    <row r="18" spans="4:5" x14ac:dyDescent="0.25">
      <c r="D18" s="8" t="s">
        <v>78</v>
      </c>
      <c r="E18" s="6">
        <f>SUM(E16:E17)</f>
        <v>24335</v>
      </c>
    </row>
    <row r="20" spans="4:5" x14ac:dyDescent="0.25">
      <c r="D20" s="2" t="s">
        <v>102</v>
      </c>
      <c r="E20" s="2">
        <v>110</v>
      </c>
    </row>
    <row r="21" spans="4:5" ht="17.25" customHeight="1" x14ac:dyDescent="0.25"/>
    <row r="23" spans="4:5" x14ac:dyDescent="0.25">
      <c r="D23" s="24" t="s">
        <v>92</v>
      </c>
      <c r="E23" s="25"/>
    </row>
    <row r="24" spans="4:5" x14ac:dyDescent="0.25">
      <c r="D24" s="2" t="s">
        <v>93</v>
      </c>
      <c r="E24" s="2">
        <v>14500</v>
      </c>
    </row>
    <row r="25" spans="4:5" x14ac:dyDescent="0.25">
      <c r="D25" s="2" t="s">
        <v>37</v>
      </c>
      <c r="E25" s="2">
        <v>10000</v>
      </c>
    </row>
    <row r="26" spans="4:5" x14ac:dyDescent="0.25">
      <c r="D26" s="2" t="s">
        <v>94</v>
      </c>
      <c r="E26" s="2">
        <v>3000</v>
      </c>
    </row>
    <row r="27" spans="4:5" x14ac:dyDescent="0.25">
      <c r="D27" s="2" t="s">
        <v>95</v>
      </c>
      <c r="E27" s="2">
        <v>1000</v>
      </c>
    </row>
    <row r="29" spans="4:5" x14ac:dyDescent="0.25">
      <c r="D29" s="7" t="s">
        <v>89</v>
      </c>
      <c r="E29" s="7">
        <f>24335-110</f>
        <v>24225</v>
      </c>
    </row>
    <row r="32" spans="4:5" x14ac:dyDescent="0.25">
      <c r="D32" s="14" t="s">
        <v>80</v>
      </c>
      <c r="E32" s="14" t="s">
        <v>104</v>
      </c>
    </row>
    <row r="33" spans="4:5" x14ac:dyDescent="0.25">
      <c r="D33" s="2" t="s">
        <v>105</v>
      </c>
      <c r="E33" s="2"/>
    </row>
    <row r="34" spans="4:5" x14ac:dyDescent="0.25">
      <c r="D34" s="2" t="s">
        <v>106</v>
      </c>
      <c r="E34" s="2">
        <v>120</v>
      </c>
    </row>
    <row r="35" spans="4:5" x14ac:dyDescent="0.25">
      <c r="D35" s="2" t="s">
        <v>107</v>
      </c>
      <c r="E35" s="2">
        <v>26</v>
      </c>
    </row>
    <row r="36" spans="4:5" x14ac:dyDescent="0.25">
      <c r="D36" s="2" t="s">
        <v>108</v>
      </c>
      <c r="E36" s="2">
        <v>160</v>
      </c>
    </row>
    <row r="37" spans="4:5" x14ac:dyDescent="0.25">
      <c r="D37" s="16" t="s">
        <v>120</v>
      </c>
      <c r="E37" s="16">
        <v>306</v>
      </c>
    </row>
    <row r="39" spans="4:5" x14ac:dyDescent="0.25">
      <c r="D39" s="2" t="s">
        <v>113</v>
      </c>
      <c r="E39" s="2">
        <v>1500</v>
      </c>
    </row>
    <row r="40" spans="4:5" x14ac:dyDescent="0.25">
      <c r="D40" s="16" t="s">
        <v>121</v>
      </c>
      <c r="E40" s="16">
        <v>7500</v>
      </c>
    </row>
    <row r="43" spans="4:5" x14ac:dyDescent="0.25">
      <c r="D43" s="24" t="s">
        <v>92</v>
      </c>
      <c r="E43" s="25"/>
    </row>
    <row r="44" spans="4:5" x14ac:dyDescent="0.25">
      <c r="D44" s="2" t="s">
        <v>93</v>
      </c>
      <c r="E44" s="2">
        <v>7000</v>
      </c>
    </row>
    <row r="45" spans="4:5" x14ac:dyDescent="0.25">
      <c r="D45" s="2" t="s">
        <v>37</v>
      </c>
      <c r="E45" s="2">
        <v>10000</v>
      </c>
    </row>
    <row r="46" spans="4:5" x14ac:dyDescent="0.25">
      <c r="D46" s="2" t="s">
        <v>94</v>
      </c>
      <c r="E46" s="2">
        <v>3000</v>
      </c>
    </row>
    <row r="47" spans="4:5" x14ac:dyDescent="0.25">
      <c r="D47" s="2" t="s">
        <v>95</v>
      </c>
      <c r="E47" s="2">
        <v>1000</v>
      </c>
    </row>
    <row r="49" spans="4:5" x14ac:dyDescent="0.25">
      <c r="D49" s="14" t="s">
        <v>80</v>
      </c>
      <c r="E49" s="14" t="s">
        <v>122</v>
      </c>
    </row>
    <row r="50" spans="4:5" x14ac:dyDescent="0.25">
      <c r="D50" s="2" t="s">
        <v>123</v>
      </c>
      <c r="E50" s="2">
        <v>1000</v>
      </c>
    </row>
    <row r="52" spans="4:5" x14ac:dyDescent="0.25">
      <c r="D52" s="14" t="s">
        <v>80</v>
      </c>
      <c r="E52" s="14" t="s">
        <v>124</v>
      </c>
    </row>
    <row r="53" spans="4:5" x14ac:dyDescent="0.25">
      <c r="D53" s="2" t="s">
        <v>126</v>
      </c>
      <c r="E53" s="2">
        <v>7000</v>
      </c>
    </row>
    <row r="54" spans="4:5" x14ac:dyDescent="0.25">
      <c r="D54" s="16" t="s">
        <v>125</v>
      </c>
      <c r="E54" s="2"/>
    </row>
    <row r="55" spans="4:5" x14ac:dyDescent="0.25">
      <c r="D55" s="16" t="s">
        <v>127</v>
      </c>
      <c r="E55" s="2">
        <v>80</v>
      </c>
    </row>
    <row r="56" spans="4:5" x14ac:dyDescent="0.25">
      <c r="D56" s="16" t="s">
        <v>128</v>
      </c>
      <c r="E56" s="2">
        <v>97</v>
      </c>
    </row>
    <row r="63" spans="4:5" x14ac:dyDescent="0.25">
      <c r="D63" s="2" t="s">
        <v>89</v>
      </c>
      <c r="E63" s="15">
        <v>11242</v>
      </c>
    </row>
  </sheetData>
  <mergeCells count="6">
    <mergeCell ref="D43:E43"/>
    <mergeCell ref="D15:E15"/>
    <mergeCell ref="D13:E13"/>
    <mergeCell ref="H2:I2"/>
    <mergeCell ref="D23:E23"/>
    <mergeCell ref="H8:I8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:J32"/>
  <sheetViews>
    <sheetView workbookViewId="0">
      <selection activeCell="J28" sqref="J28"/>
    </sheetView>
  </sheetViews>
  <sheetFormatPr defaultRowHeight="15" x14ac:dyDescent="0.25"/>
  <cols>
    <col min="6" max="6" width="19.140625" customWidth="1"/>
    <col min="7" max="7" width="40.85546875" customWidth="1"/>
    <col min="8" max="8" width="12" customWidth="1"/>
    <col min="9" max="9" width="11.42578125" customWidth="1"/>
    <col min="10" max="10" width="12.5703125" customWidth="1"/>
  </cols>
  <sheetData>
    <row r="1" spans="6:10" ht="18.75" x14ac:dyDescent="0.3">
      <c r="F1" s="30" t="s">
        <v>138</v>
      </c>
      <c r="G1" s="30"/>
      <c r="H1" s="30"/>
      <c r="I1" s="30"/>
      <c r="J1" s="30"/>
    </row>
    <row r="2" spans="6:10" x14ac:dyDescent="0.25">
      <c r="F2" s="3" t="s">
        <v>80</v>
      </c>
      <c r="G2" s="3" t="s">
        <v>129</v>
      </c>
      <c r="H2" s="3" t="s">
        <v>130</v>
      </c>
      <c r="I2" s="3" t="s">
        <v>131</v>
      </c>
      <c r="J2" s="3" t="s">
        <v>89</v>
      </c>
    </row>
    <row r="3" spans="6:10" x14ac:dyDescent="0.25">
      <c r="F3" s="2"/>
      <c r="G3" s="2"/>
      <c r="H3" s="2"/>
      <c r="I3" s="2"/>
      <c r="J3" s="2">
        <v>65483</v>
      </c>
    </row>
    <row r="4" spans="6:10" x14ac:dyDescent="0.25">
      <c r="F4" s="2"/>
      <c r="G4" s="2" t="s">
        <v>82</v>
      </c>
      <c r="H4" s="2"/>
      <c r="I4" s="2">
        <v>9448</v>
      </c>
      <c r="J4" s="2">
        <f>J3-I4+H4</f>
        <v>56035</v>
      </c>
    </row>
    <row r="5" spans="6:10" x14ac:dyDescent="0.25">
      <c r="F5" s="2"/>
      <c r="G5" s="2" t="s">
        <v>85</v>
      </c>
      <c r="H5" s="2"/>
      <c r="I5" s="2">
        <v>700</v>
      </c>
      <c r="J5" s="2">
        <f t="shared" ref="J5:J19" si="0">J4-I5+H5</f>
        <v>55335</v>
      </c>
    </row>
    <row r="6" spans="6:10" ht="17.25" customHeight="1" x14ac:dyDescent="0.25">
      <c r="F6" s="2"/>
      <c r="G6" s="17" t="s">
        <v>86</v>
      </c>
      <c r="H6" s="2"/>
      <c r="I6" s="2">
        <v>1000</v>
      </c>
      <c r="J6" s="2">
        <f t="shared" si="0"/>
        <v>54335</v>
      </c>
    </row>
    <row r="7" spans="6:10" x14ac:dyDescent="0.25">
      <c r="F7" s="2"/>
      <c r="G7" s="16" t="s">
        <v>87</v>
      </c>
      <c r="H7" s="2"/>
      <c r="I7" s="2">
        <v>25000</v>
      </c>
      <c r="J7" s="2">
        <f t="shared" si="0"/>
        <v>29335</v>
      </c>
    </row>
    <row r="8" spans="6:10" x14ac:dyDescent="0.25">
      <c r="F8" s="2"/>
      <c r="G8" s="16" t="s">
        <v>88</v>
      </c>
      <c r="H8" s="2"/>
      <c r="I8" s="2">
        <v>5000</v>
      </c>
      <c r="J8" s="2">
        <f t="shared" si="0"/>
        <v>24335</v>
      </c>
    </row>
    <row r="9" spans="6:10" x14ac:dyDescent="0.25">
      <c r="F9" s="2" t="s">
        <v>81</v>
      </c>
      <c r="G9" s="16" t="s">
        <v>132</v>
      </c>
      <c r="H9" s="2"/>
      <c r="I9" s="2">
        <v>110</v>
      </c>
      <c r="J9" s="2">
        <f t="shared" si="0"/>
        <v>24225</v>
      </c>
    </row>
    <row r="10" spans="6:10" x14ac:dyDescent="0.25">
      <c r="F10" s="2" t="s">
        <v>104</v>
      </c>
      <c r="G10" s="16" t="s">
        <v>106</v>
      </c>
      <c r="H10" s="2"/>
      <c r="I10" s="2">
        <v>120</v>
      </c>
      <c r="J10" s="2">
        <f t="shared" si="0"/>
        <v>24105</v>
      </c>
    </row>
    <row r="11" spans="6:10" x14ac:dyDescent="0.25">
      <c r="F11" s="2"/>
      <c r="G11" s="2" t="s">
        <v>107</v>
      </c>
      <c r="H11" s="2"/>
      <c r="I11" s="2">
        <v>26</v>
      </c>
      <c r="J11" s="2">
        <f t="shared" si="0"/>
        <v>24079</v>
      </c>
    </row>
    <row r="12" spans="6:10" x14ac:dyDescent="0.25">
      <c r="F12" s="2"/>
      <c r="G12" s="2" t="s">
        <v>133</v>
      </c>
      <c r="H12" s="2"/>
      <c r="I12" s="2">
        <v>160</v>
      </c>
      <c r="J12" s="2">
        <f t="shared" si="0"/>
        <v>23919</v>
      </c>
    </row>
    <row r="13" spans="6:10" x14ac:dyDescent="0.25">
      <c r="F13" s="2"/>
      <c r="G13" s="16" t="s">
        <v>137</v>
      </c>
      <c r="H13" s="2">
        <v>1500</v>
      </c>
      <c r="I13" s="2"/>
      <c r="J13" s="2">
        <f t="shared" si="0"/>
        <v>25419</v>
      </c>
    </row>
    <row r="14" spans="6:10" x14ac:dyDescent="0.25">
      <c r="F14" s="2"/>
      <c r="G14" s="16" t="s">
        <v>135</v>
      </c>
      <c r="H14" s="2"/>
      <c r="I14" s="2">
        <v>7500</v>
      </c>
      <c r="J14" s="2">
        <f t="shared" si="0"/>
        <v>17919</v>
      </c>
    </row>
    <row r="15" spans="6:10" x14ac:dyDescent="0.25">
      <c r="F15" s="2" t="s">
        <v>122</v>
      </c>
      <c r="G15" s="16" t="s">
        <v>134</v>
      </c>
      <c r="H15" s="2"/>
      <c r="I15" s="2">
        <v>1000</v>
      </c>
      <c r="J15" s="2">
        <f t="shared" si="0"/>
        <v>16919</v>
      </c>
    </row>
    <row r="16" spans="6:10" x14ac:dyDescent="0.25">
      <c r="F16" s="2" t="s">
        <v>124</v>
      </c>
      <c r="G16" s="2" t="s">
        <v>126</v>
      </c>
      <c r="H16" s="2"/>
      <c r="I16" s="2">
        <v>7000</v>
      </c>
      <c r="J16" s="2">
        <f t="shared" si="0"/>
        <v>9919</v>
      </c>
    </row>
    <row r="17" spans="6:10" x14ac:dyDescent="0.25">
      <c r="F17" s="2"/>
      <c r="G17" s="16" t="s">
        <v>136</v>
      </c>
      <c r="H17" s="2">
        <v>1500</v>
      </c>
      <c r="I17" s="2"/>
      <c r="J17" s="2">
        <f t="shared" si="0"/>
        <v>11419</v>
      </c>
    </row>
    <row r="18" spans="6:10" x14ac:dyDescent="0.25">
      <c r="F18" s="2"/>
      <c r="G18" s="16" t="s">
        <v>127</v>
      </c>
      <c r="H18" s="2"/>
      <c r="I18" s="2">
        <v>80</v>
      </c>
      <c r="J18" s="2">
        <f t="shared" si="0"/>
        <v>11339</v>
      </c>
    </row>
    <row r="19" spans="6:10" x14ac:dyDescent="0.25">
      <c r="F19" s="2"/>
      <c r="G19" s="16" t="s">
        <v>128</v>
      </c>
      <c r="H19" s="2"/>
      <c r="I19" s="2">
        <v>97</v>
      </c>
      <c r="J19" s="2">
        <f t="shared" si="0"/>
        <v>11242</v>
      </c>
    </row>
    <row r="22" spans="6:10" x14ac:dyDescent="0.25">
      <c r="F22" s="31" t="s">
        <v>114</v>
      </c>
      <c r="G22" s="31"/>
      <c r="H22" s="18"/>
    </row>
    <row r="23" spans="6:10" x14ac:dyDescent="0.25">
      <c r="F23" s="2" t="s">
        <v>115</v>
      </c>
      <c r="G23" s="2">
        <v>1500</v>
      </c>
      <c r="H23" s="19"/>
    </row>
    <row r="24" spans="6:10" x14ac:dyDescent="0.25">
      <c r="F24" s="2" t="s">
        <v>116</v>
      </c>
      <c r="G24" s="2">
        <v>1500</v>
      </c>
      <c r="H24" s="19"/>
    </row>
    <row r="25" spans="6:10" x14ac:dyDescent="0.25">
      <c r="F25" s="2" t="s">
        <v>117</v>
      </c>
      <c r="G25" s="2">
        <v>4000</v>
      </c>
      <c r="H25" s="19"/>
    </row>
    <row r="26" spans="6:10" x14ac:dyDescent="0.25">
      <c r="F26" s="2" t="s">
        <v>139</v>
      </c>
      <c r="G26" s="2">
        <v>3000</v>
      </c>
      <c r="H26" s="19"/>
    </row>
    <row r="27" spans="6:10" x14ac:dyDescent="0.25">
      <c r="F27" s="20" t="s">
        <v>78</v>
      </c>
      <c r="G27" s="15">
        <f>SUM(G23:G26)</f>
        <v>10000</v>
      </c>
      <c r="H27" s="19"/>
    </row>
    <row r="29" spans="6:10" x14ac:dyDescent="0.25">
      <c r="F29" s="32" t="s">
        <v>92</v>
      </c>
      <c r="G29" s="32"/>
    </row>
    <row r="30" spans="6:10" x14ac:dyDescent="0.25">
      <c r="F30" s="2" t="s">
        <v>37</v>
      </c>
      <c r="G30" s="2">
        <v>10000</v>
      </c>
    </row>
    <row r="31" spans="6:10" x14ac:dyDescent="0.25">
      <c r="F31" s="2" t="s">
        <v>94</v>
      </c>
      <c r="G31" s="2">
        <v>3000</v>
      </c>
    </row>
    <row r="32" spans="6:10" x14ac:dyDescent="0.25">
      <c r="F32" s="16" t="s">
        <v>78</v>
      </c>
      <c r="G32" s="15">
        <v>13000</v>
      </c>
    </row>
  </sheetData>
  <mergeCells count="3">
    <mergeCell ref="F1:J1"/>
    <mergeCell ref="F22:G22"/>
    <mergeCell ref="F29:G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2021 Monthly Report</vt:lpstr>
      <vt:lpstr>Dec'20 Report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2021-01-02T11:09:19Z</dcterms:modified>
</cp:coreProperties>
</file>