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Daniel Zhou\Desktop\cmput497_a2_shouyang\"/>
    </mc:Choice>
  </mc:AlternateContent>
  <xr:revisionPtr revIDLastSave="0" documentId="13_ncr:1_{A2673790-0334-4023-A10C-DC0AC3135D8F}" xr6:coauthVersionLast="45" xr6:coauthVersionMax="45" xr10:uidLastSave="{00000000-0000-0000-0000-000000000000}"/>
  <bookViews>
    <workbookView xWindow="-22272" yWindow="1560" windowWidth="15360" windowHeight="16824" activeTab="1" xr2:uid="{00000000-000D-0000-FFFF-FFFF00000000}"/>
  </bookViews>
  <sheets>
    <sheet name="unsmoothed" sheetId="1" r:id="rId1"/>
    <sheet name="add-one" sheetId="2" r:id="rId2"/>
    <sheet name="interpolation" sheetId="3" r:id="rId3"/>
    <sheet name="interpolation weight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7" i="2" l="1"/>
  <c r="U57" i="2"/>
  <c r="O57" i="2"/>
  <c r="I57" i="2"/>
  <c r="C57" i="1"/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2" i="3"/>
  <c r="K2" i="3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58" i="2" s="1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W58" i="2" l="1"/>
  <c r="E59" i="3"/>
  <c r="Q59" i="2"/>
  <c r="W59" i="2"/>
  <c r="W60" i="2" s="1"/>
  <c r="W61" i="2" s="1"/>
  <c r="E58" i="3"/>
  <c r="E60" i="3" s="1"/>
  <c r="E61" i="3" s="1"/>
  <c r="Q59" i="3"/>
  <c r="Q58" i="3"/>
  <c r="Q60" i="3" s="1"/>
  <c r="Q61" i="3" s="1"/>
  <c r="Q60" i="2"/>
  <c r="Q61" i="2" s="1"/>
  <c r="K58" i="2"/>
  <c r="K59" i="2"/>
  <c r="K60" i="2" s="1"/>
  <c r="K61" i="2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  <c r="E59" i="1" s="1"/>
  <c r="E58" i="1" l="1"/>
  <c r="E58" i="2"/>
  <c r="K58" i="3"/>
  <c r="K59" i="3"/>
  <c r="E59" i="2"/>
  <c r="E60" i="1"/>
  <c r="E61" i="1" s="1"/>
  <c r="K60" i="3" l="1"/>
  <c r="K61" i="3" s="1"/>
  <c r="E60" i="2"/>
  <c r="E61" i="2" s="1"/>
</calcChain>
</file>

<file path=xl/sharedStrings.xml><?xml version="1.0" encoding="utf-8"?>
<sst xmlns="http://schemas.openxmlformats.org/spreadsheetml/2006/main" count="1039" uniqueCount="164">
  <si>
    <t>Dev File</t>
  </si>
  <si>
    <t>Train File</t>
  </si>
  <si>
    <t>Perp</t>
  </si>
  <si>
    <t>N</t>
  </si>
  <si>
    <t>Match?</t>
  </si>
  <si>
    <t>TOTAL</t>
  </si>
  <si>
    <t>[0.8902123387094865, 0.1025628882042733, 0.007224773086240253]</t>
  </si>
  <si>
    <t>[0.8916674906780391, 0.09877610388284791, 0.009556405439113002]</t>
  </si>
  <si>
    <t>[0.9037648185421303, 0.089957528307073, 0.006277653150796677]</t>
  </si>
  <si>
    <t>[0.8678253591167021, 0.1197999368135137, 0.01237470406978414]</t>
  </si>
  <si>
    <t>[0.9070743734603245, 0.08687890068749286, 0.006046725852182694]</t>
  </si>
  <si>
    <t>[0.8831109324532874, 0.10942573066208652, 0.007463336884626089]</t>
  </si>
  <si>
    <t>[0.9021690285698403, 0.09113440842780174, 0.006696563002358043]</t>
  </si>
  <si>
    <t>[0.8680577470490544, 0.12309021302910622, 0.008852039921839389]</t>
  </si>
  <si>
    <t>[0.8871110931178772, 0.10488448825796899, 0.008004418624153796]</t>
  </si>
  <si>
    <t>[0.90603395420622, 0.08821116725512167, 0.0057548785386583225]</t>
  </si>
  <si>
    <t>[0.9151305411297612, 0.07854844999025151, 0.006321008879987238]</t>
  </si>
  <si>
    <t>[0.8884088679511141, 0.10352500790926807, 0.008066124139617856]</t>
  </si>
  <si>
    <t>[0.862832776500379, 0.12363385374983592, 0.0135333697497851]</t>
  </si>
  <si>
    <t>[0.8758251568763789, 0.11059033590001116, 0.013584507223610003]</t>
  </si>
  <si>
    <t>[0.8762311933314304, 0.11479805382451706, 0.008970752844052587]</t>
  </si>
  <si>
    <t>[0.9005931923587429, 0.0934150551644519, 0.005991752476805226]</t>
  </si>
  <si>
    <t>[0.8865524924759982, 0.10557384846674575, 0.007873659057256026]</t>
  </si>
  <si>
    <t>[0.8800634907473489, 0.11162111659613784, 0.00831539265651328]</t>
  </si>
  <si>
    <t>[0.8604076216010482, 0.1300906387149579, 0.009501739683993897]</t>
  </si>
  <si>
    <t>[0.8912369448041328, 0.10141271669048825, 0.007350338505378897]</t>
  </si>
  <si>
    <t>[0.8962608576403892, 0.0962562002075145, 0.0074829421520962325]</t>
  </si>
  <si>
    <t>[0.8686747156019613, 0.12161285597706681, 0.00971242842097187]</t>
  </si>
  <si>
    <t>[0.8954208688562364, 0.09849075665999042, 0.0060883744837731965]</t>
  </si>
  <si>
    <t>[0.9001916611095826, 0.09328906319220671, 0.0065192756982106964]</t>
  </si>
  <si>
    <t>[0.8621621804960112, 0.12854778314429913, 0.009290036359689585]</t>
  </si>
  <si>
    <t>[0.8651299198001182, 0.12537703297180477, 0.009493047228076973]</t>
  </si>
  <si>
    <t>[0.8808556661878106, 0.11154043030993543, 0.0076039035022539255]</t>
  </si>
  <si>
    <t>[0.9009939318861478, 0.09181046580274276, 0.007195602311109391]</t>
  </si>
  <si>
    <t>[0.9011348072336816, 0.09211762849754083, 0.006747564268777596]</t>
  </si>
  <si>
    <t>[0.9031018354507011, 0.09070974048978238, 0.0061884240595164956]</t>
  </si>
  <si>
    <t>[0.8741097019032259, 0.11690381440445857, 0.008986483692315523]</t>
  </si>
  <si>
    <t>[0.8702628939710307, 0.12012232214787169, 0.009614783881097612]</t>
  </si>
  <si>
    <t>[0.8909435555298032, 0.10144387697384577, 0.00761256749635099]</t>
  </si>
  <si>
    <t>[0.9051645822806682, 0.08669073506350025, 0.008144682655831525]</t>
  </si>
  <si>
    <t>[0.8833344849029227, 0.10840300329348902, 0.008262511803588292]</t>
  </si>
  <si>
    <t>[0.8836241391359235, 0.10850550614862656, 0.007870354715449904]</t>
  </si>
  <si>
    <t>[0.8863305406628365, 0.10592494069574518, 0.007744518641418366]</t>
  </si>
  <si>
    <t>[0.8702682520535355, 0.12056662901053733, 0.009165118935927138]</t>
  </si>
  <si>
    <t>[0.8761954255159204, 0.11450918099869917, 0.009295393485380346]</t>
  </si>
  <si>
    <t>[0.9116161883937793, 0.08249438521556743, 0.005889426390653266]</t>
  </si>
  <si>
    <t>[0.8694515022500319, 0.12182826363469558, 0.008720234115272538]</t>
  </si>
  <si>
    <t>[0.9107883602809588, 0.08374349584665197, 0.0054681438723892875]</t>
  </si>
  <si>
    <t>[0.873914113670611, 0.1180231615726816, 0.008062724756707431]</t>
  </si>
  <si>
    <t>[0.8824562223711345, 0.11026612019303195, 0.007277657435833502]</t>
  </si>
  <si>
    <t>[0.885037441986276, 0.10683636570712679, 0.008126192306597193]</t>
  </si>
  <si>
    <t>[0.8969466377688878, 0.09621719163237442, 0.006836170598737791]</t>
  </si>
  <si>
    <t>[0.8998446890404483, 0.09349719765007765, 0.006658113309473968]</t>
  </si>
  <si>
    <t>[0.8965355387850786, 0.0959780573634223, 0.007486403851499116]</t>
  </si>
  <si>
    <t>[0.8757772856151965, 0.11578665563357143, 0.008436058751232097]</t>
  </si>
  <si>
    <t>[0.8362133841220928, 0.15314023618199782, 0.010646379695909437]</t>
  </si>
  <si>
    <t>[0.8706611242023882, 0.12000582488284042, 0.009333050914771374]</t>
  </si>
  <si>
    <t>[0.8972832102999909, 0.09579195800544425, 0.0069248316945647965]</t>
  </si>
  <si>
    <t>[0.9631671084879708, 0.03683289151202921]</t>
  </si>
  <si>
    <t>[0.9542949976308129, 0.04570500236918703]</t>
  </si>
  <si>
    <t>[0.9630757602703184, 0.03692423972968167]</t>
  </si>
  <si>
    <t>[0.9451191741308638, 0.054880825869136174]</t>
  </si>
  <si>
    <t>[0.9669777675082128, 0.03302223249178714]</t>
  </si>
  <si>
    <t>[0.9591656459059644, 0.040834354094035616]</t>
  </si>
  <si>
    <t>[0.947324251824544, 0.05267574817545595]</t>
  </si>
  <si>
    <t>[0.9550386171386539, 0.044961382861346086]</t>
  </si>
  <si>
    <t>[0.9678302600661117, 0.03216973993388825]</t>
  </si>
  <si>
    <t>[0.9671421080230729, 0.03285789197692711]</t>
  </si>
  <si>
    <t>[0.9667626565709453, 0.03323734342905473]</t>
  </si>
  <si>
    <t>[0.9608876712328767, 0.03911232876712329]</t>
  </si>
  <si>
    <t>[0.9482580551312823, 0.05174194486871773]</t>
  </si>
  <si>
    <t>[0.942460993944117, 0.057539006055882976]</t>
  </si>
  <si>
    <t>[0.9467259461217914, 0.053274053878208605]</t>
  </si>
  <si>
    <t>[0.9636543001873261, 0.03634569981267389]</t>
  </si>
  <si>
    <t>[0.9572934739089817, 0.042706526091018285]</t>
  </si>
  <si>
    <t>[0.9533277771163233, 0.04667222288367663]</t>
  </si>
  <si>
    <t>[0.9471182241173166, 0.05288177588268342]</t>
  </si>
  <si>
    <t>[0.9636083707611744, 0.036391629238825586]</t>
  </si>
  <si>
    <t>[0.9584705084064236, 0.04152949159357644]</t>
  </si>
  <si>
    <t>[0.943942277196321, 0.05605772280367904]</t>
  </si>
  <si>
    <t>[0.9611738993232898, 0.03882610067671018]</t>
  </si>
  <si>
    <t>[0.9611151281433277, 0.03888487185667229]</t>
  </si>
  <si>
    <t>[0.9442598072691403, 0.0557401927308597]</t>
  </si>
  <si>
    <t>[0.9503836899728071, 0.04961631002719287]</t>
  </si>
  <si>
    <t>[0.9491858182238134, 0.05081418177618663]</t>
  </si>
  <si>
    <t>[0.9661676519372262, 0.033832348062773784]</t>
  </si>
  <si>
    <t>[0.9650302553050398, 0.03496974469496021]</t>
  </si>
  <si>
    <t>[0.9647718950588032, 0.03522810494119674]</t>
  </si>
  <si>
    <t>[0.9540763813651137, 0.04592361863488624]</t>
  </si>
  <si>
    <t>[0.9522528117022011, 0.047747188297798934]</t>
  </si>
  <si>
    <t>[0.9513363091874788, 0.04866369081252119]</t>
  </si>
  <si>
    <t>[0.9639034273172379, 0.03609657268276211]</t>
  </si>
  <si>
    <t>[0.9581364277408021, 0.04186357225919786]</t>
  </si>
  <si>
    <t>[0.9595649315723421, 0.04043506842765792]</t>
  </si>
  <si>
    <t>[0.9563755431018198, 0.04362445689818022]</t>
  </si>
  <si>
    <t>[0.9551045192630682, 0.044895480736931864]</t>
  </si>
  <si>
    <t>[0.9486819282980462, 0.051318071701953814]</t>
  </si>
  <si>
    <t>[0.9462333248108766, 0.05376667518912334]</t>
  </si>
  <si>
    <t>[0.9651212798899019, 0.03487872011009806]</t>
  </si>
  <si>
    <t>[0.9462113062319126, 0.0537886937680874]</t>
  </si>
  <si>
    <t>[0.9541510458754487, 0.04584895412455125]</t>
  </si>
  <si>
    <t>[0.9590917963984188, 0.040908203601581185]</t>
  </si>
  <si>
    <t>[0.9629304602501613, 0.03706953974983876]</t>
  </si>
  <si>
    <t>[0.9673256584316701, 0.03267434156832999]</t>
  </si>
  <si>
    <t>[0.958813719962089, 0.041186280037911055]</t>
  </si>
  <si>
    <t>[0.9513921186600465, 0.048607881339953495]</t>
  </si>
  <si>
    <t>[0.9495390656120184, 0.05046093438798156]</t>
  </si>
  <si>
    <t>[0.9693821549956192, 0.030617845004380854]</t>
  </si>
  <si>
    <t>MEAN</t>
  </si>
  <si>
    <t>udhr-als.txt</t>
  </si>
  <si>
    <t>udhr-amc.txt</t>
  </si>
  <si>
    <t>udhr-bcl.txt</t>
  </si>
  <si>
    <t>udhr-cha.txt</t>
  </si>
  <si>
    <t>udhr-blu.txt</t>
  </si>
  <si>
    <t>udhr-bre.txt</t>
  </si>
  <si>
    <t>udhr-ccx.txt</t>
  </si>
  <si>
    <t>udhr-cjk.txt</t>
  </si>
  <si>
    <t>udhr-cjk_AO.txt</t>
  </si>
  <si>
    <t>udhr-deu_1901.txt</t>
  </si>
  <si>
    <t>udhr-deu_1996.txt</t>
  </si>
  <si>
    <t>udhr-eng.txt</t>
  </si>
  <si>
    <t>udhr-hat_kreyol.txt</t>
  </si>
  <si>
    <t>udhr-hat_popular.txt</t>
  </si>
  <si>
    <t>udhr-hea.txt</t>
  </si>
  <si>
    <t>udhr-hms.txt</t>
  </si>
  <si>
    <t>udhr-hni.txt</t>
  </si>
  <si>
    <t>udhr-ido.txt</t>
  </si>
  <si>
    <t>udhr-kin.txt</t>
  </si>
  <si>
    <t>udhr-koo.txt</t>
  </si>
  <si>
    <t>udhr-kqn.txt</t>
  </si>
  <si>
    <t>udhr-yao.txt</t>
  </si>
  <si>
    <t>udhr-kri.txt</t>
  </si>
  <si>
    <t>udhr-lad.txt</t>
  </si>
  <si>
    <t>udhr-lun.txt</t>
  </si>
  <si>
    <t>udhr-min.txt</t>
  </si>
  <si>
    <t>udhr-mly_latn.txt</t>
  </si>
  <si>
    <t>udhr-nba.txt</t>
  </si>
  <si>
    <t>udhr-nbl.txt</t>
  </si>
  <si>
    <t>udhr-ssw.txt</t>
  </si>
  <si>
    <t>udhr-ndo.txt</t>
  </si>
  <si>
    <t>udhr-nds.txt</t>
  </si>
  <si>
    <t>udhr-njo.txt</t>
  </si>
  <si>
    <t>udhr-nld.txt</t>
  </si>
  <si>
    <t>udhr-nya_chechewa.txt</t>
  </si>
  <si>
    <t>udhr-nya_chinyanja.txt</t>
  </si>
  <si>
    <t>udhr-nyn.txt</t>
  </si>
  <si>
    <t>udhr-pcm.txt</t>
  </si>
  <si>
    <t>udhr-quy.txt</t>
  </si>
  <si>
    <t>udhr-qvc.txt</t>
  </si>
  <si>
    <t>udhr-qxa.txt</t>
  </si>
  <si>
    <t>udhr-qxu.txt</t>
  </si>
  <si>
    <t>udhr-run.txt</t>
  </si>
  <si>
    <t>udhr-sco.txt</t>
  </si>
  <si>
    <t>udhr-snk.txt</t>
  </si>
  <si>
    <t>udhr-som.txt</t>
  </si>
  <si>
    <t>udhr-swh.txt</t>
  </si>
  <si>
    <t>udhr-tiv.txt</t>
  </si>
  <si>
    <t>udhr-uig_latn.txt</t>
  </si>
  <si>
    <t>udhr-uzn_latn.txt</t>
  </si>
  <si>
    <t>udhr-vmw.txt</t>
  </si>
  <si>
    <t>udhr-xho.txt</t>
  </si>
  <si>
    <t>udhr-xsm.txt</t>
  </si>
  <si>
    <t>udhr-ztu.txt</t>
  </si>
  <si>
    <t>udhr-zul.txt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</si>
</sst>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E61"/>
  <sheetViews>
    <sheetView zoomScale="70" zoomScaleNormal="70" workbookViewId="0">
      <selection activeCell="B63" sqref="B63"/>
    </sheetView>
  </sheetViews>
  <sheetFormatPr defaultRowHeight="14.4" x14ac:dyDescent="0.3"/>
  <cols>
    <col min="1" max="1" width="24" bestFit="1" customWidth="1"/>
    <col min="2" max="2" width="23.441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109</v>
      </c>
      <c r="B2" t="s">
        <v>109</v>
      </c>
      <c r="C2">
        <v>19.7</v>
      </c>
      <c r="D2">
        <v>1</v>
      </c>
      <c r="E2" t="b">
        <f>A2=B2</f>
        <v>1</v>
      </c>
    </row>
    <row r="3" spans="1:5" x14ac:dyDescent="0.3">
      <c r="A3" t="s">
        <v>110</v>
      </c>
      <c r="B3" t="s">
        <v>110</v>
      </c>
      <c r="C3">
        <v>18.18</v>
      </c>
      <c r="D3">
        <v>1</v>
      </c>
      <c r="E3" t="b">
        <f t="shared" ref="E3:E56" si="0">A3=B3</f>
        <v>1</v>
      </c>
    </row>
    <row r="4" spans="1:5" x14ac:dyDescent="0.3">
      <c r="A4" t="s">
        <v>111</v>
      </c>
      <c r="B4" t="s">
        <v>112</v>
      </c>
      <c r="C4">
        <v>15.71</v>
      </c>
      <c r="D4">
        <v>1</v>
      </c>
      <c r="E4" t="b">
        <f t="shared" si="0"/>
        <v>0</v>
      </c>
    </row>
    <row r="5" spans="1:5" x14ac:dyDescent="0.3">
      <c r="A5" t="s">
        <v>113</v>
      </c>
      <c r="B5" t="s">
        <v>113</v>
      </c>
      <c r="C5">
        <v>17.39</v>
      </c>
      <c r="D5">
        <v>1</v>
      </c>
      <c r="E5" t="b">
        <f t="shared" si="0"/>
        <v>1</v>
      </c>
    </row>
    <row r="6" spans="1:5" x14ac:dyDescent="0.3">
      <c r="A6" t="s">
        <v>114</v>
      </c>
      <c r="B6" t="s">
        <v>114</v>
      </c>
      <c r="C6">
        <v>17.57</v>
      </c>
      <c r="D6">
        <v>1</v>
      </c>
      <c r="E6" t="b">
        <f t="shared" si="0"/>
        <v>1</v>
      </c>
    </row>
    <row r="7" spans="1:5" x14ac:dyDescent="0.3">
      <c r="A7" t="s">
        <v>115</v>
      </c>
      <c r="B7" t="s">
        <v>115</v>
      </c>
      <c r="C7">
        <v>17.77</v>
      </c>
      <c r="D7">
        <v>1</v>
      </c>
      <c r="E7" t="b">
        <f t="shared" si="0"/>
        <v>1</v>
      </c>
    </row>
    <row r="8" spans="1:5" x14ac:dyDescent="0.3">
      <c r="A8" t="s">
        <v>112</v>
      </c>
      <c r="B8" t="s">
        <v>112</v>
      </c>
      <c r="C8">
        <v>16.16</v>
      </c>
      <c r="D8">
        <v>1</v>
      </c>
      <c r="E8" t="b">
        <f t="shared" si="0"/>
        <v>1</v>
      </c>
    </row>
    <row r="9" spans="1:5" x14ac:dyDescent="0.3">
      <c r="A9" t="s">
        <v>116</v>
      </c>
      <c r="B9" t="s">
        <v>116</v>
      </c>
      <c r="C9">
        <v>16.38</v>
      </c>
      <c r="D9">
        <v>1</v>
      </c>
      <c r="E9" t="b">
        <f t="shared" si="0"/>
        <v>1</v>
      </c>
    </row>
    <row r="10" spans="1:5" x14ac:dyDescent="0.3">
      <c r="A10" t="s">
        <v>117</v>
      </c>
      <c r="B10" t="s">
        <v>117</v>
      </c>
      <c r="C10">
        <v>18.48</v>
      </c>
      <c r="D10">
        <v>1</v>
      </c>
      <c r="E10" t="b">
        <f t="shared" si="0"/>
        <v>1</v>
      </c>
    </row>
    <row r="11" spans="1:5" x14ac:dyDescent="0.3">
      <c r="A11" t="s">
        <v>118</v>
      </c>
      <c r="B11" t="s">
        <v>119</v>
      </c>
      <c r="C11">
        <v>18.420000000000002</v>
      </c>
      <c r="D11">
        <v>1</v>
      </c>
      <c r="E11" t="b">
        <f t="shared" si="0"/>
        <v>0</v>
      </c>
    </row>
    <row r="12" spans="1:5" x14ac:dyDescent="0.3">
      <c r="A12" t="s">
        <v>119</v>
      </c>
      <c r="B12" t="s">
        <v>119</v>
      </c>
      <c r="C12">
        <v>18.420000000000002</v>
      </c>
      <c r="D12">
        <v>1</v>
      </c>
      <c r="E12" t="b">
        <f t="shared" si="0"/>
        <v>1</v>
      </c>
    </row>
    <row r="13" spans="1:5" x14ac:dyDescent="0.3">
      <c r="A13" t="s">
        <v>120</v>
      </c>
      <c r="B13" t="s">
        <v>120</v>
      </c>
      <c r="C13">
        <v>16.82</v>
      </c>
      <c r="D13">
        <v>1</v>
      </c>
      <c r="E13" t="b">
        <f t="shared" si="0"/>
        <v>1</v>
      </c>
    </row>
    <row r="14" spans="1:5" x14ac:dyDescent="0.3">
      <c r="A14" t="s">
        <v>121</v>
      </c>
      <c r="B14" t="s">
        <v>121</v>
      </c>
      <c r="C14">
        <v>18.39</v>
      </c>
      <c r="D14">
        <v>1</v>
      </c>
      <c r="E14" t="b">
        <f t="shared" si="0"/>
        <v>1</v>
      </c>
    </row>
    <row r="15" spans="1:5" x14ac:dyDescent="0.3">
      <c r="A15" t="s">
        <v>122</v>
      </c>
      <c r="B15" t="s">
        <v>122</v>
      </c>
      <c r="C15">
        <v>20.38</v>
      </c>
      <c r="D15">
        <v>1</v>
      </c>
      <c r="E15" t="b">
        <f t="shared" si="0"/>
        <v>1</v>
      </c>
    </row>
    <row r="16" spans="1:5" x14ac:dyDescent="0.3">
      <c r="A16" t="s">
        <v>123</v>
      </c>
      <c r="B16" t="s">
        <v>123</v>
      </c>
      <c r="C16">
        <v>18.05</v>
      </c>
      <c r="D16">
        <v>1</v>
      </c>
      <c r="E16" t="b">
        <f t="shared" si="0"/>
        <v>1</v>
      </c>
    </row>
    <row r="17" spans="1:5" x14ac:dyDescent="0.3">
      <c r="A17" t="s">
        <v>124</v>
      </c>
      <c r="B17" t="s">
        <v>124</v>
      </c>
      <c r="C17">
        <v>15.83</v>
      </c>
      <c r="D17">
        <v>1</v>
      </c>
      <c r="E17" t="b">
        <f t="shared" si="0"/>
        <v>1</v>
      </c>
    </row>
    <row r="18" spans="1:5" x14ac:dyDescent="0.3">
      <c r="A18" t="s">
        <v>125</v>
      </c>
      <c r="B18" t="s">
        <v>125</v>
      </c>
      <c r="C18">
        <v>16.059999999999999</v>
      </c>
      <c r="D18">
        <v>1</v>
      </c>
      <c r="E18" t="b">
        <f t="shared" si="0"/>
        <v>1</v>
      </c>
    </row>
    <row r="19" spans="1:5" x14ac:dyDescent="0.3">
      <c r="A19" t="s">
        <v>126</v>
      </c>
      <c r="B19" t="s">
        <v>126</v>
      </c>
      <c r="C19">
        <v>16.59</v>
      </c>
      <c r="D19">
        <v>1</v>
      </c>
      <c r="E19" t="b">
        <f t="shared" si="0"/>
        <v>1</v>
      </c>
    </row>
    <row r="20" spans="1:5" x14ac:dyDescent="0.3">
      <c r="A20" t="s">
        <v>127</v>
      </c>
      <c r="B20" t="s">
        <v>127</v>
      </c>
      <c r="C20">
        <v>17.73</v>
      </c>
      <c r="D20">
        <v>1</v>
      </c>
      <c r="E20" t="b">
        <f t="shared" si="0"/>
        <v>1</v>
      </c>
    </row>
    <row r="21" spans="1:5" x14ac:dyDescent="0.3">
      <c r="A21" t="s">
        <v>128</v>
      </c>
      <c r="B21" t="s">
        <v>128</v>
      </c>
      <c r="C21">
        <v>16.28</v>
      </c>
      <c r="D21">
        <v>1</v>
      </c>
      <c r="E21" t="b">
        <f t="shared" si="0"/>
        <v>1</v>
      </c>
    </row>
    <row r="22" spans="1:5" x14ac:dyDescent="0.3">
      <c r="A22" t="s">
        <v>129</v>
      </c>
      <c r="B22" t="s">
        <v>130</v>
      </c>
      <c r="C22">
        <v>18.57</v>
      </c>
      <c r="D22">
        <v>1</v>
      </c>
      <c r="E22" t="b">
        <f t="shared" si="0"/>
        <v>0</v>
      </c>
    </row>
    <row r="23" spans="1:5" x14ac:dyDescent="0.3">
      <c r="A23" t="s">
        <v>131</v>
      </c>
      <c r="B23" t="s">
        <v>131</v>
      </c>
      <c r="C23">
        <v>19.97</v>
      </c>
      <c r="D23">
        <v>1</v>
      </c>
      <c r="E23" t="b">
        <f t="shared" si="0"/>
        <v>1</v>
      </c>
    </row>
    <row r="24" spans="1:5" x14ac:dyDescent="0.3">
      <c r="A24" t="s">
        <v>132</v>
      </c>
      <c r="B24" t="s">
        <v>132</v>
      </c>
      <c r="C24">
        <v>14.88</v>
      </c>
      <c r="D24">
        <v>1</v>
      </c>
      <c r="E24" t="b">
        <f t="shared" si="0"/>
        <v>1</v>
      </c>
    </row>
    <row r="25" spans="1:5" x14ac:dyDescent="0.3">
      <c r="A25" t="s">
        <v>133</v>
      </c>
      <c r="B25" t="s">
        <v>133</v>
      </c>
      <c r="C25">
        <v>15.53</v>
      </c>
      <c r="D25">
        <v>1</v>
      </c>
      <c r="E25" t="b">
        <f t="shared" si="0"/>
        <v>1</v>
      </c>
    </row>
    <row r="26" spans="1:5" x14ac:dyDescent="0.3">
      <c r="A26" t="s">
        <v>134</v>
      </c>
      <c r="B26" t="s">
        <v>134</v>
      </c>
      <c r="C26">
        <v>15.22</v>
      </c>
      <c r="D26">
        <v>1</v>
      </c>
      <c r="E26" t="b">
        <f t="shared" si="0"/>
        <v>1</v>
      </c>
    </row>
    <row r="27" spans="1:5" x14ac:dyDescent="0.3">
      <c r="A27" t="s">
        <v>135</v>
      </c>
      <c r="B27" t="s">
        <v>135</v>
      </c>
      <c r="C27">
        <v>16.149999999999999</v>
      </c>
      <c r="D27">
        <v>1</v>
      </c>
      <c r="E27" t="b">
        <f t="shared" si="0"/>
        <v>1</v>
      </c>
    </row>
    <row r="28" spans="1:5" x14ac:dyDescent="0.3">
      <c r="A28" t="s">
        <v>136</v>
      </c>
      <c r="B28" t="s">
        <v>136</v>
      </c>
      <c r="C28">
        <v>16.86</v>
      </c>
      <c r="D28">
        <v>1</v>
      </c>
      <c r="E28" t="b">
        <f t="shared" si="0"/>
        <v>1</v>
      </c>
    </row>
    <row r="29" spans="1:5" x14ac:dyDescent="0.3">
      <c r="A29" t="s">
        <v>137</v>
      </c>
      <c r="B29" t="s">
        <v>138</v>
      </c>
      <c r="C29">
        <v>19.23</v>
      </c>
      <c r="D29">
        <v>1</v>
      </c>
      <c r="E29" t="b">
        <f t="shared" si="0"/>
        <v>0</v>
      </c>
    </row>
    <row r="30" spans="1:5" x14ac:dyDescent="0.3">
      <c r="A30" t="s">
        <v>139</v>
      </c>
      <c r="B30" t="s">
        <v>139</v>
      </c>
      <c r="C30">
        <v>15.63</v>
      </c>
      <c r="D30">
        <v>1</v>
      </c>
      <c r="E30" t="b">
        <f t="shared" si="0"/>
        <v>1</v>
      </c>
    </row>
    <row r="31" spans="1:5" x14ac:dyDescent="0.3">
      <c r="A31" t="s">
        <v>140</v>
      </c>
      <c r="B31" t="s">
        <v>140</v>
      </c>
      <c r="C31">
        <v>17.54</v>
      </c>
      <c r="D31">
        <v>1</v>
      </c>
      <c r="E31" t="b">
        <f t="shared" si="0"/>
        <v>1</v>
      </c>
    </row>
    <row r="32" spans="1:5" x14ac:dyDescent="0.3">
      <c r="A32" t="s">
        <v>141</v>
      </c>
      <c r="B32" t="s">
        <v>141</v>
      </c>
      <c r="C32">
        <v>17.420000000000002</v>
      </c>
      <c r="D32">
        <v>1</v>
      </c>
      <c r="E32" t="b">
        <f t="shared" si="0"/>
        <v>1</v>
      </c>
    </row>
    <row r="33" spans="1:5" x14ac:dyDescent="0.3">
      <c r="A33" t="s">
        <v>142</v>
      </c>
      <c r="B33" t="s">
        <v>142</v>
      </c>
      <c r="C33">
        <v>19.47</v>
      </c>
      <c r="D33">
        <v>1</v>
      </c>
      <c r="E33" t="b">
        <f t="shared" si="0"/>
        <v>1</v>
      </c>
    </row>
    <row r="34" spans="1:5" x14ac:dyDescent="0.3">
      <c r="A34" t="s">
        <v>143</v>
      </c>
      <c r="B34" t="s">
        <v>144</v>
      </c>
      <c r="C34">
        <v>16.38</v>
      </c>
      <c r="D34">
        <v>1</v>
      </c>
      <c r="E34" t="b">
        <f t="shared" si="0"/>
        <v>0</v>
      </c>
    </row>
    <row r="35" spans="1:5" x14ac:dyDescent="0.3">
      <c r="A35" t="s">
        <v>144</v>
      </c>
      <c r="B35" t="s">
        <v>144</v>
      </c>
      <c r="C35">
        <v>17.41</v>
      </c>
      <c r="D35">
        <v>1</v>
      </c>
      <c r="E35" t="b">
        <f t="shared" si="0"/>
        <v>1</v>
      </c>
    </row>
    <row r="36" spans="1:5" x14ac:dyDescent="0.3">
      <c r="A36" t="s">
        <v>145</v>
      </c>
      <c r="B36" t="s">
        <v>145</v>
      </c>
      <c r="C36">
        <v>17.739999999999998</v>
      </c>
      <c r="D36">
        <v>1</v>
      </c>
      <c r="E36" t="b">
        <f t="shared" si="0"/>
        <v>1</v>
      </c>
    </row>
    <row r="37" spans="1:5" x14ac:dyDescent="0.3">
      <c r="A37" t="s">
        <v>146</v>
      </c>
      <c r="B37" t="s">
        <v>146</v>
      </c>
      <c r="C37">
        <v>16.75</v>
      </c>
      <c r="D37">
        <v>1</v>
      </c>
      <c r="E37" t="b">
        <f t="shared" si="0"/>
        <v>1</v>
      </c>
    </row>
    <row r="38" spans="1:5" x14ac:dyDescent="0.3">
      <c r="A38" t="s">
        <v>147</v>
      </c>
      <c r="B38" t="s">
        <v>147</v>
      </c>
      <c r="C38">
        <v>18.260000000000002</v>
      </c>
      <c r="D38">
        <v>1</v>
      </c>
      <c r="E38" t="b">
        <f t="shared" si="0"/>
        <v>1</v>
      </c>
    </row>
    <row r="39" spans="1:5" x14ac:dyDescent="0.3">
      <c r="A39" t="s">
        <v>148</v>
      </c>
      <c r="B39" t="s">
        <v>148</v>
      </c>
      <c r="C39">
        <v>15.79</v>
      </c>
      <c r="D39">
        <v>1</v>
      </c>
      <c r="E39" t="b">
        <f t="shared" si="0"/>
        <v>1</v>
      </c>
    </row>
    <row r="40" spans="1:5" x14ac:dyDescent="0.3">
      <c r="A40" t="s">
        <v>149</v>
      </c>
      <c r="B40" t="s">
        <v>149</v>
      </c>
      <c r="C40">
        <v>15.31</v>
      </c>
      <c r="D40">
        <v>1</v>
      </c>
      <c r="E40" t="b">
        <f t="shared" si="0"/>
        <v>1</v>
      </c>
    </row>
    <row r="41" spans="1:5" x14ac:dyDescent="0.3">
      <c r="A41" t="s">
        <v>150</v>
      </c>
      <c r="B41" t="s">
        <v>150</v>
      </c>
      <c r="C41">
        <v>18.739999999999998</v>
      </c>
      <c r="D41">
        <v>1</v>
      </c>
      <c r="E41" t="b">
        <f t="shared" si="0"/>
        <v>1</v>
      </c>
    </row>
    <row r="42" spans="1:5" x14ac:dyDescent="0.3">
      <c r="A42" t="s">
        <v>151</v>
      </c>
      <c r="B42" t="s">
        <v>151</v>
      </c>
      <c r="C42">
        <v>16.989999999999998</v>
      </c>
      <c r="D42">
        <v>1</v>
      </c>
      <c r="E42" t="b">
        <f t="shared" si="0"/>
        <v>1</v>
      </c>
    </row>
    <row r="43" spans="1:5" x14ac:dyDescent="0.3">
      <c r="A43" t="s">
        <v>152</v>
      </c>
      <c r="B43" t="s">
        <v>120</v>
      </c>
      <c r="C43">
        <v>15.87</v>
      </c>
      <c r="D43">
        <v>1</v>
      </c>
      <c r="E43" t="b">
        <f t="shared" si="0"/>
        <v>0</v>
      </c>
    </row>
    <row r="44" spans="1:5" x14ac:dyDescent="0.3">
      <c r="A44" t="s">
        <v>153</v>
      </c>
      <c r="B44" t="s">
        <v>153</v>
      </c>
      <c r="C44">
        <v>17.010000000000002</v>
      </c>
      <c r="D44">
        <v>1</v>
      </c>
      <c r="E44" t="b">
        <f t="shared" si="0"/>
        <v>1</v>
      </c>
    </row>
    <row r="45" spans="1:5" x14ac:dyDescent="0.3">
      <c r="A45" t="s">
        <v>154</v>
      </c>
      <c r="B45" t="s">
        <v>154</v>
      </c>
      <c r="C45">
        <v>15.9</v>
      </c>
      <c r="D45">
        <v>1</v>
      </c>
      <c r="E45" t="b">
        <f t="shared" si="0"/>
        <v>1</v>
      </c>
    </row>
    <row r="46" spans="1:5" x14ac:dyDescent="0.3">
      <c r="A46" t="s">
        <v>138</v>
      </c>
      <c r="B46" t="s">
        <v>138</v>
      </c>
      <c r="C46">
        <v>16.649999999999999</v>
      </c>
      <c r="D46">
        <v>1</v>
      </c>
      <c r="E46" t="b">
        <f t="shared" si="0"/>
        <v>1</v>
      </c>
    </row>
    <row r="47" spans="1:5" x14ac:dyDescent="0.3">
      <c r="A47" t="s">
        <v>155</v>
      </c>
      <c r="B47" t="s">
        <v>155</v>
      </c>
      <c r="C47">
        <v>15.96</v>
      </c>
      <c r="D47">
        <v>1</v>
      </c>
      <c r="E47" t="b">
        <f t="shared" si="0"/>
        <v>1</v>
      </c>
    </row>
    <row r="48" spans="1:5" x14ac:dyDescent="0.3">
      <c r="A48" t="s">
        <v>156</v>
      </c>
      <c r="B48" t="s">
        <v>156</v>
      </c>
      <c r="C48">
        <v>15.37</v>
      </c>
      <c r="D48">
        <v>1</v>
      </c>
      <c r="E48" t="b">
        <f t="shared" si="0"/>
        <v>1</v>
      </c>
    </row>
    <row r="49" spans="1:5" x14ac:dyDescent="0.3">
      <c r="A49" t="s">
        <v>157</v>
      </c>
      <c r="B49" t="s">
        <v>157</v>
      </c>
      <c r="C49">
        <v>22.83</v>
      </c>
      <c r="D49">
        <v>1</v>
      </c>
      <c r="E49" t="b">
        <f t="shared" si="0"/>
        <v>1</v>
      </c>
    </row>
    <row r="50" spans="1:5" x14ac:dyDescent="0.3">
      <c r="A50" t="s">
        <v>158</v>
      </c>
      <c r="B50" t="s">
        <v>158</v>
      </c>
      <c r="C50">
        <v>21.58</v>
      </c>
      <c r="D50">
        <v>1</v>
      </c>
      <c r="E50" t="b">
        <f t="shared" si="0"/>
        <v>1</v>
      </c>
    </row>
    <row r="51" spans="1:5" x14ac:dyDescent="0.3">
      <c r="A51" t="s">
        <v>159</v>
      </c>
      <c r="B51" t="s">
        <v>159</v>
      </c>
      <c r="C51">
        <v>15.75</v>
      </c>
      <c r="D51">
        <v>1</v>
      </c>
      <c r="E51" t="b">
        <f t="shared" si="0"/>
        <v>1</v>
      </c>
    </row>
    <row r="52" spans="1:5" x14ac:dyDescent="0.3">
      <c r="A52" t="s">
        <v>160</v>
      </c>
      <c r="B52" t="s">
        <v>160</v>
      </c>
      <c r="C52">
        <v>18.75</v>
      </c>
      <c r="D52">
        <v>1</v>
      </c>
      <c r="E52" t="b">
        <f t="shared" si="0"/>
        <v>1</v>
      </c>
    </row>
    <row r="53" spans="1:5" x14ac:dyDescent="0.3">
      <c r="A53" t="s">
        <v>161</v>
      </c>
      <c r="B53" t="s">
        <v>161</v>
      </c>
      <c r="C53">
        <v>23.95</v>
      </c>
      <c r="D53">
        <v>1</v>
      </c>
      <c r="E53" t="b">
        <f t="shared" si="0"/>
        <v>1</v>
      </c>
    </row>
    <row r="54" spans="1:5" x14ac:dyDescent="0.3">
      <c r="A54" t="s">
        <v>130</v>
      </c>
      <c r="B54" t="s">
        <v>130</v>
      </c>
      <c r="C54">
        <v>16.420000000000002</v>
      </c>
      <c r="D54">
        <v>1</v>
      </c>
      <c r="E54" t="b">
        <f t="shared" si="0"/>
        <v>1</v>
      </c>
    </row>
    <row r="55" spans="1:5" x14ac:dyDescent="0.3">
      <c r="A55" t="s">
        <v>162</v>
      </c>
      <c r="B55" t="s">
        <v>162</v>
      </c>
      <c r="C55">
        <v>15.25</v>
      </c>
      <c r="D55">
        <v>1</v>
      </c>
      <c r="E55" t="b">
        <f t="shared" si="0"/>
        <v>1</v>
      </c>
    </row>
    <row r="56" spans="1:5" x14ac:dyDescent="0.3">
      <c r="A56" t="s">
        <v>163</v>
      </c>
      <c r="B56" t="s">
        <v>163</v>
      </c>
      <c r="C56">
        <v>19.77</v>
      </c>
      <c r="D56">
        <v>1</v>
      </c>
      <c r="E56" t="b">
        <f t="shared" si="0"/>
        <v>1</v>
      </c>
    </row>
    <row r="57" spans="1:5" x14ac:dyDescent="0.3">
      <c r="B57" t="s">
        <v>108</v>
      </c>
      <c r="C57">
        <f>AVERAGE(C2:C56)</f>
        <v>17.476545454545452</v>
      </c>
    </row>
    <row r="58" spans="1:5" x14ac:dyDescent="0.3">
      <c r="D58" s="1" t="b">
        <v>0</v>
      </c>
      <c r="E58" s="1">
        <f>COUNTIF(E2:E56,FALSE())</f>
        <v>6</v>
      </c>
    </row>
    <row r="59" spans="1:5" x14ac:dyDescent="0.3">
      <c r="D59" s="1" t="b">
        <v>1</v>
      </c>
      <c r="E59" s="1">
        <f>COUNTIF(E2:E56,TRUE())</f>
        <v>49</v>
      </c>
    </row>
    <row r="60" spans="1:5" x14ac:dyDescent="0.3">
      <c r="D60" s="1" t="s">
        <v>5</v>
      </c>
      <c r="E60" s="1">
        <f>SUM(E58:E59)</f>
        <v>55</v>
      </c>
    </row>
    <row r="61" spans="1:5" x14ac:dyDescent="0.3">
      <c r="E61" s="2">
        <f>E58/E60</f>
        <v>0.10909090909090909</v>
      </c>
    </row>
  </sheetData>
  <conditionalFormatting sqref="E2:E56 E58">
    <cfRule type="expression" dxfId="7" priority="1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81C1-380A-4B1D-9DD1-9B160BBC77A8}">
  <sheetPr>
    <tabColor rgb="FF00B050"/>
  </sheetPr>
  <dimension ref="A1:W61"/>
  <sheetViews>
    <sheetView tabSelected="1" zoomScale="70" zoomScaleNormal="70" workbookViewId="0">
      <selection activeCell="G30" sqref="G30"/>
    </sheetView>
  </sheetViews>
  <sheetFormatPr defaultRowHeight="14.4" x14ac:dyDescent="0.3"/>
  <cols>
    <col min="1" max="1" width="24" bestFit="1" customWidth="1"/>
    <col min="2" max="2" width="23.44140625" bestFit="1" customWidth="1"/>
    <col min="7" max="8" width="23.44140625" bestFit="1" customWidth="1"/>
    <col min="13" max="14" width="23.886718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</row>
    <row r="2" spans="1:23" x14ac:dyDescent="0.3">
      <c r="A2" t="s">
        <v>109</v>
      </c>
      <c r="B2" t="s">
        <v>109</v>
      </c>
      <c r="C2">
        <v>19.71</v>
      </c>
      <c r="D2">
        <v>1</v>
      </c>
      <c r="E2" t="b">
        <f>B2=A2</f>
        <v>1</v>
      </c>
      <c r="G2" t="s">
        <v>109</v>
      </c>
      <c r="H2" t="s">
        <v>109</v>
      </c>
      <c r="I2">
        <v>19.14</v>
      </c>
      <c r="J2">
        <v>2</v>
      </c>
      <c r="K2" t="b">
        <f t="shared" ref="K2:K33" si="0">G2=H2</f>
        <v>1</v>
      </c>
      <c r="M2" t="s">
        <v>109</v>
      </c>
      <c r="N2" t="s">
        <v>109</v>
      </c>
      <c r="O2">
        <v>146.44999999999999</v>
      </c>
      <c r="P2">
        <v>3</v>
      </c>
      <c r="Q2" t="b">
        <f t="shared" ref="Q2:Q33" si="1">M2=N2</f>
        <v>1</v>
      </c>
      <c r="S2" t="s">
        <v>109</v>
      </c>
      <c r="T2" t="s">
        <v>109</v>
      </c>
      <c r="U2">
        <v>489.44</v>
      </c>
      <c r="V2">
        <v>4</v>
      </c>
      <c r="W2" t="b">
        <f>S2=T2</f>
        <v>1</v>
      </c>
    </row>
    <row r="3" spans="1:23" x14ac:dyDescent="0.3">
      <c r="A3" t="s">
        <v>110</v>
      </c>
      <c r="B3" t="s">
        <v>110</v>
      </c>
      <c r="C3">
        <v>18.09</v>
      </c>
      <c r="D3">
        <v>1</v>
      </c>
      <c r="E3" t="b">
        <f t="shared" ref="E3:E56" si="2">B3=A3</f>
        <v>1</v>
      </c>
      <c r="G3" t="s">
        <v>110</v>
      </c>
      <c r="H3" t="s">
        <v>110</v>
      </c>
      <c r="I3">
        <v>19.760000000000002</v>
      </c>
      <c r="J3">
        <v>2</v>
      </c>
      <c r="K3" t="b">
        <f t="shared" si="0"/>
        <v>1</v>
      </c>
      <c r="M3" t="s">
        <v>110</v>
      </c>
      <c r="N3" t="s">
        <v>110</v>
      </c>
      <c r="O3">
        <v>126.35</v>
      </c>
      <c r="P3">
        <v>3</v>
      </c>
      <c r="Q3" t="b">
        <f t="shared" si="1"/>
        <v>1</v>
      </c>
      <c r="S3" t="s">
        <v>110</v>
      </c>
      <c r="T3" t="s">
        <v>110</v>
      </c>
      <c r="U3">
        <v>345.15</v>
      </c>
      <c r="V3">
        <v>4</v>
      </c>
      <c r="W3" t="b">
        <f t="shared" ref="W3:W56" si="3">S3=T3</f>
        <v>1</v>
      </c>
    </row>
    <row r="4" spans="1:23" x14ac:dyDescent="0.3">
      <c r="A4" t="s">
        <v>111</v>
      </c>
      <c r="B4" t="s">
        <v>112</v>
      </c>
      <c r="C4">
        <v>15.67</v>
      </c>
      <c r="D4">
        <v>1</v>
      </c>
      <c r="E4" t="b">
        <f t="shared" si="2"/>
        <v>0</v>
      </c>
      <c r="G4" t="s">
        <v>111</v>
      </c>
      <c r="H4" t="s">
        <v>111</v>
      </c>
      <c r="I4">
        <v>19.940000000000001</v>
      </c>
      <c r="J4">
        <v>2</v>
      </c>
      <c r="K4" t="b">
        <f t="shared" si="0"/>
        <v>1</v>
      </c>
      <c r="M4" t="s">
        <v>111</v>
      </c>
      <c r="N4" t="s">
        <v>111</v>
      </c>
      <c r="O4">
        <v>110.51</v>
      </c>
      <c r="P4">
        <v>3</v>
      </c>
      <c r="Q4" t="b">
        <f t="shared" si="1"/>
        <v>1</v>
      </c>
      <c r="S4" t="s">
        <v>111</v>
      </c>
      <c r="T4" t="s">
        <v>111</v>
      </c>
      <c r="U4">
        <v>311.92</v>
      </c>
      <c r="V4">
        <v>4</v>
      </c>
      <c r="W4" t="b">
        <f t="shared" si="3"/>
        <v>1</v>
      </c>
    </row>
    <row r="5" spans="1:23" x14ac:dyDescent="0.3">
      <c r="A5" t="s">
        <v>113</v>
      </c>
      <c r="B5" t="s">
        <v>113</v>
      </c>
      <c r="C5">
        <v>17.399999999999999</v>
      </c>
      <c r="D5">
        <v>1</v>
      </c>
      <c r="E5" t="b">
        <f t="shared" si="2"/>
        <v>1</v>
      </c>
      <c r="G5" t="s">
        <v>113</v>
      </c>
      <c r="H5" t="s">
        <v>113</v>
      </c>
      <c r="I5">
        <v>12.39</v>
      </c>
      <c r="J5">
        <v>2</v>
      </c>
      <c r="K5" t="b">
        <f t="shared" si="0"/>
        <v>1</v>
      </c>
      <c r="M5" t="s">
        <v>113</v>
      </c>
      <c r="N5" t="s">
        <v>113</v>
      </c>
      <c r="O5">
        <v>64.62</v>
      </c>
      <c r="P5">
        <v>3</v>
      </c>
      <c r="Q5" t="b">
        <f t="shared" si="1"/>
        <v>1</v>
      </c>
      <c r="S5" t="s">
        <v>113</v>
      </c>
      <c r="T5" t="s">
        <v>113</v>
      </c>
      <c r="U5">
        <v>296.73</v>
      </c>
      <c r="V5">
        <v>4</v>
      </c>
      <c r="W5" t="b">
        <f t="shared" si="3"/>
        <v>1</v>
      </c>
    </row>
    <row r="6" spans="1:23" x14ac:dyDescent="0.3">
      <c r="A6" t="s">
        <v>114</v>
      </c>
      <c r="B6" t="s">
        <v>114</v>
      </c>
      <c r="C6">
        <v>17.579999999999998</v>
      </c>
      <c r="D6">
        <v>1</v>
      </c>
      <c r="E6" t="b">
        <f t="shared" si="2"/>
        <v>1</v>
      </c>
      <c r="G6" t="s">
        <v>114</v>
      </c>
      <c r="H6" t="s">
        <v>114</v>
      </c>
      <c r="I6">
        <v>17.72</v>
      </c>
      <c r="J6">
        <v>2</v>
      </c>
      <c r="K6" t="b">
        <f t="shared" si="0"/>
        <v>1</v>
      </c>
      <c r="M6" t="s">
        <v>114</v>
      </c>
      <c r="N6" t="s">
        <v>114</v>
      </c>
      <c r="O6">
        <v>137.69</v>
      </c>
      <c r="P6">
        <v>3</v>
      </c>
      <c r="Q6" t="b">
        <f t="shared" si="1"/>
        <v>1</v>
      </c>
      <c r="S6" t="s">
        <v>114</v>
      </c>
      <c r="T6" t="s">
        <v>114</v>
      </c>
      <c r="U6">
        <v>480.41</v>
      </c>
      <c r="V6">
        <v>4</v>
      </c>
      <c r="W6" t="b">
        <f t="shared" si="3"/>
        <v>1</v>
      </c>
    </row>
    <row r="7" spans="1:23" x14ac:dyDescent="0.3">
      <c r="A7" t="s">
        <v>115</v>
      </c>
      <c r="B7" t="s">
        <v>115</v>
      </c>
      <c r="C7">
        <v>17.79</v>
      </c>
      <c r="D7">
        <v>1</v>
      </c>
      <c r="E7" t="b">
        <f t="shared" si="2"/>
        <v>1</v>
      </c>
      <c r="G7" t="s">
        <v>115</v>
      </c>
      <c r="H7" t="s">
        <v>115</v>
      </c>
      <c r="I7">
        <v>19.760000000000002</v>
      </c>
      <c r="J7">
        <v>2</v>
      </c>
      <c r="K7" t="b">
        <f t="shared" si="0"/>
        <v>1</v>
      </c>
      <c r="M7" t="s">
        <v>115</v>
      </c>
      <c r="N7" t="s">
        <v>115</v>
      </c>
      <c r="O7">
        <v>144.31</v>
      </c>
      <c r="P7">
        <v>3</v>
      </c>
      <c r="Q7" t="b">
        <f t="shared" si="1"/>
        <v>1</v>
      </c>
      <c r="S7" t="s">
        <v>115</v>
      </c>
      <c r="T7" t="s">
        <v>115</v>
      </c>
      <c r="U7">
        <v>562.15</v>
      </c>
      <c r="V7">
        <v>4</v>
      </c>
      <c r="W7" t="b">
        <f t="shared" si="3"/>
        <v>1</v>
      </c>
    </row>
    <row r="8" spans="1:23" x14ac:dyDescent="0.3">
      <c r="A8" t="s">
        <v>112</v>
      </c>
      <c r="B8" t="s">
        <v>112</v>
      </c>
      <c r="C8">
        <v>16.170000000000002</v>
      </c>
      <c r="D8">
        <v>1</v>
      </c>
      <c r="E8" t="b">
        <f t="shared" si="2"/>
        <v>1</v>
      </c>
      <c r="G8" t="s">
        <v>112</v>
      </c>
      <c r="H8" t="s">
        <v>112</v>
      </c>
      <c r="I8">
        <v>19.2</v>
      </c>
      <c r="J8">
        <v>2</v>
      </c>
      <c r="K8" t="b">
        <f t="shared" si="0"/>
        <v>1</v>
      </c>
      <c r="M8" t="s">
        <v>112</v>
      </c>
      <c r="N8" t="s">
        <v>112</v>
      </c>
      <c r="O8">
        <v>131.21</v>
      </c>
      <c r="P8">
        <v>3</v>
      </c>
      <c r="Q8" t="b">
        <f t="shared" si="1"/>
        <v>1</v>
      </c>
      <c r="S8" t="s">
        <v>112</v>
      </c>
      <c r="T8" t="s">
        <v>112</v>
      </c>
      <c r="U8">
        <v>403.27</v>
      </c>
      <c r="V8">
        <v>4</v>
      </c>
      <c r="W8" t="b">
        <f t="shared" si="3"/>
        <v>1</v>
      </c>
    </row>
    <row r="9" spans="1:23" x14ac:dyDescent="0.3">
      <c r="A9" t="s">
        <v>116</v>
      </c>
      <c r="B9" t="s">
        <v>116</v>
      </c>
      <c r="C9">
        <v>16.39</v>
      </c>
      <c r="D9">
        <v>1</v>
      </c>
      <c r="E9" t="b">
        <f t="shared" si="2"/>
        <v>1</v>
      </c>
      <c r="G9" t="s">
        <v>116</v>
      </c>
      <c r="H9" t="s">
        <v>116</v>
      </c>
      <c r="I9">
        <v>10.59</v>
      </c>
      <c r="J9">
        <v>2</v>
      </c>
      <c r="K9" t="b">
        <f t="shared" si="0"/>
        <v>1</v>
      </c>
      <c r="M9" t="s">
        <v>116</v>
      </c>
      <c r="N9" t="s">
        <v>116</v>
      </c>
      <c r="O9">
        <v>67.09</v>
      </c>
      <c r="P9">
        <v>3</v>
      </c>
      <c r="Q9" t="b">
        <f t="shared" si="1"/>
        <v>1</v>
      </c>
      <c r="S9" t="s">
        <v>116</v>
      </c>
      <c r="T9" t="s">
        <v>116</v>
      </c>
      <c r="U9">
        <v>311.13</v>
      </c>
      <c r="V9">
        <v>4</v>
      </c>
      <c r="W9" t="b">
        <f t="shared" si="3"/>
        <v>1</v>
      </c>
    </row>
    <row r="10" spans="1:23" x14ac:dyDescent="0.3">
      <c r="A10" t="s">
        <v>117</v>
      </c>
      <c r="B10" t="s">
        <v>117</v>
      </c>
      <c r="C10">
        <v>18.489999999999998</v>
      </c>
      <c r="D10">
        <v>1</v>
      </c>
      <c r="E10" t="b">
        <f t="shared" si="2"/>
        <v>1</v>
      </c>
      <c r="G10" t="s">
        <v>117</v>
      </c>
      <c r="H10" t="s">
        <v>117</v>
      </c>
      <c r="I10">
        <v>11.22</v>
      </c>
      <c r="J10">
        <v>2</v>
      </c>
      <c r="K10" t="b">
        <f t="shared" si="0"/>
        <v>1</v>
      </c>
      <c r="M10" t="s">
        <v>117</v>
      </c>
      <c r="N10" t="s">
        <v>117</v>
      </c>
      <c r="O10">
        <v>73.14</v>
      </c>
      <c r="P10">
        <v>3</v>
      </c>
      <c r="Q10" t="b">
        <f t="shared" si="1"/>
        <v>1</v>
      </c>
      <c r="S10" t="s">
        <v>117</v>
      </c>
      <c r="T10" t="s">
        <v>117</v>
      </c>
      <c r="U10">
        <v>289.62</v>
      </c>
      <c r="V10">
        <v>4</v>
      </c>
      <c r="W10" t="b">
        <f t="shared" si="3"/>
        <v>1</v>
      </c>
    </row>
    <row r="11" spans="1:23" x14ac:dyDescent="0.3">
      <c r="A11" t="s">
        <v>118</v>
      </c>
      <c r="B11" t="s">
        <v>119</v>
      </c>
      <c r="C11">
        <v>18.45</v>
      </c>
      <c r="D11">
        <v>1</v>
      </c>
      <c r="E11" t="b">
        <f t="shared" si="2"/>
        <v>0</v>
      </c>
      <c r="G11" t="s">
        <v>118</v>
      </c>
      <c r="H11" t="s">
        <v>119</v>
      </c>
      <c r="I11">
        <v>22.14</v>
      </c>
      <c r="J11">
        <v>2</v>
      </c>
      <c r="K11" t="b">
        <f t="shared" si="0"/>
        <v>0</v>
      </c>
      <c r="M11" t="s">
        <v>118</v>
      </c>
      <c r="N11" t="s">
        <v>119</v>
      </c>
      <c r="O11">
        <v>151.33000000000001</v>
      </c>
      <c r="P11">
        <v>3</v>
      </c>
      <c r="Q11" t="b">
        <f t="shared" si="1"/>
        <v>0</v>
      </c>
      <c r="S11" t="s">
        <v>118</v>
      </c>
      <c r="T11" t="s">
        <v>119</v>
      </c>
      <c r="U11">
        <v>493.63</v>
      </c>
      <c r="V11">
        <v>4</v>
      </c>
      <c r="W11" t="b">
        <f t="shared" si="3"/>
        <v>0</v>
      </c>
    </row>
    <row r="12" spans="1:23" x14ac:dyDescent="0.3">
      <c r="A12" t="s">
        <v>119</v>
      </c>
      <c r="B12" t="s">
        <v>119</v>
      </c>
      <c r="C12">
        <v>18.45</v>
      </c>
      <c r="D12">
        <v>1</v>
      </c>
      <c r="E12" t="b">
        <f t="shared" si="2"/>
        <v>1</v>
      </c>
      <c r="G12" t="s">
        <v>119</v>
      </c>
      <c r="H12" t="s">
        <v>119</v>
      </c>
      <c r="I12">
        <v>22.14</v>
      </c>
      <c r="J12">
        <v>2</v>
      </c>
      <c r="K12" t="b">
        <f t="shared" si="0"/>
        <v>1</v>
      </c>
      <c r="M12" t="s">
        <v>119</v>
      </c>
      <c r="N12" t="s">
        <v>119</v>
      </c>
      <c r="O12">
        <v>151.33000000000001</v>
      </c>
      <c r="P12">
        <v>3</v>
      </c>
      <c r="Q12" t="b">
        <f t="shared" si="1"/>
        <v>1</v>
      </c>
      <c r="S12" t="s">
        <v>119</v>
      </c>
      <c r="T12" t="s">
        <v>119</v>
      </c>
      <c r="U12">
        <v>493.63</v>
      </c>
      <c r="V12">
        <v>4</v>
      </c>
      <c r="W12" t="b">
        <f t="shared" si="3"/>
        <v>1</v>
      </c>
    </row>
    <row r="13" spans="1:23" x14ac:dyDescent="0.3">
      <c r="A13" t="s">
        <v>120</v>
      </c>
      <c r="B13" t="s">
        <v>120</v>
      </c>
      <c r="C13">
        <v>16.84</v>
      </c>
      <c r="D13">
        <v>1</v>
      </c>
      <c r="E13" t="b">
        <f t="shared" si="2"/>
        <v>1</v>
      </c>
      <c r="G13" t="s">
        <v>120</v>
      </c>
      <c r="H13" t="s">
        <v>120</v>
      </c>
      <c r="I13">
        <v>19.95</v>
      </c>
      <c r="J13">
        <v>2</v>
      </c>
      <c r="K13" t="b">
        <f t="shared" si="0"/>
        <v>1</v>
      </c>
      <c r="M13" t="s">
        <v>120</v>
      </c>
      <c r="N13" t="s">
        <v>120</v>
      </c>
      <c r="O13">
        <v>143.99</v>
      </c>
      <c r="P13">
        <v>3</v>
      </c>
      <c r="Q13" t="b">
        <f t="shared" si="1"/>
        <v>1</v>
      </c>
      <c r="S13" t="s">
        <v>120</v>
      </c>
      <c r="T13" t="s">
        <v>120</v>
      </c>
      <c r="U13">
        <v>411.51</v>
      </c>
      <c r="V13">
        <v>4</v>
      </c>
      <c r="W13" t="b">
        <f t="shared" si="3"/>
        <v>1</v>
      </c>
    </row>
    <row r="14" spans="1:23" x14ac:dyDescent="0.3">
      <c r="A14" t="s">
        <v>121</v>
      </c>
      <c r="B14" t="s">
        <v>121</v>
      </c>
      <c r="C14">
        <v>18.399999999999999</v>
      </c>
      <c r="D14">
        <v>1</v>
      </c>
      <c r="E14" t="b">
        <f t="shared" si="2"/>
        <v>1</v>
      </c>
      <c r="G14" t="s">
        <v>121</v>
      </c>
      <c r="H14" t="s">
        <v>121</v>
      </c>
      <c r="I14">
        <v>22.81</v>
      </c>
      <c r="J14">
        <v>2</v>
      </c>
      <c r="K14" t="b">
        <f t="shared" si="0"/>
        <v>1</v>
      </c>
      <c r="M14" t="s">
        <v>121</v>
      </c>
      <c r="N14" t="s">
        <v>122</v>
      </c>
      <c r="O14">
        <v>192.69</v>
      </c>
      <c r="P14">
        <v>3</v>
      </c>
      <c r="Q14" t="b">
        <f t="shared" si="1"/>
        <v>0</v>
      </c>
      <c r="S14" t="s">
        <v>121</v>
      </c>
      <c r="T14" t="s">
        <v>121</v>
      </c>
      <c r="U14">
        <v>633.42999999999995</v>
      </c>
      <c r="V14">
        <v>4</v>
      </c>
      <c r="W14" t="b">
        <f t="shared" si="3"/>
        <v>1</v>
      </c>
    </row>
    <row r="15" spans="1:23" x14ac:dyDescent="0.3">
      <c r="A15" t="s">
        <v>122</v>
      </c>
      <c r="B15" t="s">
        <v>122</v>
      </c>
      <c r="C15">
        <v>20.37</v>
      </c>
      <c r="D15">
        <v>1</v>
      </c>
      <c r="E15" t="b">
        <f t="shared" si="2"/>
        <v>1</v>
      </c>
      <c r="G15" t="s">
        <v>122</v>
      </c>
      <c r="H15" t="s">
        <v>122</v>
      </c>
      <c r="I15">
        <v>20.56</v>
      </c>
      <c r="J15">
        <v>2</v>
      </c>
      <c r="K15" t="b">
        <f t="shared" si="0"/>
        <v>1</v>
      </c>
      <c r="M15" t="s">
        <v>122</v>
      </c>
      <c r="N15" t="s">
        <v>122</v>
      </c>
      <c r="O15">
        <v>152.34</v>
      </c>
      <c r="P15">
        <v>3</v>
      </c>
      <c r="Q15" t="b">
        <f t="shared" si="1"/>
        <v>1</v>
      </c>
      <c r="S15" t="s">
        <v>122</v>
      </c>
      <c r="T15" t="s">
        <v>122</v>
      </c>
      <c r="U15">
        <v>514.16</v>
      </c>
      <c r="V15">
        <v>4</v>
      </c>
      <c r="W15" t="b">
        <f t="shared" si="3"/>
        <v>1</v>
      </c>
    </row>
    <row r="16" spans="1:23" x14ac:dyDescent="0.3">
      <c r="A16" t="s">
        <v>123</v>
      </c>
      <c r="B16" t="s">
        <v>123</v>
      </c>
      <c r="C16">
        <v>17.989999999999998</v>
      </c>
      <c r="D16">
        <v>1</v>
      </c>
      <c r="E16" t="b">
        <f t="shared" si="2"/>
        <v>1</v>
      </c>
      <c r="G16" t="s">
        <v>123</v>
      </c>
      <c r="H16" t="s">
        <v>123</v>
      </c>
      <c r="I16">
        <v>12.9</v>
      </c>
      <c r="J16">
        <v>2</v>
      </c>
      <c r="K16" t="b">
        <f t="shared" si="0"/>
        <v>1</v>
      </c>
      <c r="M16" t="s">
        <v>123</v>
      </c>
      <c r="N16" t="s">
        <v>123</v>
      </c>
      <c r="O16">
        <v>56.56</v>
      </c>
      <c r="P16">
        <v>3</v>
      </c>
      <c r="Q16" t="b">
        <f t="shared" si="1"/>
        <v>1</v>
      </c>
      <c r="S16" t="s">
        <v>123</v>
      </c>
      <c r="T16" t="s">
        <v>123</v>
      </c>
      <c r="U16">
        <v>271.19</v>
      </c>
      <c r="V16">
        <v>4</v>
      </c>
      <c r="W16" t="b">
        <f t="shared" si="3"/>
        <v>1</v>
      </c>
    </row>
    <row r="17" spans="1:23" x14ac:dyDescent="0.3">
      <c r="A17" t="s">
        <v>124</v>
      </c>
      <c r="B17" t="s">
        <v>124</v>
      </c>
      <c r="C17">
        <v>15.84</v>
      </c>
      <c r="D17">
        <v>1</v>
      </c>
      <c r="E17" t="b">
        <f t="shared" si="2"/>
        <v>1</v>
      </c>
      <c r="G17" t="s">
        <v>124</v>
      </c>
      <c r="H17" t="s">
        <v>124</v>
      </c>
      <c r="I17">
        <v>9.4700000000000006</v>
      </c>
      <c r="J17">
        <v>2</v>
      </c>
      <c r="K17" t="b">
        <f t="shared" si="0"/>
        <v>1</v>
      </c>
      <c r="M17" t="s">
        <v>124</v>
      </c>
      <c r="N17" t="s">
        <v>124</v>
      </c>
      <c r="O17">
        <v>38.36</v>
      </c>
      <c r="P17">
        <v>3</v>
      </c>
      <c r="Q17" t="b">
        <f t="shared" si="1"/>
        <v>1</v>
      </c>
      <c r="S17" t="s">
        <v>124</v>
      </c>
      <c r="T17" t="s">
        <v>124</v>
      </c>
      <c r="U17">
        <v>174.98</v>
      </c>
      <c r="V17">
        <v>4</v>
      </c>
      <c r="W17" t="b">
        <f t="shared" si="3"/>
        <v>1</v>
      </c>
    </row>
    <row r="18" spans="1:23" x14ac:dyDescent="0.3">
      <c r="A18" t="s">
        <v>125</v>
      </c>
      <c r="B18" t="s">
        <v>125</v>
      </c>
      <c r="C18">
        <v>16.04</v>
      </c>
      <c r="D18">
        <v>1</v>
      </c>
      <c r="E18" t="b">
        <f t="shared" si="2"/>
        <v>1</v>
      </c>
      <c r="G18" t="s">
        <v>125</v>
      </c>
      <c r="H18" t="s">
        <v>125</v>
      </c>
      <c r="I18">
        <v>11.57</v>
      </c>
      <c r="J18">
        <v>2</v>
      </c>
      <c r="K18" t="b">
        <f t="shared" si="0"/>
        <v>1</v>
      </c>
      <c r="M18" t="s">
        <v>125</v>
      </c>
      <c r="N18" t="s">
        <v>125</v>
      </c>
      <c r="O18">
        <v>66.98</v>
      </c>
      <c r="P18">
        <v>3</v>
      </c>
      <c r="Q18" t="b">
        <f t="shared" si="1"/>
        <v>1</v>
      </c>
      <c r="S18" t="s">
        <v>125</v>
      </c>
      <c r="T18" t="s">
        <v>125</v>
      </c>
      <c r="U18">
        <v>283.85000000000002</v>
      </c>
      <c r="V18">
        <v>4</v>
      </c>
      <c r="W18" t="b">
        <f t="shared" si="3"/>
        <v>1</v>
      </c>
    </row>
    <row r="19" spans="1:23" x14ac:dyDescent="0.3">
      <c r="A19" t="s">
        <v>126</v>
      </c>
      <c r="B19" t="s">
        <v>126</v>
      </c>
      <c r="C19">
        <v>16.600000000000001</v>
      </c>
      <c r="D19">
        <v>1</v>
      </c>
      <c r="E19" t="b">
        <f t="shared" si="2"/>
        <v>1</v>
      </c>
      <c r="G19" t="s">
        <v>126</v>
      </c>
      <c r="H19" t="s">
        <v>126</v>
      </c>
      <c r="I19">
        <v>20.41</v>
      </c>
      <c r="J19">
        <v>2</v>
      </c>
      <c r="K19" t="b">
        <f t="shared" si="0"/>
        <v>1</v>
      </c>
      <c r="M19" t="s">
        <v>126</v>
      </c>
      <c r="N19" t="s">
        <v>126</v>
      </c>
      <c r="O19">
        <v>177.1</v>
      </c>
      <c r="P19">
        <v>3</v>
      </c>
      <c r="Q19" t="b">
        <f t="shared" si="1"/>
        <v>1</v>
      </c>
      <c r="S19" t="s">
        <v>126</v>
      </c>
      <c r="T19" t="s">
        <v>126</v>
      </c>
      <c r="U19">
        <v>637.04</v>
      </c>
      <c r="V19">
        <v>4</v>
      </c>
      <c r="W19" t="b">
        <f t="shared" si="3"/>
        <v>1</v>
      </c>
    </row>
    <row r="20" spans="1:23" x14ac:dyDescent="0.3">
      <c r="A20" t="s">
        <v>127</v>
      </c>
      <c r="B20" t="s">
        <v>127</v>
      </c>
      <c r="C20">
        <v>17.73</v>
      </c>
      <c r="D20">
        <v>1</v>
      </c>
      <c r="E20" t="b">
        <f t="shared" si="2"/>
        <v>1</v>
      </c>
      <c r="G20" t="s">
        <v>127</v>
      </c>
      <c r="H20" t="s">
        <v>127</v>
      </c>
      <c r="I20">
        <v>16.489999999999998</v>
      </c>
      <c r="J20">
        <v>2</v>
      </c>
      <c r="K20" t="b">
        <f t="shared" si="0"/>
        <v>1</v>
      </c>
      <c r="M20" t="s">
        <v>127</v>
      </c>
      <c r="N20" t="s">
        <v>127</v>
      </c>
      <c r="O20">
        <v>117.91</v>
      </c>
      <c r="P20">
        <v>3</v>
      </c>
      <c r="Q20" t="b">
        <f t="shared" si="1"/>
        <v>1</v>
      </c>
      <c r="S20" t="s">
        <v>127</v>
      </c>
      <c r="T20" t="s">
        <v>127</v>
      </c>
      <c r="U20">
        <v>456.36</v>
      </c>
      <c r="V20">
        <v>4</v>
      </c>
      <c r="W20" t="b">
        <f t="shared" si="3"/>
        <v>1</v>
      </c>
    </row>
    <row r="21" spans="1:23" x14ac:dyDescent="0.3">
      <c r="A21" t="s">
        <v>128</v>
      </c>
      <c r="B21" t="s">
        <v>128</v>
      </c>
      <c r="C21">
        <v>16.3</v>
      </c>
      <c r="D21">
        <v>1</v>
      </c>
      <c r="E21" t="b">
        <f t="shared" si="2"/>
        <v>1</v>
      </c>
      <c r="G21" t="s">
        <v>128</v>
      </c>
      <c r="H21" t="s">
        <v>128</v>
      </c>
      <c r="I21">
        <v>11.03</v>
      </c>
      <c r="J21">
        <v>2</v>
      </c>
      <c r="K21" t="b">
        <f t="shared" si="0"/>
        <v>1</v>
      </c>
      <c r="M21" t="s">
        <v>128</v>
      </c>
      <c r="N21" t="s">
        <v>128</v>
      </c>
      <c r="O21">
        <v>85.02</v>
      </c>
      <c r="P21">
        <v>3</v>
      </c>
      <c r="Q21" t="b">
        <f t="shared" si="1"/>
        <v>1</v>
      </c>
      <c r="S21" t="s">
        <v>128</v>
      </c>
      <c r="T21" t="s">
        <v>128</v>
      </c>
      <c r="U21">
        <v>380.94</v>
      </c>
      <c r="V21">
        <v>4</v>
      </c>
      <c r="W21" t="b">
        <f t="shared" si="3"/>
        <v>1</v>
      </c>
    </row>
    <row r="22" spans="1:23" x14ac:dyDescent="0.3">
      <c r="A22" t="s">
        <v>129</v>
      </c>
      <c r="B22" t="s">
        <v>130</v>
      </c>
      <c r="C22">
        <v>18.559999999999999</v>
      </c>
      <c r="D22">
        <v>1</v>
      </c>
      <c r="E22" t="b">
        <f t="shared" si="2"/>
        <v>0</v>
      </c>
      <c r="G22" t="s">
        <v>129</v>
      </c>
      <c r="H22" t="s">
        <v>129</v>
      </c>
      <c r="I22">
        <v>15.36</v>
      </c>
      <c r="J22">
        <v>2</v>
      </c>
      <c r="K22" t="b">
        <f t="shared" si="0"/>
        <v>1</v>
      </c>
      <c r="M22" t="s">
        <v>129</v>
      </c>
      <c r="N22" t="s">
        <v>129</v>
      </c>
      <c r="O22">
        <v>96.66</v>
      </c>
      <c r="P22">
        <v>3</v>
      </c>
      <c r="Q22" t="b">
        <f t="shared" si="1"/>
        <v>1</v>
      </c>
      <c r="S22" t="s">
        <v>129</v>
      </c>
      <c r="T22" t="s">
        <v>129</v>
      </c>
      <c r="U22">
        <v>345.57</v>
      </c>
      <c r="V22">
        <v>4</v>
      </c>
      <c r="W22" t="b">
        <f t="shared" si="3"/>
        <v>1</v>
      </c>
    </row>
    <row r="23" spans="1:23" x14ac:dyDescent="0.3">
      <c r="A23" t="s">
        <v>131</v>
      </c>
      <c r="B23" t="s">
        <v>131</v>
      </c>
      <c r="C23">
        <v>19.96</v>
      </c>
      <c r="D23">
        <v>1</v>
      </c>
      <c r="E23" t="b">
        <f t="shared" si="2"/>
        <v>1</v>
      </c>
      <c r="G23" t="s">
        <v>131</v>
      </c>
      <c r="H23" t="s">
        <v>131</v>
      </c>
      <c r="I23">
        <v>16.05</v>
      </c>
      <c r="J23">
        <v>2</v>
      </c>
      <c r="K23" t="b">
        <f t="shared" si="0"/>
        <v>1</v>
      </c>
      <c r="M23" t="s">
        <v>131</v>
      </c>
      <c r="N23" t="s">
        <v>131</v>
      </c>
      <c r="O23">
        <v>107.1</v>
      </c>
      <c r="P23">
        <v>3</v>
      </c>
      <c r="Q23" t="b">
        <f t="shared" si="1"/>
        <v>1</v>
      </c>
      <c r="S23" t="s">
        <v>131</v>
      </c>
      <c r="T23" t="s">
        <v>131</v>
      </c>
      <c r="U23">
        <v>402.42</v>
      </c>
      <c r="V23">
        <v>4</v>
      </c>
      <c r="W23" t="b">
        <f t="shared" si="3"/>
        <v>1</v>
      </c>
    </row>
    <row r="24" spans="1:23" x14ac:dyDescent="0.3">
      <c r="A24" t="s">
        <v>132</v>
      </c>
      <c r="B24" t="s">
        <v>132</v>
      </c>
      <c r="C24">
        <v>14.89</v>
      </c>
      <c r="D24">
        <v>1</v>
      </c>
      <c r="E24" t="b">
        <f t="shared" si="2"/>
        <v>1</v>
      </c>
      <c r="G24" t="s">
        <v>132</v>
      </c>
      <c r="H24" t="s">
        <v>132</v>
      </c>
      <c r="I24">
        <v>17.190000000000001</v>
      </c>
      <c r="J24">
        <v>2</v>
      </c>
      <c r="K24" t="b">
        <f t="shared" si="0"/>
        <v>1</v>
      </c>
      <c r="M24" t="s">
        <v>132</v>
      </c>
      <c r="N24" t="s">
        <v>132</v>
      </c>
      <c r="O24">
        <v>120.73</v>
      </c>
      <c r="P24">
        <v>3</v>
      </c>
      <c r="Q24" t="b">
        <f t="shared" si="1"/>
        <v>1</v>
      </c>
      <c r="S24" t="s">
        <v>132</v>
      </c>
      <c r="T24" t="s">
        <v>132</v>
      </c>
      <c r="U24">
        <v>414.19</v>
      </c>
      <c r="V24">
        <v>4</v>
      </c>
      <c r="W24" t="b">
        <f t="shared" si="3"/>
        <v>1</v>
      </c>
    </row>
    <row r="25" spans="1:23" x14ac:dyDescent="0.3">
      <c r="A25" t="s">
        <v>133</v>
      </c>
      <c r="B25" t="s">
        <v>133</v>
      </c>
      <c r="C25">
        <v>15.53</v>
      </c>
      <c r="D25">
        <v>1</v>
      </c>
      <c r="E25" t="b">
        <f t="shared" si="2"/>
        <v>1</v>
      </c>
      <c r="G25" t="s">
        <v>133</v>
      </c>
      <c r="H25" t="s">
        <v>133</v>
      </c>
      <c r="I25">
        <v>11.33</v>
      </c>
      <c r="J25">
        <v>2</v>
      </c>
      <c r="K25" t="b">
        <f t="shared" si="0"/>
        <v>1</v>
      </c>
      <c r="M25" t="s">
        <v>133</v>
      </c>
      <c r="N25" t="s">
        <v>133</v>
      </c>
      <c r="O25">
        <v>66.11</v>
      </c>
      <c r="P25">
        <v>3</v>
      </c>
      <c r="Q25" t="b">
        <f t="shared" si="1"/>
        <v>1</v>
      </c>
      <c r="S25" t="s">
        <v>133</v>
      </c>
      <c r="T25" t="s">
        <v>133</v>
      </c>
      <c r="U25">
        <v>271.64999999999998</v>
      </c>
      <c r="V25">
        <v>4</v>
      </c>
      <c r="W25" t="b">
        <f t="shared" si="3"/>
        <v>1</v>
      </c>
    </row>
    <row r="26" spans="1:23" x14ac:dyDescent="0.3">
      <c r="A26" t="s">
        <v>134</v>
      </c>
      <c r="B26" t="s">
        <v>134</v>
      </c>
      <c r="C26">
        <v>15.22</v>
      </c>
      <c r="D26">
        <v>1</v>
      </c>
      <c r="E26" t="b">
        <f t="shared" si="2"/>
        <v>1</v>
      </c>
      <c r="G26" t="s">
        <v>134</v>
      </c>
      <c r="H26" t="s">
        <v>134</v>
      </c>
      <c r="I26">
        <v>14.28</v>
      </c>
      <c r="J26">
        <v>2</v>
      </c>
      <c r="K26" t="b">
        <f t="shared" si="0"/>
        <v>1</v>
      </c>
      <c r="M26" t="s">
        <v>134</v>
      </c>
      <c r="N26" t="s">
        <v>134</v>
      </c>
      <c r="O26">
        <v>110.78</v>
      </c>
      <c r="P26">
        <v>3</v>
      </c>
      <c r="Q26" t="b">
        <f t="shared" si="1"/>
        <v>1</v>
      </c>
      <c r="S26" t="s">
        <v>134</v>
      </c>
      <c r="T26" t="s">
        <v>134</v>
      </c>
      <c r="U26">
        <v>396.74</v>
      </c>
      <c r="V26">
        <v>4</v>
      </c>
      <c r="W26" t="b">
        <f t="shared" si="3"/>
        <v>1</v>
      </c>
    </row>
    <row r="27" spans="1:23" x14ac:dyDescent="0.3">
      <c r="A27" t="s">
        <v>135</v>
      </c>
      <c r="B27" t="s">
        <v>135</v>
      </c>
      <c r="C27">
        <v>16.13</v>
      </c>
      <c r="D27">
        <v>1</v>
      </c>
      <c r="E27" t="b">
        <f t="shared" si="2"/>
        <v>1</v>
      </c>
      <c r="G27" t="s">
        <v>135</v>
      </c>
      <c r="H27" t="s">
        <v>135</v>
      </c>
      <c r="I27">
        <v>15.75</v>
      </c>
      <c r="J27">
        <v>2</v>
      </c>
      <c r="K27" t="b">
        <f t="shared" si="0"/>
        <v>1</v>
      </c>
      <c r="M27" t="s">
        <v>135</v>
      </c>
      <c r="N27" t="s">
        <v>135</v>
      </c>
      <c r="O27">
        <v>100.02</v>
      </c>
      <c r="P27">
        <v>3</v>
      </c>
      <c r="Q27" t="b">
        <f t="shared" si="1"/>
        <v>1</v>
      </c>
      <c r="S27" t="s">
        <v>135</v>
      </c>
      <c r="T27" t="s">
        <v>135</v>
      </c>
      <c r="U27">
        <v>365.22</v>
      </c>
      <c r="V27">
        <v>4</v>
      </c>
      <c r="W27" t="b">
        <f t="shared" si="3"/>
        <v>1</v>
      </c>
    </row>
    <row r="28" spans="1:23" x14ac:dyDescent="0.3">
      <c r="A28" t="s">
        <v>136</v>
      </c>
      <c r="B28" t="s">
        <v>136</v>
      </c>
      <c r="C28">
        <v>16.87</v>
      </c>
      <c r="D28">
        <v>1</v>
      </c>
      <c r="E28" t="b">
        <f t="shared" si="2"/>
        <v>1</v>
      </c>
      <c r="G28" t="s">
        <v>136</v>
      </c>
      <c r="H28" t="s">
        <v>136</v>
      </c>
      <c r="I28">
        <v>10.89</v>
      </c>
      <c r="J28">
        <v>2</v>
      </c>
      <c r="K28" t="b">
        <f t="shared" si="0"/>
        <v>1</v>
      </c>
      <c r="M28" t="s">
        <v>136</v>
      </c>
      <c r="N28" t="s">
        <v>136</v>
      </c>
      <c r="O28">
        <v>68.61</v>
      </c>
      <c r="P28">
        <v>3</v>
      </c>
      <c r="Q28" t="b">
        <f t="shared" si="1"/>
        <v>1</v>
      </c>
      <c r="S28" t="s">
        <v>136</v>
      </c>
      <c r="T28" t="s">
        <v>136</v>
      </c>
      <c r="U28">
        <v>300.97000000000003</v>
      </c>
      <c r="V28">
        <v>4</v>
      </c>
      <c r="W28" t="b">
        <f t="shared" si="3"/>
        <v>1</v>
      </c>
    </row>
    <row r="29" spans="1:23" x14ac:dyDescent="0.3">
      <c r="A29" t="s">
        <v>137</v>
      </c>
      <c r="B29" t="s">
        <v>160</v>
      </c>
      <c r="C29">
        <v>19.2</v>
      </c>
      <c r="D29">
        <v>1</v>
      </c>
      <c r="E29" t="b">
        <f t="shared" si="2"/>
        <v>0</v>
      </c>
      <c r="G29" t="s">
        <v>137</v>
      </c>
      <c r="H29" t="s">
        <v>137</v>
      </c>
      <c r="I29">
        <v>17.5</v>
      </c>
      <c r="J29">
        <v>2</v>
      </c>
      <c r="K29" t="b">
        <f t="shared" si="0"/>
        <v>1</v>
      </c>
      <c r="M29" t="s">
        <v>137</v>
      </c>
      <c r="N29" t="s">
        <v>137</v>
      </c>
      <c r="O29">
        <v>132.47999999999999</v>
      </c>
      <c r="P29">
        <v>3</v>
      </c>
      <c r="Q29" t="b">
        <f t="shared" si="1"/>
        <v>1</v>
      </c>
      <c r="S29" t="s">
        <v>137</v>
      </c>
      <c r="T29" t="s">
        <v>137</v>
      </c>
      <c r="U29">
        <v>499.82</v>
      </c>
      <c r="V29">
        <v>4</v>
      </c>
      <c r="W29" t="b">
        <f t="shared" si="3"/>
        <v>1</v>
      </c>
    </row>
    <row r="30" spans="1:23" x14ac:dyDescent="0.3">
      <c r="A30" t="s">
        <v>139</v>
      </c>
      <c r="B30" t="s">
        <v>139</v>
      </c>
      <c r="C30">
        <v>15.63</v>
      </c>
      <c r="D30">
        <v>1</v>
      </c>
      <c r="E30" t="b">
        <f t="shared" si="2"/>
        <v>1</v>
      </c>
      <c r="G30" t="s">
        <v>139</v>
      </c>
      <c r="H30" t="s">
        <v>139</v>
      </c>
      <c r="I30">
        <v>13.99</v>
      </c>
      <c r="J30">
        <v>2</v>
      </c>
      <c r="K30" t="b">
        <f t="shared" si="0"/>
        <v>1</v>
      </c>
      <c r="M30" t="s">
        <v>139</v>
      </c>
      <c r="N30" t="s">
        <v>139</v>
      </c>
      <c r="O30">
        <v>120.85</v>
      </c>
      <c r="P30">
        <v>3</v>
      </c>
      <c r="Q30" t="b">
        <f t="shared" si="1"/>
        <v>1</v>
      </c>
      <c r="S30" t="s">
        <v>139</v>
      </c>
      <c r="T30" t="s">
        <v>139</v>
      </c>
      <c r="U30">
        <v>555.66999999999996</v>
      </c>
      <c r="V30">
        <v>4</v>
      </c>
      <c r="W30" t="b">
        <f t="shared" si="3"/>
        <v>1</v>
      </c>
    </row>
    <row r="31" spans="1:23" x14ac:dyDescent="0.3">
      <c r="A31" t="s">
        <v>140</v>
      </c>
      <c r="B31" t="s">
        <v>140</v>
      </c>
      <c r="C31">
        <v>17.55</v>
      </c>
      <c r="D31">
        <v>1</v>
      </c>
      <c r="E31" t="b">
        <f t="shared" si="2"/>
        <v>1</v>
      </c>
      <c r="G31" t="s">
        <v>140</v>
      </c>
      <c r="H31" t="s">
        <v>140</v>
      </c>
      <c r="I31">
        <v>16.68</v>
      </c>
      <c r="J31">
        <v>2</v>
      </c>
      <c r="K31" t="b">
        <f t="shared" si="0"/>
        <v>1</v>
      </c>
      <c r="M31" t="s">
        <v>140</v>
      </c>
      <c r="N31" t="s">
        <v>140</v>
      </c>
      <c r="O31">
        <v>90.96</v>
      </c>
      <c r="P31">
        <v>3</v>
      </c>
      <c r="Q31" t="b">
        <f t="shared" si="1"/>
        <v>1</v>
      </c>
      <c r="S31" t="s">
        <v>140</v>
      </c>
      <c r="T31" t="s">
        <v>140</v>
      </c>
      <c r="U31">
        <v>288.97000000000003</v>
      </c>
      <c r="V31">
        <v>4</v>
      </c>
      <c r="W31" t="b">
        <f t="shared" si="3"/>
        <v>1</v>
      </c>
    </row>
    <row r="32" spans="1:23" x14ac:dyDescent="0.3">
      <c r="A32" t="s">
        <v>141</v>
      </c>
      <c r="B32" t="s">
        <v>141</v>
      </c>
      <c r="C32">
        <v>17.45</v>
      </c>
      <c r="D32">
        <v>1</v>
      </c>
      <c r="E32" t="b">
        <f t="shared" si="2"/>
        <v>1</v>
      </c>
      <c r="G32" t="s">
        <v>141</v>
      </c>
      <c r="H32" t="s">
        <v>141</v>
      </c>
      <c r="I32">
        <v>16.170000000000002</v>
      </c>
      <c r="J32">
        <v>2</v>
      </c>
      <c r="K32" t="b">
        <f t="shared" si="0"/>
        <v>1</v>
      </c>
      <c r="M32" t="s">
        <v>141</v>
      </c>
      <c r="N32" t="s">
        <v>141</v>
      </c>
      <c r="O32">
        <v>127.95</v>
      </c>
      <c r="P32">
        <v>3</v>
      </c>
      <c r="Q32" t="b">
        <f t="shared" si="1"/>
        <v>1</v>
      </c>
      <c r="S32" t="s">
        <v>141</v>
      </c>
      <c r="T32" t="s">
        <v>141</v>
      </c>
      <c r="U32">
        <v>523.30999999999995</v>
      </c>
      <c r="V32">
        <v>4</v>
      </c>
      <c r="W32" t="b">
        <f t="shared" si="3"/>
        <v>1</v>
      </c>
    </row>
    <row r="33" spans="1:23" x14ac:dyDescent="0.3">
      <c r="A33" t="s">
        <v>142</v>
      </c>
      <c r="B33" t="s">
        <v>142</v>
      </c>
      <c r="C33">
        <v>19.440000000000001</v>
      </c>
      <c r="D33">
        <v>1</v>
      </c>
      <c r="E33" t="b">
        <f t="shared" si="2"/>
        <v>1</v>
      </c>
      <c r="G33" t="s">
        <v>142</v>
      </c>
      <c r="H33" t="s">
        <v>142</v>
      </c>
      <c r="I33">
        <v>23.8</v>
      </c>
      <c r="J33">
        <v>2</v>
      </c>
      <c r="K33" t="b">
        <f t="shared" si="0"/>
        <v>1</v>
      </c>
      <c r="M33" t="s">
        <v>142</v>
      </c>
      <c r="N33" t="s">
        <v>142</v>
      </c>
      <c r="O33">
        <v>172.3</v>
      </c>
      <c r="P33">
        <v>3</v>
      </c>
      <c r="Q33" t="b">
        <f t="shared" si="1"/>
        <v>1</v>
      </c>
      <c r="S33" t="s">
        <v>142</v>
      </c>
      <c r="T33" t="s">
        <v>142</v>
      </c>
      <c r="U33">
        <v>555.34</v>
      </c>
      <c r="V33">
        <v>4</v>
      </c>
      <c r="W33" t="b">
        <f t="shared" si="3"/>
        <v>1</v>
      </c>
    </row>
    <row r="34" spans="1:23" x14ac:dyDescent="0.3">
      <c r="A34" t="s">
        <v>143</v>
      </c>
      <c r="B34" t="s">
        <v>144</v>
      </c>
      <c r="C34">
        <v>16.399999999999999</v>
      </c>
      <c r="D34">
        <v>1</v>
      </c>
      <c r="E34" t="b">
        <f t="shared" si="2"/>
        <v>0</v>
      </c>
      <c r="G34" t="s">
        <v>143</v>
      </c>
      <c r="H34" t="s">
        <v>143</v>
      </c>
      <c r="I34">
        <v>15.35</v>
      </c>
      <c r="J34">
        <v>2</v>
      </c>
      <c r="K34" t="b">
        <f t="shared" ref="K34:K56" si="4">G34=H34</f>
        <v>1</v>
      </c>
      <c r="M34" t="s">
        <v>143</v>
      </c>
      <c r="N34" t="s">
        <v>143</v>
      </c>
      <c r="O34">
        <v>130.41</v>
      </c>
      <c r="P34">
        <v>3</v>
      </c>
      <c r="Q34" t="b">
        <f t="shared" ref="Q34:Q56" si="5">M34=N34</f>
        <v>1</v>
      </c>
      <c r="S34" t="s">
        <v>143</v>
      </c>
      <c r="T34" t="s">
        <v>143</v>
      </c>
      <c r="U34">
        <v>516.49</v>
      </c>
      <c r="V34">
        <v>4</v>
      </c>
      <c r="W34" t="b">
        <f t="shared" si="3"/>
        <v>1</v>
      </c>
    </row>
    <row r="35" spans="1:23" x14ac:dyDescent="0.3">
      <c r="A35" t="s">
        <v>144</v>
      </c>
      <c r="B35" t="s">
        <v>144</v>
      </c>
      <c r="C35">
        <v>17.41</v>
      </c>
      <c r="D35">
        <v>1</v>
      </c>
      <c r="E35" t="b">
        <f t="shared" si="2"/>
        <v>1</v>
      </c>
      <c r="G35" t="s">
        <v>144</v>
      </c>
      <c r="H35" t="s">
        <v>144</v>
      </c>
      <c r="I35">
        <v>14.34</v>
      </c>
      <c r="J35">
        <v>2</v>
      </c>
      <c r="K35" t="b">
        <f t="shared" si="4"/>
        <v>1</v>
      </c>
      <c r="M35" t="s">
        <v>144</v>
      </c>
      <c r="N35" t="s">
        <v>144</v>
      </c>
      <c r="O35">
        <v>103.9</v>
      </c>
      <c r="P35">
        <v>3</v>
      </c>
      <c r="Q35" t="b">
        <f t="shared" si="5"/>
        <v>1</v>
      </c>
      <c r="S35" t="s">
        <v>144</v>
      </c>
      <c r="T35" t="s">
        <v>144</v>
      </c>
      <c r="U35">
        <v>362.41</v>
      </c>
      <c r="V35">
        <v>4</v>
      </c>
      <c r="W35" t="b">
        <f t="shared" si="3"/>
        <v>1</v>
      </c>
    </row>
    <row r="36" spans="1:23" x14ac:dyDescent="0.3">
      <c r="A36" t="s">
        <v>145</v>
      </c>
      <c r="B36" t="s">
        <v>145</v>
      </c>
      <c r="C36">
        <v>17.73</v>
      </c>
      <c r="D36">
        <v>1</v>
      </c>
      <c r="E36" t="b">
        <f t="shared" si="2"/>
        <v>1</v>
      </c>
      <c r="G36" t="s">
        <v>145</v>
      </c>
      <c r="H36" t="s">
        <v>145</v>
      </c>
      <c r="I36">
        <v>14.76</v>
      </c>
      <c r="J36">
        <v>2</v>
      </c>
      <c r="K36" t="b">
        <f t="shared" si="4"/>
        <v>1</v>
      </c>
      <c r="M36" t="s">
        <v>145</v>
      </c>
      <c r="N36" t="s">
        <v>145</v>
      </c>
      <c r="O36">
        <v>128.66999999999999</v>
      </c>
      <c r="P36">
        <v>3</v>
      </c>
      <c r="Q36" t="b">
        <f t="shared" si="5"/>
        <v>1</v>
      </c>
      <c r="S36" t="s">
        <v>145</v>
      </c>
      <c r="T36" t="s">
        <v>145</v>
      </c>
      <c r="U36">
        <v>571.44000000000005</v>
      </c>
      <c r="V36">
        <v>4</v>
      </c>
      <c r="W36" t="b">
        <f t="shared" si="3"/>
        <v>1</v>
      </c>
    </row>
    <row r="37" spans="1:23" x14ac:dyDescent="0.3">
      <c r="A37" t="s">
        <v>146</v>
      </c>
      <c r="B37" t="s">
        <v>146</v>
      </c>
      <c r="C37">
        <v>16.75</v>
      </c>
      <c r="D37">
        <v>1</v>
      </c>
      <c r="E37" t="b">
        <f t="shared" si="2"/>
        <v>1</v>
      </c>
      <c r="G37" t="s">
        <v>146</v>
      </c>
      <c r="H37" t="s">
        <v>146</v>
      </c>
      <c r="I37">
        <v>20.71</v>
      </c>
      <c r="J37">
        <v>2</v>
      </c>
      <c r="K37" t="b">
        <f t="shared" si="4"/>
        <v>1</v>
      </c>
      <c r="M37" t="s">
        <v>146</v>
      </c>
      <c r="N37" t="s">
        <v>146</v>
      </c>
      <c r="O37">
        <v>124.56</v>
      </c>
      <c r="P37">
        <v>3</v>
      </c>
      <c r="Q37" t="b">
        <f t="shared" si="5"/>
        <v>1</v>
      </c>
      <c r="S37" t="s">
        <v>146</v>
      </c>
      <c r="T37" t="s">
        <v>146</v>
      </c>
      <c r="U37">
        <v>403.53</v>
      </c>
      <c r="V37">
        <v>4</v>
      </c>
      <c r="W37" t="b">
        <f t="shared" si="3"/>
        <v>1</v>
      </c>
    </row>
    <row r="38" spans="1:23" x14ac:dyDescent="0.3">
      <c r="A38" t="s">
        <v>147</v>
      </c>
      <c r="B38" t="s">
        <v>147</v>
      </c>
      <c r="C38">
        <v>18.260000000000002</v>
      </c>
      <c r="D38">
        <v>1</v>
      </c>
      <c r="E38" t="b">
        <f t="shared" si="2"/>
        <v>1</v>
      </c>
      <c r="G38" t="s">
        <v>147</v>
      </c>
      <c r="H38" t="s">
        <v>147</v>
      </c>
      <c r="I38">
        <v>17.739999999999998</v>
      </c>
      <c r="J38">
        <v>2</v>
      </c>
      <c r="K38" t="b">
        <f t="shared" si="4"/>
        <v>1</v>
      </c>
      <c r="M38" t="s">
        <v>147</v>
      </c>
      <c r="N38" t="s">
        <v>147</v>
      </c>
      <c r="O38">
        <v>101.15</v>
      </c>
      <c r="P38">
        <v>3</v>
      </c>
      <c r="Q38" t="b">
        <f t="shared" si="5"/>
        <v>1</v>
      </c>
      <c r="S38" t="s">
        <v>147</v>
      </c>
      <c r="T38" t="s">
        <v>147</v>
      </c>
      <c r="U38">
        <v>329.75</v>
      </c>
      <c r="V38">
        <v>4</v>
      </c>
      <c r="W38" t="b">
        <f t="shared" si="3"/>
        <v>1</v>
      </c>
    </row>
    <row r="39" spans="1:23" x14ac:dyDescent="0.3">
      <c r="A39" t="s">
        <v>148</v>
      </c>
      <c r="B39" t="s">
        <v>148</v>
      </c>
      <c r="C39">
        <v>15.8</v>
      </c>
      <c r="D39">
        <v>1</v>
      </c>
      <c r="E39" t="b">
        <f t="shared" si="2"/>
        <v>1</v>
      </c>
      <c r="G39" t="s">
        <v>148</v>
      </c>
      <c r="H39" t="s">
        <v>148</v>
      </c>
      <c r="I39">
        <v>15.34</v>
      </c>
      <c r="J39">
        <v>2</v>
      </c>
      <c r="K39" t="b">
        <f t="shared" si="4"/>
        <v>1</v>
      </c>
      <c r="M39" t="s">
        <v>148</v>
      </c>
      <c r="N39" t="s">
        <v>148</v>
      </c>
      <c r="O39">
        <v>91.37</v>
      </c>
      <c r="P39">
        <v>3</v>
      </c>
      <c r="Q39" t="b">
        <f t="shared" si="5"/>
        <v>1</v>
      </c>
      <c r="S39" t="s">
        <v>148</v>
      </c>
      <c r="T39" t="s">
        <v>148</v>
      </c>
      <c r="U39">
        <v>339.46</v>
      </c>
      <c r="V39">
        <v>4</v>
      </c>
      <c r="W39" t="b">
        <f t="shared" si="3"/>
        <v>1</v>
      </c>
    </row>
    <row r="40" spans="1:23" x14ac:dyDescent="0.3">
      <c r="A40" t="s">
        <v>149</v>
      </c>
      <c r="B40" t="s">
        <v>149</v>
      </c>
      <c r="C40">
        <v>15.32</v>
      </c>
      <c r="D40">
        <v>1</v>
      </c>
      <c r="E40" t="b">
        <f t="shared" si="2"/>
        <v>1</v>
      </c>
      <c r="G40" t="s">
        <v>149</v>
      </c>
      <c r="H40" t="s">
        <v>149</v>
      </c>
      <c r="I40">
        <v>13.47</v>
      </c>
      <c r="J40">
        <v>2</v>
      </c>
      <c r="K40" t="b">
        <f t="shared" si="4"/>
        <v>1</v>
      </c>
      <c r="M40" t="s">
        <v>149</v>
      </c>
      <c r="N40" t="s">
        <v>149</v>
      </c>
      <c r="O40">
        <v>85.05</v>
      </c>
      <c r="P40">
        <v>3</v>
      </c>
      <c r="Q40" t="b">
        <f t="shared" si="5"/>
        <v>1</v>
      </c>
      <c r="S40" t="s">
        <v>149</v>
      </c>
      <c r="T40" t="s">
        <v>149</v>
      </c>
      <c r="U40">
        <v>357.85</v>
      </c>
      <c r="V40">
        <v>4</v>
      </c>
      <c r="W40" t="b">
        <f t="shared" si="3"/>
        <v>1</v>
      </c>
    </row>
    <row r="41" spans="1:23" x14ac:dyDescent="0.3">
      <c r="A41" t="s">
        <v>150</v>
      </c>
      <c r="B41" t="s">
        <v>150</v>
      </c>
      <c r="C41">
        <v>18.61</v>
      </c>
      <c r="D41">
        <v>1</v>
      </c>
      <c r="E41" t="b">
        <f t="shared" si="2"/>
        <v>1</v>
      </c>
      <c r="G41" t="s">
        <v>150</v>
      </c>
      <c r="H41" t="s">
        <v>150</v>
      </c>
      <c r="I41">
        <v>17.829999999999998</v>
      </c>
      <c r="J41">
        <v>2</v>
      </c>
      <c r="K41" t="b">
        <f t="shared" si="4"/>
        <v>1</v>
      </c>
      <c r="M41" t="s">
        <v>150</v>
      </c>
      <c r="N41" t="s">
        <v>150</v>
      </c>
      <c r="O41">
        <v>101.92</v>
      </c>
      <c r="P41">
        <v>3</v>
      </c>
      <c r="Q41" t="b">
        <f t="shared" si="5"/>
        <v>1</v>
      </c>
      <c r="S41" t="s">
        <v>150</v>
      </c>
      <c r="T41" t="s">
        <v>150</v>
      </c>
      <c r="U41">
        <v>296.48</v>
      </c>
      <c r="V41">
        <v>4</v>
      </c>
      <c r="W41" t="b">
        <f t="shared" si="3"/>
        <v>1</v>
      </c>
    </row>
    <row r="42" spans="1:23" x14ac:dyDescent="0.3">
      <c r="A42" t="s">
        <v>151</v>
      </c>
      <c r="B42" t="s">
        <v>151</v>
      </c>
      <c r="C42">
        <v>17</v>
      </c>
      <c r="D42">
        <v>1</v>
      </c>
      <c r="E42" t="b">
        <f t="shared" si="2"/>
        <v>1</v>
      </c>
      <c r="G42" t="s">
        <v>151</v>
      </c>
      <c r="H42" t="s">
        <v>151</v>
      </c>
      <c r="I42">
        <v>13.99</v>
      </c>
      <c r="J42">
        <v>2</v>
      </c>
      <c r="K42" t="b">
        <f t="shared" si="4"/>
        <v>1</v>
      </c>
      <c r="M42" t="s">
        <v>151</v>
      </c>
      <c r="N42" t="s">
        <v>151</v>
      </c>
      <c r="O42">
        <v>109.75</v>
      </c>
      <c r="P42">
        <v>3</v>
      </c>
      <c r="Q42" t="b">
        <f t="shared" si="5"/>
        <v>1</v>
      </c>
      <c r="S42" t="s">
        <v>151</v>
      </c>
      <c r="T42" t="s">
        <v>151</v>
      </c>
      <c r="U42">
        <v>460.36</v>
      </c>
      <c r="V42">
        <v>4</v>
      </c>
      <c r="W42" t="b">
        <f t="shared" si="3"/>
        <v>1</v>
      </c>
    </row>
    <row r="43" spans="1:23" x14ac:dyDescent="0.3">
      <c r="A43" t="s">
        <v>152</v>
      </c>
      <c r="B43" t="s">
        <v>120</v>
      </c>
      <c r="C43">
        <v>15.9</v>
      </c>
      <c r="D43">
        <v>1</v>
      </c>
      <c r="E43" t="b">
        <f t="shared" si="2"/>
        <v>0</v>
      </c>
      <c r="G43" t="s">
        <v>152</v>
      </c>
      <c r="H43" t="s">
        <v>152</v>
      </c>
      <c r="I43">
        <v>21.42</v>
      </c>
      <c r="J43">
        <v>2</v>
      </c>
      <c r="K43" t="b">
        <f t="shared" si="4"/>
        <v>1</v>
      </c>
      <c r="M43" t="s">
        <v>152</v>
      </c>
      <c r="N43" t="s">
        <v>152</v>
      </c>
      <c r="O43">
        <v>161.01</v>
      </c>
      <c r="P43">
        <v>3</v>
      </c>
      <c r="Q43" t="b">
        <f t="shared" si="5"/>
        <v>1</v>
      </c>
      <c r="S43" t="s">
        <v>152</v>
      </c>
      <c r="T43" t="s">
        <v>152</v>
      </c>
      <c r="U43">
        <v>489.36</v>
      </c>
      <c r="V43">
        <v>4</v>
      </c>
      <c r="W43" t="b">
        <f t="shared" si="3"/>
        <v>1</v>
      </c>
    </row>
    <row r="44" spans="1:23" x14ac:dyDescent="0.3">
      <c r="A44" t="s">
        <v>153</v>
      </c>
      <c r="B44" t="s">
        <v>153</v>
      </c>
      <c r="C44">
        <v>16.98</v>
      </c>
      <c r="D44">
        <v>1</v>
      </c>
      <c r="E44" t="b">
        <f t="shared" si="2"/>
        <v>1</v>
      </c>
      <c r="G44" t="s">
        <v>153</v>
      </c>
      <c r="H44" t="s">
        <v>153</v>
      </c>
      <c r="I44">
        <v>15.59</v>
      </c>
      <c r="J44">
        <v>2</v>
      </c>
      <c r="K44" t="b">
        <f t="shared" si="4"/>
        <v>1</v>
      </c>
      <c r="M44" t="s">
        <v>153</v>
      </c>
      <c r="N44" t="s">
        <v>153</v>
      </c>
      <c r="O44">
        <v>90.26</v>
      </c>
      <c r="P44">
        <v>3</v>
      </c>
      <c r="Q44" t="b">
        <f t="shared" si="5"/>
        <v>1</v>
      </c>
      <c r="S44" t="s">
        <v>153</v>
      </c>
      <c r="T44" t="s">
        <v>153</v>
      </c>
      <c r="U44">
        <v>359.19</v>
      </c>
      <c r="V44">
        <v>4</v>
      </c>
      <c r="W44" t="b">
        <f t="shared" si="3"/>
        <v>1</v>
      </c>
    </row>
    <row r="45" spans="1:23" x14ac:dyDescent="0.3">
      <c r="A45" t="s">
        <v>154</v>
      </c>
      <c r="B45" t="s">
        <v>154</v>
      </c>
      <c r="C45">
        <v>15.9</v>
      </c>
      <c r="D45">
        <v>1</v>
      </c>
      <c r="E45" t="b">
        <f t="shared" si="2"/>
        <v>1</v>
      </c>
      <c r="G45" t="s">
        <v>154</v>
      </c>
      <c r="H45" t="s">
        <v>154</v>
      </c>
      <c r="I45">
        <v>20.14</v>
      </c>
      <c r="J45">
        <v>2</v>
      </c>
      <c r="K45" t="b">
        <f t="shared" si="4"/>
        <v>1</v>
      </c>
      <c r="M45" t="s">
        <v>154</v>
      </c>
      <c r="N45" t="s">
        <v>154</v>
      </c>
      <c r="O45">
        <v>149.15</v>
      </c>
      <c r="P45">
        <v>3</v>
      </c>
      <c r="Q45" t="b">
        <f t="shared" si="5"/>
        <v>1</v>
      </c>
      <c r="S45" t="s">
        <v>154</v>
      </c>
      <c r="T45" t="s">
        <v>154</v>
      </c>
      <c r="U45">
        <v>533.95000000000005</v>
      </c>
      <c r="V45">
        <v>4</v>
      </c>
      <c r="W45" t="b">
        <f t="shared" si="3"/>
        <v>1</v>
      </c>
    </row>
    <row r="46" spans="1:23" x14ac:dyDescent="0.3">
      <c r="A46" t="s">
        <v>138</v>
      </c>
      <c r="B46" t="s">
        <v>138</v>
      </c>
      <c r="C46">
        <v>16.66</v>
      </c>
      <c r="D46">
        <v>1</v>
      </c>
      <c r="E46" t="b">
        <f t="shared" si="2"/>
        <v>1</v>
      </c>
      <c r="G46" t="s">
        <v>138</v>
      </c>
      <c r="H46" t="s">
        <v>138</v>
      </c>
      <c r="I46">
        <v>14.47</v>
      </c>
      <c r="J46">
        <v>2</v>
      </c>
      <c r="K46" t="b">
        <f t="shared" si="4"/>
        <v>1</v>
      </c>
      <c r="M46" t="s">
        <v>138</v>
      </c>
      <c r="N46" t="s">
        <v>138</v>
      </c>
      <c r="O46">
        <v>123.64</v>
      </c>
      <c r="P46">
        <v>3</v>
      </c>
      <c r="Q46" t="b">
        <f t="shared" si="5"/>
        <v>1</v>
      </c>
      <c r="S46" t="s">
        <v>138</v>
      </c>
      <c r="T46" t="s">
        <v>138</v>
      </c>
      <c r="U46">
        <v>524.54999999999995</v>
      </c>
      <c r="V46">
        <v>4</v>
      </c>
      <c r="W46" t="b">
        <f t="shared" si="3"/>
        <v>1</v>
      </c>
    </row>
    <row r="47" spans="1:23" x14ac:dyDescent="0.3">
      <c r="A47" t="s">
        <v>155</v>
      </c>
      <c r="B47" t="s">
        <v>155</v>
      </c>
      <c r="C47">
        <v>15.96</v>
      </c>
      <c r="D47">
        <v>1</v>
      </c>
      <c r="E47" t="b">
        <f t="shared" si="2"/>
        <v>1</v>
      </c>
      <c r="G47" t="s">
        <v>155</v>
      </c>
      <c r="H47" t="s">
        <v>155</v>
      </c>
      <c r="I47">
        <v>15.49</v>
      </c>
      <c r="J47">
        <v>2</v>
      </c>
      <c r="K47" t="b">
        <f t="shared" si="4"/>
        <v>1</v>
      </c>
      <c r="M47" t="s">
        <v>155</v>
      </c>
      <c r="N47" t="s">
        <v>155</v>
      </c>
      <c r="O47">
        <v>120.54</v>
      </c>
      <c r="P47">
        <v>3</v>
      </c>
      <c r="Q47" t="b">
        <f t="shared" si="5"/>
        <v>1</v>
      </c>
      <c r="S47" t="s">
        <v>155</v>
      </c>
      <c r="T47" t="s">
        <v>155</v>
      </c>
      <c r="U47">
        <v>465.58</v>
      </c>
      <c r="V47">
        <v>4</v>
      </c>
      <c r="W47" t="b">
        <f t="shared" si="3"/>
        <v>1</v>
      </c>
    </row>
    <row r="48" spans="1:23" x14ac:dyDescent="0.3">
      <c r="A48" t="s">
        <v>156</v>
      </c>
      <c r="B48" t="s">
        <v>156</v>
      </c>
      <c r="C48">
        <v>15.38</v>
      </c>
      <c r="D48">
        <v>1</v>
      </c>
      <c r="E48" t="b">
        <f t="shared" si="2"/>
        <v>1</v>
      </c>
      <c r="G48" t="s">
        <v>156</v>
      </c>
      <c r="H48" t="s">
        <v>156</v>
      </c>
      <c r="I48">
        <v>12.77</v>
      </c>
      <c r="J48">
        <v>2</v>
      </c>
      <c r="K48" t="b">
        <f t="shared" si="4"/>
        <v>1</v>
      </c>
      <c r="M48" t="s">
        <v>156</v>
      </c>
      <c r="N48" t="s">
        <v>156</v>
      </c>
      <c r="O48">
        <v>74.290000000000006</v>
      </c>
      <c r="P48">
        <v>3</v>
      </c>
      <c r="Q48" t="b">
        <f t="shared" si="5"/>
        <v>1</v>
      </c>
      <c r="S48" t="s">
        <v>156</v>
      </c>
      <c r="T48" t="s">
        <v>156</v>
      </c>
      <c r="U48">
        <v>320.38</v>
      </c>
      <c r="V48">
        <v>4</v>
      </c>
      <c r="W48" t="b">
        <f t="shared" si="3"/>
        <v>1</v>
      </c>
    </row>
    <row r="49" spans="1:23" x14ac:dyDescent="0.3">
      <c r="A49" t="s">
        <v>157</v>
      </c>
      <c r="B49" t="s">
        <v>157</v>
      </c>
      <c r="C49">
        <v>22.79</v>
      </c>
      <c r="D49">
        <v>1</v>
      </c>
      <c r="E49" t="b">
        <f t="shared" si="2"/>
        <v>1</v>
      </c>
      <c r="G49" t="s">
        <v>157</v>
      </c>
      <c r="H49" t="s">
        <v>157</v>
      </c>
      <c r="I49">
        <v>24.17</v>
      </c>
      <c r="J49">
        <v>2</v>
      </c>
      <c r="K49" t="b">
        <f t="shared" si="4"/>
        <v>1</v>
      </c>
      <c r="M49" t="s">
        <v>157</v>
      </c>
      <c r="N49" t="s">
        <v>157</v>
      </c>
      <c r="O49">
        <v>201.89</v>
      </c>
      <c r="P49">
        <v>3</v>
      </c>
      <c r="Q49" t="b">
        <f t="shared" si="5"/>
        <v>1</v>
      </c>
      <c r="S49" t="s">
        <v>157</v>
      </c>
      <c r="T49" t="s">
        <v>157</v>
      </c>
      <c r="U49">
        <v>653.23</v>
      </c>
      <c r="V49">
        <v>4</v>
      </c>
      <c r="W49" t="b">
        <f t="shared" si="3"/>
        <v>1</v>
      </c>
    </row>
    <row r="50" spans="1:23" x14ac:dyDescent="0.3">
      <c r="A50" t="s">
        <v>158</v>
      </c>
      <c r="B50" t="s">
        <v>158</v>
      </c>
      <c r="C50">
        <v>21.56</v>
      </c>
      <c r="D50">
        <v>1</v>
      </c>
      <c r="E50" t="b">
        <f t="shared" si="2"/>
        <v>1</v>
      </c>
      <c r="G50" t="s">
        <v>158</v>
      </c>
      <c r="H50" t="s">
        <v>158</v>
      </c>
      <c r="I50">
        <v>23.98</v>
      </c>
      <c r="J50">
        <v>2</v>
      </c>
      <c r="K50" t="b">
        <f t="shared" si="4"/>
        <v>1</v>
      </c>
      <c r="M50" t="s">
        <v>158</v>
      </c>
      <c r="N50" t="s">
        <v>158</v>
      </c>
      <c r="O50">
        <v>195.73</v>
      </c>
      <c r="P50">
        <v>3</v>
      </c>
      <c r="Q50" t="b">
        <f t="shared" si="5"/>
        <v>1</v>
      </c>
      <c r="S50" t="s">
        <v>158</v>
      </c>
      <c r="T50" t="s">
        <v>158</v>
      </c>
      <c r="U50">
        <v>627.91</v>
      </c>
      <c r="V50">
        <v>4</v>
      </c>
      <c r="W50" t="b">
        <f t="shared" si="3"/>
        <v>1</v>
      </c>
    </row>
    <row r="51" spans="1:23" x14ac:dyDescent="0.3">
      <c r="A51" t="s">
        <v>159</v>
      </c>
      <c r="B51" t="s">
        <v>159</v>
      </c>
      <c r="C51">
        <v>15.73</v>
      </c>
      <c r="D51">
        <v>1</v>
      </c>
      <c r="E51" t="b">
        <f t="shared" si="2"/>
        <v>1</v>
      </c>
      <c r="G51" t="s">
        <v>159</v>
      </c>
      <c r="H51" t="s">
        <v>159</v>
      </c>
      <c r="I51">
        <v>14.83</v>
      </c>
      <c r="J51">
        <v>2</v>
      </c>
      <c r="K51" t="b">
        <f t="shared" si="4"/>
        <v>1</v>
      </c>
      <c r="M51" t="s">
        <v>159</v>
      </c>
      <c r="N51" t="s">
        <v>159</v>
      </c>
      <c r="O51">
        <v>99.12</v>
      </c>
      <c r="P51">
        <v>3</v>
      </c>
      <c r="Q51" t="b">
        <f t="shared" si="5"/>
        <v>1</v>
      </c>
      <c r="S51" t="s">
        <v>159</v>
      </c>
      <c r="T51" t="s">
        <v>159</v>
      </c>
      <c r="U51">
        <v>361.59</v>
      </c>
      <c r="V51">
        <v>4</v>
      </c>
      <c r="W51" t="b">
        <f t="shared" si="3"/>
        <v>1</v>
      </c>
    </row>
    <row r="52" spans="1:23" x14ac:dyDescent="0.3">
      <c r="A52" t="s">
        <v>160</v>
      </c>
      <c r="B52" t="s">
        <v>160</v>
      </c>
      <c r="C52">
        <v>18.739999999999998</v>
      </c>
      <c r="D52">
        <v>1</v>
      </c>
      <c r="E52" t="b">
        <f t="shared" si="2"/>
        <v>1</v>
      </c>
      <c r="G52" t="s">
        <v>160</v>
      </c>
      <c r="H52" t="s">
        <v>160</v>
      </c>
      <c r="I52">
        <v>16.809999999999999</v>
      </c>
      <c r="J52">
        <v>2</v>
      </c>
      <c r="K52" t="b">
        <f t="shared" si="4"/>
        <v>1</v>
      </c>
      <c r="M52" t="s">
        <v>160</v>
      </c>
      <c r="N52" t="s">
        <v>160</v>
      </c>
      <c r="O52">
        <v>140.24</v>
      </c>
      <c r="P52">
        <v>3</v>
      </c>
      <c r="Q52" t="b">
        <f t="shared" si="5"/>
        <v>1</v>
      </c>
      <c r="S52" t="s">
        <v>160</v>
      </c>
      <c r="T52" t="s">
        <v>160</v>
      </c>
      <c r="U52">
        <v>573.42999999999995</v>
      </c>
      <c r="V52">
        <v>4</v>
      </c>
      <c r="W52" t="b">
        <f t="shared" si="3"/>
        <v>1</v>
      </c>
    </row>
    <row r="53" spans="1:23" x14ac:dyDescent="0.3">
      <c r="A53" t="s">
        <v>161</v>
      </c>
      <c r="B53" t="s">
        <v>161</v>
      </c>
      <c r="C53">
        <v>23.82</v>
      </c>
      <c r="D53">
        <v>1</v>
      </c>
      <c r="E53" t="b">
        <f t="shared" si="2"/>
        <v>1</v>
      </c>
      <c r="G53" t="s">
        <v>161</v>
      </c>
      <c r="H53" t="s">
        <v>161</v>
      </c>
      <c r="I53">
        <v>18.86</v>
      </c>
      <c r="J53">
        <v>2</v>
      </c>
      <c r="K53" t="b">
        <f t="shared" si="4"/>
        <v>1</v>
      </c>
      <c r="M53" t="s">
        <v>161</v>
      </c>
      <c r="N53" t="s">
        <v>161</v>
      </c>
      <c r="O53">
        <v>106.83</v>
      </c>
      <c r="P53">
        <v>3</v>
      </c>
      <c r="Q53" t="b">
        <f t="shared" si="5"/>
        <v>1</v>
      </c>
      <c r="S53" t="s">
        <v>161</v>
      </c>
      <c r="T53" t="s">
        <v>161</v>
      </c>
      <c r="U53">
        <v>389.9</v>
      </c>
      <c r="V53">
        <v>4</v>
      </c>
      <c r="W53" t="b">
        <f t="shared" si="3"/>
        <v>1</v>
      </c>
    </row>
    <row r="54" spans="1:23" x14ac:dyDescent="0.3">
      <c r="A54" t="s">
        <v>130</v>
      </c>
      <c r="B54" t="s">
        <v>130</v>
      </c>
      <c r="C54">
        <v>16.440000000000001</v>
      </c>
      <c r="D54">
        <v>1</v>
      </c>
      <c r="E54" t="b">
        <f t="shared" si="2"/>
        <v>1</v>
      </c>
      <c r="G54" t="s">
        <v>130</v>
      </c>
      <c r="H54" t="s">
        <v>130</v>
      </c>
      <c r="I54">
        <v>13.29</v>
      </c>
      <c r="J54">
        <v>2</v>
      </c>
      <c r="K54" t="b">
        <f t="shared" si="4"/>
        <v>1</v>
      </c>
      <c r="M54" t="s">
        <v>130</v>
      </c>
      <c r="N54" t="s">
        <v>130</v>
      </c>
      <c r="O54">
        <v>102.05</v>
      </c>
      <c r="P54">
        <v>3</v>
      </c>
      <c r="Q54" t="b">
        <f t="shared" si="5"/>
        <v>1</v>
      </c>
      <c r="S54" t="s">
        <v>130</v>
      </c>
      <c r="T54" t="s">
        <v>130</v>
      </c>
      <c r="U54">
        <v>467.68</v>
      </c>
      <c r="V54">
        <v>4</v>
      </c>
      <c r="W54" t="b">
        <f t="shared" si="3"/>
        <v>1</v>
      </c>
    </row>
    <row r="55" spans="1:23" x14ac:dyDescent="0.3">
      <c r="A55" t="s">
        <v>162</v>
      </c>
      <c r="B55" t="s">
        <v>162</v>
      </c>
      <c r="C55">
        <v>15.24</v>
      </c>
      <c r="D55">
        <v>1</v>
      </c>
      <c r="E55" t="b">
        <f t="shared" si="2"/>
        <v>1</v>
      </c>
      <c r="G55" t="s">
        <v>162</v>
      </c>
      <c r="H55" t="s">
        <v>162</v>
      </c>
      <c r="I55">
        <v>17.239999999999998</v>
      </c>
      <c r="J55">
        <v>2</v>
      </c>
      <c r="K55" t="b">
        <f t="shared" si="4"/>
        <v>1</v>
      </c>
      <c r="M55" t="s">
        <v>162</v>
      </c>
      <c r="N55" t="s">
        <v>162</v>
      </c>
      <c r="O55">
        <v>87.04</v>
      </c>
      <c r="P55">
        <v>3</v>
      </c>
      <c r="Q55" t="b">
        <f t="shared" si="5"/>
        <v>1</v>
      </c>
      <c r="S55" t="s">
        <v>162</v>
      </c>
      <c r="T55" t="s">
        <v>162</v>
      </c>
      <c r="U55">
        <v>244.03</v>
      </c>
      <c r="V55">
        <v>4</v>
      </c>
      <c r="W55" t="b">
        <f t="shared" si="3"/>
        <v>1</v>
      </c>
    </row>
    <row r="56" spans="1:23" x14ac:dyDescent="0.3">
      <c r="A56" t="s">
        <v>163</v>
      </c>
      <c r="B56" t="s">
        <v>163</v>
      </c>
      <c r="C56">
        <v>19.739999999999998</v>
      </c>
      <c r="D56">
        <v>1</v>
      </c>
      <c r="E56" t="b">
        <f t="shared" si="2"/>
        <v>1</v>
      </c>
      <c r="G56" t="s">
        <v>163</v>
      </c>
      <c r="H56" t="s">
        <v>160</v>
      </c>
      <c r="I56">
        <v>18.86</v>
      </c>
      <c r="J56">
        <v>2</v>
      </c>
      <c r="K56" t="b">
        <f t="shared" si="4"/>
        <v>0</v>
      </c>
      <c r="M56" t="s">
        <v>163</v>
      </c>
      <c r="N56" t="s">
        <v>163</v>
      </c>
      <c r="O56">
        <v>176.74</v>
      </c>
      <c r="P56">
        <v>3</v>
      </c>
      <c r="Q56" t="b">
        <f t="shared" si="5"/>
        <v>1</v>
      </c>
      <c r="S56" t="s">
        <v>163</v>
      </c>
      <c r="T56" t="s">
        <v>163</v>
      </c>
      <c r="U56">
        <v>664.89</v>
      </c>
      <c r="V56">
        <v>4</v>
      </c>
      <c r="W56" t="b">
        <f t="shared" si="3"/>
        <v>1</v>
      </c>
    </row>
    <row r="57" spans="1:23" x14ac:dyDescent="0.3">
      <c r="C57">
        <f>AVERAGE(C2:C56)</f>
        <v>17.470000000000002</v>
      </c>
      <c r="I57">
        <f>AVERAGE(I2:I56)</f>
        <v>16.720545454545455</v>
      </c>
      <c r="O57">
        <f>AVERAGE(O2:O56)</f>
        <v>117.36072727272726</v>
      </c>
      <c r="U57">
        <f>AVERAGE(U2:U56)</f>
        <v>426.79727272727268</v>
      </c>
    </row>
    <row r="58" spans="1:23" x14ac:dyDescent="0.3">
      <c r="D58" s="1" t="b">
        <v>0</v>
      </c>
      <c r="E58" s="1">
        <f>COUNTIF(E2:E56,FALSE())</f>
        <v>6</v>
      </c>
      <c r="J58" s="1" t="b">
        <v>0</v>
      </c>
      <c r="K58" s="1">
        <f>COUNTIF(K2:K56,FALSE())</f>
        <v>2</v>
      </c>
      <c r="P58" s="1" t="b">
        <v>0</v>
      </c>
      <c r="Q58" s="1">
        <f>COUNTIF(Q2:Q56,FALSE())</f>
        <v>2</v>
      </c>
      <c r="V58" s="1" t="b">
        <v>0</v>
      </c>
      <c r="W58" s="1">
        <f>COUNTIF(W2:W56,FALSE())</f>
        <v>1</v>
      </c>
    </row>
    <row r="59" spans="1:23" x14ac:dyDescent="0.3">
      <c r="D59" s="1" t="b">
        <v>1</v>
      </c>
      <c r="E59" s="1">
        <f>COUNTIF(E2:E56,TRUE())</f>
        <v>49</v>
      </c>
      <c r="J59" s="1" t="b">
        <v>1</v>
      </c>
      <c r="K59" s="1">
        <f>COUNTIF(K2:K56,TRUE())</f>
        <v>53</v>
      </c>
      <c r="P59" s="1" t="b">
        <v>1</v>
      </c>
      <c r="Q59" s="1">
        <f>COUNTIF(Q2:Q56,TRUE())</f>
        <v>53</v>
      </c>
      <c r="V59" s="1" t="b">
        <v>1</v>
      </c>
      <c r="W59" s="1">
        <f>COUNTIF(W2:W56,TRUE())</f>
        <v>54</v>
      </c>
    </row>
    <row r="60" spans="1:23" x14ac:dyDescent="0.3">
      <c r="D60" s="1" t="s">
        <v>5</v>
      </c>
      <c r="E60" s="1">
        <f>SUM(E58:E59)</f>
        <v>55</v>
      </c>
      <c r="J60" s="1" t="s">
        <v>5</v>
      </c>
      <c r="K60" s="1">
        <f>SUM(K58:K59)</f>
        <v>55</v>
      </c>
      <c r="P60" s="1" t="s">
        <v>5</v>
      </c>
      <c r="Q60" s="1">
        <f>SUM(Q58:Q59)</f>
        <v>55</v>
      </c>
      <c r="V60" s="1" t="s">
        <v>5</v>
      </c>
      <c r="W60" s="1">
        <f>SUM(W58:W59)</f>
        <v>55</v>
      </c>
    </row>
    <row r="61" spans="1:23" x14ac:dyDescent="0.3">
      <c r="E61" s="2">
        <f>E58/E60</f>
        <v>0.10909090909090909</v>
      </c>
      <c r="K61" s="2">
        <f>K58/K60</f>
        <v>3.6363636363636362E-2</v>
      </c>
      <c r="Q61" s="2">
        <f>Q58/Q60</f>
        <v>3.6363636363636362E-2</v>
      </c>
      <c r="W61" s="2">
        <f>W58/W60</f>
        <v>1.8181818181818181E-2</v>
      </c>
    </row>
  </sheetData>
  <conditionalFormatting sqref="E58">
    <cfRule type="expression" dxfId="6" priority="4">
      <formula>FALSE</formula>
    </cfRule>
  </conditionalFormatting>
  <conditionalFormatting sqref="K58">
    <cfRule type="expression" dxfId="5" priority="3">
      <formula>FALSE</formula>
    </cfRule>
  </conditionalFormatting>
  <conditionalFormatting sqref="Q58">
    <cfRule type="expression" dxfId="4" priority="2">
      <formula>FALSE</formula>
    </cfRule>
  </conditionalFormatting>
  <conditionalFormatting sqref="W58">
    <cfRule type="expression" dxfId="3" priority="1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4C205-BCFC-4A38-9B98-0F1D7DD09C67}">
  <sheetPr>
    <tabColor rgb="FF00B050"/>
  </sheetPr>
  <dimension ref="A1:Q61"/>
  <sheetViews>
    <sheetView zoomScale="70" zoomScaleNormal="70" workbookViewId="0">
      <selection activeCell="I35" sqref="I35"/>
    </sheetView>
  </sheetViews>
  <sheetFormatPr defaultRowHeight="14.4" x14ac:dyDescent="0.3"/>
  <cols>
    <col min="1" max="2" width="24.88671875" bestFit="1" customWidth="1"/>
    <col min="7" max="8" width="16" bestFit="1" customWidth="1"/>
    <col min="13" max="13" width="24" bestFit="1" customWidth="1"/>
    <col min="14" max="14" width="23.441406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 x14ac:dyDescent="0.3">
      <c r="A2" t="s">
        <v>109</v>
      </c>
      <c r="B2" t="s">
        <v>109</v>
      </c>
      <c r="C2">
        <v>13.19</v>
      </c>
      <c r="D2">
        <v>4</v>
      </c>
      <c r="E2" t="b">
        <f>B2=A2</f>
        <v>1</v>
      </c>
      <c r="G2" t="s">
        <v>109</v>
      </c>
      <c r="H2" t="s">
        <v>109</v>
      </c>
      <c r="I2">
        <v>15.1</v>
      </c>
      <c r="J2">
        <v>3</v>
      </c>
      <c r="K2" t="b">
        <f>H2=G2</f>
        <v>1</v>
      </c>
      <c r="M2" s="1" t="s">
        <v>109</v>
      </c>
      <c r="N2" s="1" t="s">
        <v>109</v>
      </c>
      <c r="O2" s="1">
        <v>17.73</v>
      </c>
      <c r="P2" s="1">
        <v>2</v>
      </c>
      <c r="Q2" t="b">
        <f>N2=M2</f>
        <v>1</v>
      </c>
    </row>
    <row r="3" spans="1:17" x14ac:dyDescent="0.3">
      <c r="A3" t="s">
        <v>110</v>
      </c>
      <c r="B3" t="s">
        <v>110</v>
      </c>
      <c r="C3">
        <v>13.86</v>
      </c>
      <c r="D3">
        <v>4</v>
      </c>
      <c r="E3" t="b">
        <f t="shared" ref="E3:E56" si="0">B3=A3</f>
        <v>1</v>
      </c>
      <c r="G3" t="s">
        <v>110</v>
      </c>
      <c r="H3" t="s">
        <v>110</v>
      </c>
      <c r="I3">
        <v>15.22</v>
      </c>
      <c r="J3">
        <v>3</v>
      </c>
      <c r="K3" t="b">
        <f t="shared" ref="K3:K56" si="1">H3=G3</f>
        <v>1</v>
      </c>
      <c r="M3" t="s">
        <v>110</v>
      </c>
      <c r="N3" t="s">
        <v>110</v>
      </c>
      <c r="O3">
        <v>16.7</v>
      </c>
      <c r="P3">
        <v>2</v>
      </c>
      <c r="Q3" t="b">
        <f t="shared" ref="Q3:Q56" si="2">N3=M3</f>
        <v>1</v>
      </c>
    </row>
    <row r="4" spans="1:17" x14ac:dyDescent="0.3">
      <c r="A4" t="s">
        <v>111</v>
      </c>
      <c r="B4" t="s">
        <v>111</v>
      </c>
      <c r="C4">
        <v>12.69</v>
      </c>
      <c r="D4">
        <v>4</v>
      </c>
      <c r="E4" t="b">
        <f t="shared" si="0"/>
        <v>1</v>
      </c>
      <c r="G4" t="s">
        <v>111</v>
      </c>
      <c r="H4" t="s">
        <v>111</v>
      </c>
      <c r="I4">
        <v>13.96</v>
      </c>
      <c r="J4">
        <v>3</v>
      </c>
      <c r="K4" t="b">
        <f t="shared" si="1"/>
        <v>1</v>
      </c>
      <c r="M4" t="s">
        <v>111</v>
      </c>
      <c r="N4" t="s">
        <v>112</v>
      </c>
      <c r="O4">
        <v>15.16</v>
      </c>
      <c r="P4">
        <v>2</v>
      </c>
      <c r="Q4" t="b">
        <f t="shared" si="2"/>
        <v>0</v>
      </c>
    </row>
    <row r="5" spans="1:17" x14ac:dyDescent="0.3">
      <c r="A5" t="s">
        <v>113</v>
      </c>
      <c r="B5" t="s">
        <v>113</v>
      </c>
      <c r="C5">
        <v>11.05</v>
      </c>
      <c r="D5">
        <v>4</v>
      </c>
      <c r="E5" t="b">
        <f t="shared" si="0"/>
        <v>1</v>
      </c>
      <c r="G5" t="s">
        <v>113</v>
      </c>
      <c r="H5" t="s">
        <v>113</v>
      </c>
      <c r="I5">
        <v>12.75</v>
      </c>
      <c r="J5">
        <v>3</v>
      </c>
      <c r="K5" t="b">
        <f t="shared" si="1"/>
        <v>1</v>
      </c>
      <c r="M5" t="s">
        <v>113</v>
      </c>
      <c r="N5" t="s">
        <v>113</v>
      </c>
      <c r="O5">
        <v>15.21</v>
      </c>
      <c r="P5">
        <v>2</v>
      </c>
      <c r="Q5" t="b">
        <f t="shared" si="2"/>
        <v>1</v>
      </c>
    </row>
    <row r="6" spans="1:17" x14ac:dyDescent="0.3">
      <c r="A6" t="s">
        <v>114</v>
      </c>
      <c r="B6" t="s">
        <v>114</v>
      </c>
      <c r="C6">
        <v>12.97</v>
      </c>
      <c r="D6">
        <v>4</v>
      </c>
      <c r="E6" t="b">
        <f t="shared" si="0"/>
        <v>1</v>
      </c>
      <c r="G6" t="s">
        <v>114</v>
      </c>
      <c r="H6" t="s">
        <v>114</v>
      </c>
      <c r="I6">
        <v>14.09</v>
      </c>
      <c r="J6">
        <v>3</v>
      </c>
      <c r="K6" t="b">
        <f t="shared" si="1"/>
        <v>1</v>
      </c>
      <c r="M6" t="s">
        <v>114</v>
      </c>
      <c r="N6" t="s">
        <v>114</v>
      </c>
      <c r="O6">
        <v>15.95</v>
      </c>
      <c r="P6">
        <v>2</v>
      </c>
      <c r="Q6" t="b">
        <f t="shared" si="2"/>
        <v>1</v>
      </c>
    </row>
    <row r="7" spans="1:17" x14ac:dyDescent="0.3">
      <c r="A7" t="s">
        <v>115</v>
      </c>
      <c r="B7" t="s">
        <v>115</v>
      </c>
      <c r="C7">
        <v>12.63</v>
      </c>
      <c r="D7">
        <v>4</v>
      </c>
      <c r="E7" t="b">
        <f t="shared" si="0"/>
        <v>1</v>
      </c>
      <c r="G7" t="s">
        <v>115</v>
      </c>
      <c r="H7" t="s">
        <v>115</v>
      </c>
      <c r="I7">
        <v>14.05</v>
      </c>
      <c r="J7">
        <v>3</v>
      </c>
      <c r="K7" t="b">
        <f t="shared" si="1"/>
        <v>1</v>
      </c>
      <c r="M7" t="s">
        <v>115</v>
      </c>
      <c r="N7" t="s">
        <v>115</v>
      </c>
      <c r="O7">
        <v>16.14</v>
      </c>
      <c r="P7">
        <v>2</v>
      </c>
      <c r="Q7" t="b">
        <f t="shared" si="2"/>
        <v>1</v>
      </c>
    </row>
    <row r="8" spans="1:17" x14ac:dyDescent="0.3">
      <c r="A8" t="s">
        <v>112</v>
      </c>
      <c r="B8" t="s">
        <v>112</v>
      </c>
      <c r="C8">
        <v>12.79</v>
      </c>
      <c r="D8">
        <v>4</v>
      </c>
      <c r="E8" t="b">
        <f t="shared" si="0"/>
        <v>1</v>
      </c>
      <c r="G8" t="s">
        <v>112</v>
      </c>
      <c r="H8" t="s">
        <v>112</v>
      </c>
      <c r="I8">
        <v>14.03</v>
      </c>
      <c r="J8">
        <v>3</v>
      </c>
      <c r="K8" t="b">
        <f t="shared" si="1"/>
        <v>1</v>
      </c>
      <c r="M8" t="s">
        <v>112</v>
      </c>
      <c r="N8" t="s">
        <v>112</v>
      </c>
      <c r="O8">
        <v>15.36</v>
      </c>
      <c r="P8">
        <v>2</v>
      </c>
      <c r="Q8" t="b">
        <f t="shared" si="2"/>
        <v>1</v>
      </c>
    </row>
    <row r="9" spans="1:17" x14ac:dyDescent="0.3">
      <c r="A9" t="s">
        <v>116</v>
      </c>
      <c r="B9" t="s">
        <v>116</v>
      </c>
      <c r="C9">
        <v>10.49</v>
      </c>
      <c r="D9">
        <v>4</v>
      </c>
      <c r="E9" t="b">
        <f t="shared" si="0"/>
        <v>1</v>
      </c>
      <c r="G9" t="s">
        <v>116</v>
      </c>
      <c r="H9" t="s">
        <v>116</v>
      </c>
      <c r="I9">
        <v>11.89</v>
      </c>
      <c r="J9">
        <v>3</v>
      </c>
      <c r="K9" t="b">
        <f t="shared" si="1"/>
        <v>1</v>
      </c>
      <c r="M9" t="s">
        <v>116</v>
      </c>
      <c r="N9" t="s">
        <v>116</v>
      </c>
      <c r="O9">
        <v>14.12</v>
      </c>
      <c r="P9">
        <v>2</v>
      </c>
      <c r="Q9" t="b">
        <f t="shared" si="2"/>
        <v>1</v>
      </c>
    </row>
    <row r="10" spans="1:17" x14ac:dyDescent="0.3">
      <c r="A10" t="s">
        <v>117</v>
      </c>
      <c r="B10" t="s">
        <v>117</v>
      </c>
      <c r="C10">
        <v>10.96</v>
      </c>
      <c r="D10">
        <v>4</v>
      </c>
      <c r="E10" t="b">
        <f t="shared" si="0"/>
        <v>1</v>
      </c>
      <c r="G10" t="s">
        <v>117</v>
      </c>
      <c r="H10" t="s">
        <v>117</v>
      </c>
      <c r="I10">
        <v>12.57</v>
      </c>
      <c r="J10">
        <v>3</v>
      </c>
      <c r="K10" t="b">
        <f t="shared" si="1"/>
        <v>1</v>
      </c>
      <c r="M10" t="s">
        <v>117</v>
      </c>
      <c r="N10" t="s">
        <v>117</v>
      </c>
      <c r="O10">
        <v>15.29</v>
      </c>
      <c r="P10">
        <v>2</v>
      </c>
      <c r="Q10" t="b">
        <f t="shared" si="2"/>
        <v>1</v>
      </c>
    </row>
    <row r="11" spans="1:17" x14ac:dyDescent="0.3">
      <c r="A11" t="s">
        <v>118</v>
      </c>
      <c r="B11" t="s">
        <v>119</v>
      </c>
      <c r="C11">
        <v>13.57</v>
      </c>
      <c r="D11">
        <v>4</v>
      </c>
      <c r="E11" t="b">
        <f t="shared" si="0"/>
        <v>0</v>
      </c>
      <c r="G11" t="s">
        <v>118</v>
      </c>
      <c r="H11" t="s">
        <v>119</v>
      </c>
      <c r="I11">
        <v>14.99</v>
      </c>
      <c r="J11">
        <v>3</v>
      </c>
      <c r="K11" t="b">
        <f t="shared" si="1"/>
        <v>0</v>
      </c>
      <c r="M11" t="s">
        <v>118</v>
      </c>
      <c r="N11" t="s">
        <v>119</v>
      </c>
      <c r="O11">
        <v>16.95</v>
      </c>
      <c r="P11">
        <v>2</v>
      </c>
      <c r="Q11" t="b">
        <f t="shared" si="2"/>
        <v>0</v>
      </c>
    </row>
    <row r="12" spans="1:17" x14ac:dyDescent="0.3">
      <c r="A12" t="s">
        <v>119</v>
      </c>
      <c r="B12" t="s">
        <v>119</v>
      </c>
      <c r="C12">
        <v>13.57</v>
      </c>
      <c r="D12">
        <v>4</v>
      </c>
      <c r="E12" t="b">
        <f t="shared" si="0"/>
        <v>1</v>
      </c>
      <c r="G12" t="s">
        <v>119</v>
      </c>
      <c r="H12" t="s">
        <v>119</v>
      </c>
      <c r="I12">
        <v>14.99</v>
      </c>
      <c r="J12">
        <v>3</v>
      </c>
      <c r="K12" t="b">
        <f t="shared" si="1"/>
        <v>1</v>
      </c>
      <c r="M12" t="s">
        <v>119</v>
      </c>
      <c r="N12" t="s">
        <v>119</v>
      </c>
      <c r="O12">
        <v>16.95</v>
      </c>
      <c r="P12">
        <v>2</v>
      </c>
      <c r="Q12" t="b">
        <f t="shared" si="2"/>
        <v>1</v>
      </c>
    </row>
    <row r="13" spans="1:17" x14ac:dyDescent="0.3">
      <c r="A13" t="s">
        <v>120</v>
      </c>
      <c r="B13" t="s">
        <v>120</v>
      </c>
      <c r="C13">
        <v>13.22</v>
      </c>
      <c r="D13">
        <v>4</v>
      </c>
      <c r="E13" t="b">
        <f t="shared" si="0"/>
        <v>1</v>
      </c>
      <c r="G13" t="s">
        <v>120</v>
      </c>
      <c r="H13" t="s">
        <v>120</v>
      </c>
      <c r="I13">
        <v>14.57</v>
      </c>
      <c r="J13">
        <v>3</v>
      </c>
      <c r="K13" t="b">
        <f t="shared" si="1"/>
        <v>1</v>
      </c>
      <c r="M13" t="s">
        <v>120</v>
      </c>
      <c r="N13" t="s">
        <v>120</v>
      </c>
      <c r="O13">
        <v>15.93</v>
      </c>
      <c r="P13">
        <v>2</v>
      </c>
      <c r="Q13" t="b">
        <f t="shared" si="2"/>
        <v>1</v>
      </c>
    </row>
    <row r="14" spans="1:17" x14ac:dyDescent="0.3">
      <c r="A14" t="s">
        <v>121</v>
      </c>
      <c r="B14" t="s">
        <v>122</v>
      </c>
      <c r="C14">
        <v>14.07</v>
      </c>
      <c r="D14">
        <v>4</v>
      </c>
      <c r="E14" t="b">
        <f t="shared" si="0"/>
        <v>0</v>
      </c>
      <c r="G14" t="s">
        <v>121</v>
      </c>
      <c r="H14" t="s">
        <v>122</v>
      </c>
      <c r="I14">
        <v>15.37</v>
      </c>
      <c r="J14">
        <v>3</v>
      </c>
      <c r="K14" t="b">
        <f t="shared" si="1"/>
        <v>0</v>
      </c>
      <c r="M14" t="s">
        <v>121</v>
      </c>
      <c r="N14" t="s">
        <v>121</v>
      </c>
      <c r="O14">
        <v>17.13</v>
      </c>
      <c r="P14">
        <v>2</v>
      </c>
      <c r="Q14" t="b">
        <f t="shared" si="2"/>
        <v>1</v>
      </c>
    </row>
    <row r="15" spans="1:17" x14ac:dyDescent="0.3">
      <c r="A15" t="s">
        <v>122</v>
      </c>
      <c r="B15" t="s">
        <v>122</v>
      </c>
      <c r="C15">
        <v>13.4</v>
      </c>
      <c r="D15">
        <v>4</v>
      </c>
      <c r="E15" t="b">
        <f t="shared" si="0"/>
        <v>1</v>
      </c>
      <c r="G15" t="s">
        <v>122</v>
      </c>
      <c r="H15" t="s">
        <v>122</v>
      </c>
      <c r="I15">
        <v>15.09</v>
      </c>
      <c r="J15">
        <v>3</v>
      </c>
      <c r="K15" t="b">
        <f t="shared" si="1"/>
        <v>1</v>
      </c>
      <c r="M15" t="s">
        <v>122</v>
      </c>
      <c r="N15" t="s">
        <v>122</v>
      </c>
      <c r="O15">
        <v>17.91</v>
      </c>
      <c r="P15">
        <v>2</v>
      </c>
      <c r="Q15" t="b">
        <f t="shared" si="2"/>
        <v>1</v>
      </c>
    </row>
    <row r="16" spans="1:17" x14ac:dyDescent="0.3">
      <c r="A16" t="s">
        <v>123</v>
      </c>
      <c r="B16" t="s">
        <v>123</v>
      </c>
      <c r="C16">
        <v>11.54</v>
      </c>
      <c r="D16">
        <v>4</v>
      </c>
      <c r="E16" t="b">
        <f t="shared" si="0"/>
        <v>1</v>
      </c>
      <c r="G16" t="s">
        <v>123</v>
      </c>
      <c r="H16" t="s">
        <v>123</v>
      </c>
      <c r="I16">
        <v>13.13</v>
      </c>
      <c r="J16">
        <v>3</v>
      </c>
      <c r="K16" t="b">
        <f t="shared" si="1"/>
        <v>1</v>
      </c>
      <c r="M16" t="s">
        <v>123</v>
      </c>
      <c r="N16" t="s">
        <v>123</v>
      </c>
      <c r="O16">
        <v>15.79</v>
      </c>
      <c r="P16">
        <v>2</v>
      </c>
      <c r="Q16" t="b">
        <f t="shared" si="2"/>
        <v>1</v>
      </c>
    </row>
    <row r="17" spans="1:17" x14ac:dyDescent="0.3">
      <c r="A17" t="s">
        <v>124</v>
      </c>
      <c r="B17" t="s">
        <v>124</v>
      </c>
      <c r="C17">
        <v>9.65</v>
      </c>
      <c r="D17">
        <v>4</v>
      </c>
      <c r="E17" t="b">
        <f t="shared" si="0"/>
        <v>1</v>
      </c>
      <c r="G17" t="s">
        <v>124</v>
      </c>
      <c r="H17" t="s">
        <v>124</v>
      </c>
      <c r="I17">
        <v>11.38</v>
      </c>
      <c r="J17">
        <v>3</v>
      </c>
      <c r="K17" t="b">
        <f t="shared" si="1"/>
        <v>1</v>
      </c>
      <c r="M17" t="s">
        <v>124</v>
      </c>
      <c r="N17" t="s">
        <v>124</v>
      </c>
      <c r="O17">
        <v>13.54</v>
      </c>
      <c r="P17">
        <v>2</v>
      </c>
      <c r="Q17" t="b">
        <f t="shared" si="2"/>
        <v>1</v>
      </c>
    </row>
    <row r="18" spans="1:17" x14ac:dyDescent="0.3">
      <c r="A18" t="s">
        <v>125</v>
      </c>
      <c r="B18" t="s">
        <v>125</v>
      </c>
      <c r="C18">
        <v>10.73</v>
      </c>
      <c r="D18">
        <v>4</v>
      </c>
      <c r="E18" t="b">
        <f t="shared" si="0"/>
        <v>1</v>
      </c>
      <c r="G18" t="s">
        <v>125</v>
      </c>
      <c r="H18" t="s">
        <v>125</v>
      </c>
      <c r="I18">
        <v>11.94</v>
      </c>
      <c r="J18">
        <v>3</v>
      </c>
      <c r="K18" t="b">
        <f t="shared" si="1"/>
        <v>1</v>
      </c>
      <c r="M18" t="s">
        <v>125</v>
      </c>
      <c r="N18" t="s">
        <v>125</v>
      </c>
      <c r="O18">
        <v>13.88</v>
      </c>
      <c r="P18">
        <v>2</v>
      </c>
      <c r="Q18" t="b">
        <f t="shared" si="2"/>
        <v>1</v>
      </c>
    </row>
    <row r="19" spans="1:17" x14ac:dyDescent="0.3">
      <c r="A19" t="s">
        <v>126</v>
      </c>
      <c r="B19" t="s">
        <v>126</v>
      </c>
      <c r="C19">
        <v>13.37</v>
      </c>
      <c r="D19">
        <v>4</v>
      </c>
      <c r="E19" t="b">
        <f t="shared" si="0"/>
        <v>1</v>
      </c>
      <c r="G19" t="s">
        <v>126</v>
      </c>
      <c r="H19" t="s">
        <v>126</v>
      </c>
      <c r="I19">
        <v>14.43</v>
      </c>
      <c r="J19">
        <v>3</v>
      </c>
      <c r="K19" t="b">
        <f t="shared" si="1"/>
        <v>1</v>
      </c>
      <c r="M19" t="s">
        <v>126</v>
      </c>
      <c r="N19" t="s">
        <v>126</v>
      </c>
      <c r="O19">
        <v>15.77</v>
      </c>
      <c r="P19">
        <v>2</v>
      </c>
      <c r="Q19" t="b">
        <f t="shared" si="2"/>
        <v>1</v>
      </c>
    </row>
    <row r="20" spans="1:17" x14ac:dyDescent="0.3">
      <c r="A20" t="s">
        <v>127</v>
      </c>
      <c r="B20" t="s">
        <v>127</v>
      </c>
      <c r="C20">
        <v>12.55</v>
      </c>
      <c r="D20">
        <v>4</v>
      </c>
      <c r="E20" t="b">
        <f t="shared" si="0"/>
        <v>1</v>
      </c>
      <c r="G20" t="s">
        <v>127</v>
      </c>
      <c r="H20" t="s">
        <v>127</v>
      </c>
      <c r="I20">
        <v>14.16</v>
      </c>
      <c r="J20">
        <v>3</v>
      </c>
      <c r="K20" t="b">
        <f t="shared" si="1"/>
        <v>1</v>
      </c>
      <c r="M20" t="s">
        <v>127</v>
      </c>
      <c r="N20" t="s">
        <v>127</v>
      </c>
      <c r="O20">
        <v>16.260000000000002</v>
      </c>
      <c r="P20">
        <v>2</v>
      </c>
      <c r="Q20" t="b">
        <f t="shared" si="2"/>
        <v>1</v>
      </c>
    </row>
    <row r="21" spans="1:17" x14ac:dyDescent="0.3">
      <c r="A21" t="s">
        <v>128</v>
      </c>
      <c r="B21" t="s">
        <v>128</v>
      </c>
      <c r="C21">
        <v>11.21</v>
      </c>
      <c r="D21">
        <v>4</v>
      </c>
      <c r="E21" t="b">
        <f t="shared" si="0"/>
        <v>1</v>
      </c>
      <c r="G21" t="s">
        <v>128</v>
      </c>
      <c r="H21" t="s">
        <v>128</v>
      </c>
      <c r="I21">
        <v>12.46</v>
      </c>
      <c r="J21">
        <v>3</v>
      </c>
      <c r="K21" t="b">
        <f t="shared" si="1"/>
        <v>1</v>
      </c>
      <c r="M21" t="s">
        <v>128</v>
      </c>
      <c r="N21" t="s">
        <v>128</v>
      </c>
      <c r="O21">
        <v>14.53</v>
      </c>
      <c r="P21">
        <v>2</v>
      </c>
      <c r="Q21" t="b">
        <f t="shared" si="2"/>
        <v>1</v>
      </c>
    </row>
    <row r="22" spans="1:17" x14ac:dyDescent="0.3">
      <c r="A22" t="s">
        <v>129</v>
      </c>
      <c r="B22" t="s">
        <v>129</v>
      </c>
      <c r="C22">
        <v>12.48</v>
      </c>
      <c r="D22">
        <v>4</v>
      </c>
      <c r="E22" t="b">
        <f t="shared" si="0"/>
        <v>1</v>
      </c>
      <c r="G22" t="s">
        <v>129</v>
      </c>
      <c r="H22" t="s">
        <v>129</v>
      </c>
      <c r="I22">
        <v>14.19</v>
      </c>
      <c r="J22">
        <v>3</v>
      </c>
      <c r="K22" t="b">
        <f t="shared" si="1"/>
        <v>1</v>
      </c>
      <c r="M22" t="s">
        <v>129</v>
      </c>
      <c r="N22" t="s">
        <v>129</v>
      </c>
      <c r="O22">
        <v>16.79</v>
      </c>
      <c r="P22">
        <v>2</v>
      </c>
      <c r="Q22" t="b">
        <f t="shared" si="2"/>
        <v>1</v>
      </c>
    </row>
    <row r="23" spans="1:17" x14ac:dyDescent="0.3">
      <c r="A23" t="s">
        <v>131</v>
      </c>
      <c r="B23" t="s">
        <v>131</v>
      </c>
      <c r="C23">
        <v>12.88</v>
      </c>
      <c r="D23">
        <v>4</v>
      </c>
      <c r="E23" t="b">
        <f t="shared" si="0"/>
        <v>1</v>
      </c>
      <c r="G23" t="s">
        <v>131</v>
      </c>
      <c r="H23" t="s">
        <v>131</v>
      </c>
      <c r="I23">
        <v>14.71</v>
      </c>
      <c r="J23">
        <v>3</v>
      </c>
      <c r="K23" t="b">
        <f t="shared" si="1"/>
        <v>1</v>
      </c>
      <c r="M23" t="s">
        <v>131</v>
      </c>
      <c r="N23" t="s">
        <v>131</v>
      </c>
      <c r="O23">
        <v>17.72</v>
      </c>
      <c r="P23">
        <v>2</v>
      </c>
      <c r="Q23" t="b">
        <f t="shared" si="2"/>
        <v>1</v>
      </c>
    </row>
    <row r="24" spans="1:17" x14ac:dyDescent="0.3">
      <c r="A24" t="s">
        <v>132</v>
      </c>
      <c r="B24" t="s">
        <v>132</v>
      </c>
      <c r="C24">
        <v>11.79</v>
      </c>
      <c r="D24">
        <v>4</v>
      </c>
      <c r="E24" t="b">
        <f t="shared" si="0"/>
        <v>1</v>
      </c>
      <c r="G24" t="s">
        <v>132</v>
      </c>
      <c r="H24" t="s">
        <v>132</v>
      </c>
      <c r="I24">
        <v>12.82</v>
      </c>
      <c r="J24">
        <v>3</v>
      </c>
      <c r="K24" t="b">
        <f t="shared" si="1"/>
        <v>1</v>
      </c>
      <c r="M24" t="s">
        <v>132</v>
      </c>
      <c r="N24" t="s">
        <v>132</v>
      </c>
      <c r="O24">
        <v>13.99</v>
      </c>
      <c r="P24">
        <v>2</v>
      </c>
      <c r="Q24" t="b">
        <f t="shared" si="2"/>
        <v>1</v>
      </c>
    </row>
    <row r="25" spans="1:17" x14ac:dyDescent="0.3">
      <c r="A25" t="s">
        <v>133</v>
      </c>
      <c r="B25" t="s">
        <v>133</v>
      </c>
      <c r="C25">
        <v>10.59</v>
      </c>
      <c r="D25">
        <v>4</v>
      </c>
      <c r="E25" t="b">
        <f t="shared" si="0"/>
        <v>1</v>
      </c>
      <c r="G25" t="s">
        <v>133</v>
      </c>
      <c r="H25" t="s">
        <v>133</v>
      </c>
      <c r="I25">
        <v>11.75</v>
      </c>
      <c r="J25">
        <v>3</v>
      </c>
      <c r="K25" t="b">
        <f t="shared" si="1"/>
        <v>1</v>
      </c>
      <c r="M25" t="s">
        <v>133</v>
      </c>
      <c r="N25" t="s">
        <v>133</v>
      </c>
      <c r="O25">
        <v>13.53</v>
      </c>
      <c r="P25">
        <v>2</v>
      </c>
      <c r="Q25" t="b">
        <f t="shared" si="2"/>
        <v>1</v>
      </c>
    </row>
    <row r="26" spans="1:17" x14ac:dyDescent="0.3">
      <c r="A26" t="s">
        <v>134</v>
      </c>
      <c r="B26" t="s">
        <v>134</v>
      </c>
      <c r="C26">
        <v>11.83</v>
      </c>
      <c r="D26">
        <v>4</v>
      </c>
      <c r="E26" t="b">
        <f t="shared" si="0"/>
        <v>1</v>
      </c>
      <c r="G26" t="s">
        <v>134</v>
      </c>
      <c r="H26" t="s">
        <v>134</v>
      </c>
      <c r="I26">
        <v>12.78</v>
      </c>
      <c r="J26">
        <v>3</v>
      </c>
      <c r="K26" t="b">
        <f t="shared" si="1"/>
        <v>1</v>
      </c>
      <c r="M26" t="s">
        <v>134</v>
      </c>
      <c r="N26" t="s">
        <v>134</v>
      </c>
      <c r="O26">
        <v>14.07</v>
      </c>
      <c r="P26">
        <v>2</v>
      </c>
      <c r="Q26" t="b">
        <f t="shared" si="2"/>
        <v>1</v>
      </c>
    </row>
    <row r="27" spans="1:17" x14ac:dyDescent="0.3">
      <c r="A27" t="s">
        <v>135</v>
      </c>
      <c r="B27" t="s">
        <v>135</v>
      </c>
      <c r="C27">
        <v>12.37</v>
      </c>
      <c r="D27">
        <v>4</v>
      </c>
      <c r="E27" t="b">
        <f t="shared" si="0"/>
        <v>1</v>
      </c>
      <c r="G27" t="s">
        <v>135</v>
      </c>
      <c r="H27" t="s">
        <v>135</v>
      </c>
      <c r="I27">
        <v>13.47</v>
      </c>
      <c r="J27">
        <v>3</v>
      </c>
      <c r="K27" t="b">
        <f t="shared" si="1"/>
        <v>1</v>
      </c>
      <c r="M27" t="s">
        <v>135</v>
      </c>
      <c r="N27" t="s">
        <v>135</v>
      </c>
      <c r="O27">
        <v>14.94</v>
      </c>
      <c r="P27">
        <v>2</v>
      </c>
      <c r="Q27" t="b">
        <f t="shared" si="2"/>
        <v>1</v>
      </c>
    </row>
    <row r="28" spans="1:17" x14ac:dyDescent="0.3">
      <c r="A28" t="s">
        <v>136</v>
      </c>
      <c r="B28" t="s">
        <v>136</v>
      </c>
      <c r="C28">
        <v>10.31</v>
      </c>
      <c r="D28">
        <v>4</v>
      </c>
      <c r="E28" t="b">
        <f t="shared" si="0"/>
        <v>1</v>
      </c>
      <c r="G28" t="s">
        <v>136</v>
      </c>
      <c r="H28" t="s">
        <v>136</v>
      </c>
      <c r="I28">
        <v>12.12</v>
      </c>
      <c r="J28">
        <v>3</v>
      </c>
      <c r="K28" t="b">
        <f t="shared" si="1"/>
        <v>1</v>
      </c>
      <c r="M28" t="s">
        <v>136</v>
      </c>
      <c r="N28" t="s">
        <v>136</v>
      </c>
      <c r="O28">
        <v>14.48</v>
      </c>
      <c r="P28">
        <v>2</v>
      </c>
      <c r="Q28" t="b">
        <f t="shared" si="2"/>
        <v>1</v>
      </c>
    </row>
    <row r="29" spans="1:17" x14ac:dyDescent="0.3">
      <c r="A29" t="s">
        <v>137</v>
      </c>
      <c r="B29" t="s">
        <v>137</v>
      </c>
      <c r="C29">
        <v>13.77</v>
      </c>
      <c r="D29">
        <v>4</v>
      </c>
      <c r="E29" t="b">
        <f t="shared" si="0"/>
        <v>1</v>
      </c>
      <c r="G29" t="s">
        <v>137</v>
      </c>
      <c r="H29" t="s">
        <v>137</v>
      </c>
      <c r="I29">
        <v>15.09</v>
      </c>
      <c r="J29">
        <v>3</v>
      </c>
      <c r="K29" t="b">
        <f t="shared" si="1"/>
        <v>1</v>
      </c>
      <c r="M29" t="s">
        <v>137</v>
      </c>
      <c r="N29" t="s">
        <v>160</v>
      </c>
      <c r="O29">
        <v>17.28</v>
      </c>
      <c r="P29">
        <v>2</v>
      </c>
      <c r="Q29" t="b">
        <f t="shared" si="2"/>
        <v>0</v>
      </c>
    </row>
    <row r="30" spans="1:17" x14ac:dyDescent="0.3">
      <c r="A30" t="s">
        <v>139</v>
      </c>
      <c r="B30" t="s">
        <v>139</v>
      </c>
      <c r="C30">
        <v>11.98</v>
      </c>
      <c r="D30">
        <v>4</v>
      </c>
      <c r="E30" t="b">
        <f t="shared" si="0"/>
        <v>1</v>
      </c>
      <c r="G30" t="s">
        <v>139</v>
      </c>
      <c r="H30" t="s">
        <v>139</v>
      </c>
      <c r="I30">
        <v>12.94</v>
      </c>
      <c r="J30">
        <v>3</v>
      </c>
      <c r="K30" t="b">
        <f t="shared" si="1"/>
        <v>1</v>
      </c>
      <c r="M30" t="s">
        <v>139</v>
      </c>
      <c r="N30" t="s">
        <v>139</v>
      </c>
      <c r="O30">
        <v>14.37</v>
      </c>
      <c r="P30">
        <v>2</v>
      </c>
      <c r="Q30" t="b">
        <f t="shared" si="2"/>
        <v>1</v>
      </c>
    </row>
    <row r="31" spans="1:17" x14ac:dyDescent="0.3">
      <c r="A31" t="s">
        <v>140</v>
      </c>
      <c r="B31" t="s">
        <v>140</v>
      </c>
      <c r="C31">
        <v>11.63</v>
      </c>
      <c r="D31">
        <v>4</v>
      </c>
      <c r="E31" t="b">
        <f t="shared" si="0"/>
        <v>1</v>
      </c>
      <c r="G31" t="s">
        <v>140</v>
      </c>
      <c r="H31" t="s">
        <v>140</v>
      </c>
      <c r="I31">
        <v>13.36</v>
      </c>
      <c r="J31">
        <v>3</v>
      </c>
      <c r="K31" t="b">
        <f t="shared" si="1"/>
        <v>1</v>
      </c>
      <c r="M31" t="s">
        <v>140</v>
      </c>
      <c r="N31" t="s">
        <v>140</v>
      </c>
      <c r="O31">
        <v>15.75</v>
      </c>
      <c r="P31">
        <v>2</v>
      </c>
      <c r="Q31" t="b">
        <f t="shared" si="2"/>
        <v>1</v>
      </c>
    </row>
    <row r="32" spans="1:17" x14ac:dyDescent="0.3">
      <c r="A32" t="s">
        <v>141</v>
      </c>
      <c r="B32" t="s">
        <v>141</v>
      </c>
      <c r="C32">
        <v>12.13</v>
      </c>
      <c r="D32">
        <v>4</v>
      </c>
      <c r="E32" t="b">
        <f t="shared" si="0"/>
        <v>1</v>
      </c>
      <c r="G32" t="s">
        <v>141</v>
      </c>
      <c r="H32" t="s">
        <v>141</v>
      </c>
      <c r="I32">
        <v>13.5</v>
      </c>
      <c r="J32">
        <v>3</v>
      </c>
      <c r="K32" t="b">
        <f t="shared" si="1"/>
        <v>1</v>
      </c>
      <c r="M32" t="s">
        <v>141</v>
      </c>
      <c r="N32" t="s">
        <v>141</v>
      </c>
      <c r="O32">
        <v>15.62</v>
      </c>
      <c r="P32">
        <v>2</v>
      </c>
      <c r="Q32" t="b">
        <f t="shared" si="2"/>
        <v>1</v>
      </c>
    </row>
    <row r="33" spans="1:17" x14ac:dyDescent="0.3">
      <c r="A33" t="s">
        <v>142</v>
      </c>
      <c r="B33" t="s">
        <v>142</v>
      </c>
      <c r="C33">
        <v>14.76</v>
      </c>
      <c r="D33">
        <v>4</v>
      </c>
      <c r="E33" t="b">
        <f t="shared" si="0"/>
        <v>1</v>
      </c>
      <c r="G33" t="s">
        <v>142</v>
      </c>
      <c r="H33" t="s">
        <v>142</v>
      </c>
      <c r="I33">
        <v>16.170000000000002</v>
      </c>
      <c r="J33">
        <v>3</v>
      </c>
      <c r="K33" t="b">
        <f t="shared" si="1"/>
        <v>1</v>
      </c>
      <c r="M33" t="s">
        <v>142</v>
      </c>
      <c r="N33" t="s">
        <v>142</v>
      </c>
      <c r="O33">
        <v>18.059999999999999</v>
      </c>
      <c r="P33">
        <v>2</v>
      </c>
      <c r="Q33" t="b">
        <f t="shared" si="2"/>
        <v>1</v>
      </c>
    </row>
    <row r="34" spans="1:17" x14ac:dyDescent="0.3">
      <c r="A34" t="s">
        <v>143</v>
      </c>
      <c r="B34" t="s">
        <v>143</v>
      </c>
      <c r="C34">
        <v>12.18</v>
      </c>
      <c r="D34">
        <v>4</v>
      </c>
      <c r="E34" t="b">
        <f t="shared" si="0"/>
        <v>1</v>
      </c>
      <c r="G34" t="s">
        <v>143</v>
      </c>
      <c r="H34" t="s">
        <v>143</v>
      </c>
      <c r="I34">
        <v>13.24</v>
      </c>
      <c r="J34">
        <v>3</v>
      </c>
      <c r="K34" t="b">
        <f t="shared" si="1"/>
        <v>1</v>
      </c>
      <c r="M34" t="s">
        <v>143</v>
      </c>
      <c r="N34" t="s">
        <v>143</v>
      </c>
      <c r="O34">
        <v>15.06</v>
      </c>
      <c r="P34">
        <v>2</v>
      </c>
      <c r="Q34" t="b">
        <f t="shared" si="2"/>
        <v>1</v>
      </c>
    </row>
    <row r="35" spans="1:17" x14ac:dyDescent="0.3">
      <c r="A35" t="s">
        <v>144</v>
      </c>
      <c r="B35" t="s">
        <v>144</v>
      </c>
      <c r="C35">
        <v>12.05</v>
      </c>
      <c r="D35">
        <v>4</v>
      </c>
      <c r="E35" t="b">
        <f t="shared" si="0"/>
        <v>1</v>
      </c>
      <c r="G35" t="s">
        <v>144</v>
      </c>
      <c r="H35" t="s">
        <v>144</v>
      </c>
      <c r="I35">
        <v>13.4</v>
      </c>
      <c r="J35">
        <v>3</v>
      </c>
      <c r="K35" t="b">
        <f t="shared" si="1"/>
        <v>1</v>
      </c>
      <c r="M35" t="s">
        <v>144</v>
      </c>
      <c r="N35" t="s">
        <v>144</v>
      </c>
      <c r="O35">
        <v>15.62</v>
      </c>
      <c r="P35">
        <v>2</v>
      </c>
      <c r="Q35" t="b">
        <f t="shared" si="2"/>
        <v>1</v>
      </c>
    </row>
    <row r="36" spans="1:17" x14ac:dyDescent="0.3">
      <c r="A36" t="s">
        <v>145</v>
      </c>
      <c r="B36" t="s">
        <v>145</v>
      </c>
      <c r="C36">
        <v>12.97</v>
      </c>
      <c r="D36">
        <v>4</v>
      </c>
      <c r="E36" t="b">
        <f t="shared" si="0"/>
        <v>1</v>
      </c>
      <c r="G36" t="s">
        <v>145</v>
      </c>
      <c r="H36" t="s">
        <v>145</v>
      </c>
      <c r="I36">
        <v>14.16</v>
      </c>
      <c r="J36">
        <v>3</v>
      </c>
      <c r="K36" t="b">
        <f t="shared" si="1"/>
        <v>1</v>
      </c>
      <c r="M36" t="s">
        <v>145</v>
      </c>
      <c r="N36" t="s">
        <v>145</v>
      </c>
      <c r="O36">
        <v>15.94</v>
      </c>
      <c r="P36">
        <v>2</v>
      </c>
      <c r="Q36" t="b">
        <f t="shared" si="2"/>
        <v>1</v>
      </c>
    </row>
    <row r="37" spans="1:17" x14ac:dyDescent="0.3">
      <c r="A37" t="s">
        <v>146</v>
      </c>
      <c r="B37" t="s">
        <v>146</v>
      </c>
      <c r="C37">
        <v>12.43</v>
      </c>
      <c r="D37">
        <v>4</v>
      </c>
      <c r="E37" t="b">
        <f t="shared" si="0"/>
        <v>1</v>
      </c>
      <c r="G37" t="s">
        <v>146</v>
      </c>
      <c r="H37" t="s">
        <v>146</v>
      </c>
      <c r="I37">
        <v>14.05</v>
      </c>
      <c r="J37">
        <v>3</v>
      </c>
      <c r="K37" t="b">
        <f t="shared" si="1"/>
        <v>1</v>
      </c>
      <c r="M37" t="s">
        <v>146</v>
      </c>
      <c r="N37" t="s">
        <v>146</v>
      </c>
      <c r="O37">
        <v>15.84</v>
      </c>
      <c r="P37">
        <v>2</v>
      </c>
      <c r="Q37" t="b">
        <f t="shared" si="2"/>
        <v>1</v>
      </c>
    </row>
    <row r="38" spans="1:17" x14ac:dyDescent="0.3">
      <c r="A38" t="s">
        <v>147</v>
      </c>
      <c r="B38" t="s">
        <v>147</v>
      </c>
      <c r="C38">
        <v>12.59</v>
      </c>
      <c r="D38">
        <v>4</v>
      </c>
      <c r="E38" t="b">
        <f t="shared" si="0"/>
        <v>1</v>
      </c>
      <c r="G38" t="s">
        <v>147</v>
      </c>
      <c r="H38" t="s">
        <v>147</v>
      </c>
      <c r="I38">
        <v>14.08</v>
      </c>
      <c r="J38">
        <v>3</v>
      </c>
      <c r="K38" t="b">
        <f t="shared" si="1"/>
        <v>1</v>
      </c>
      <c r="M38" t="s">
        <v>147</v>
      </c>
      <c r="N38" t="s">
        <v>147</v>
      </c>
      <c r="O38">
        <v>16.41</v>
      </c>
      <c r="P38">
        <v>2</v>
      </c>
      <c r="Q38" t="b">
        <f t="shared" si="2"/>
        <v>1</v>
      </c>
    </row>
    <row r="39" spans="1:17" x14ac:dyDescent="0.3">
      <c r="A39" t="s">
        <v>148</v>
      </c>
      <c r="B39" t="s">
        <v>148</v>
      </c>
      <c r="C39">
        <v>11.57</v>
      </c>
      <c r="D39">
        <v>4</v>
      </c>
      <c r="E39" t="b">
        <f t="shared" si="0"/>
        <v>1</v>
      </c>
      <c r="G39" t="s">
        <v>148</v>
      </c>
      <c r="H39" t="s">
        <v>148</v>
      </c>
      <c r="I39">
        <v>12.6</v>
      </c>
      <c r="J39">
        <v>3</v>
      </c>
      <c r="K39" t="b">
        <f t="shared" si="1"/>
        <v>1</v>
      </c>
      <c r="M39" t="s">
        <v>148</v>
      </c>
      <c r="N39" t="s">
        <v>148</v>
      </c>
      <c r="O39">
        <v>14.36</v>
      </c>
      <c r="P39">
        <v>2</v>
      </c>
      <c r="Q39" t="b">
        <f t="shared" si="2"/>
        <v>1</v>
      </c>
    </row>
    <row r="40" spans="1:17" x14ac:dyDescent="0.3">
      <c r="A40" t="s">
        <v>149</v>
      </c>
      <c r="B40" t="s">
        <v>149</v>
      </c>
      <c r="C40">
        <v>10.92</v>
      </c>
      <c r="D40">
        <v>4</v>
      </c>
      <c r="E40" t="b">
        <f t="shared" si="0"/>
        <v>1</v>
      </c>
      <c r="G40" t="s">
        <v>149</v>
      </c>
      <c r="H40" t="s">
        <v>149</v>
      </c>
      <c r="I40">
        <v>12.02</v>
      </c>
      <c r="J40">
        <v>3</v>
      </c>
      <c r="K40" t="b">
        <f t="shared" si="1"/>
        <v>1</v>
      </c>
      <c r="M40" t="s">
        <v>149</v>
      </c>
      <c r="N40" t="s">
        <v>149</v>
      </c>
      <c r="O40">
        <v>13.69</v>
      </c>
      <c r="P40">
        <v>2</v>
      </c>
      <c r="Q40" t="b">
        <f t="shared" si="2"/>
        <v>1</v>
      </c>
    </row>
    <row r="41" spans="1:17" x14ac:dyDescent="0.3">
      <c r="A41" t="s">
        <v>150</v>
      </c>
      <c r="B41" t="s">
        <v>150</v>
      </c>
      <c r="C41">
        <v>13.07</v>
      </c>
      <c r="D41">
        <v>4</v>
      </c>
      <c r="E41" t="b">
        <f t="shared" si="0"/>
        <v>1</v>
      </c>
      <c r="G41" t="s">
        <v>150</v>
      </c>
      <c r="H41" t="s">
        <v>150</v>
      </c>
      <c r="I41">
        <v>14.34</v>
      </c>
      <c r="J41">
        <v>3</v>
      </c>
      <c r="K41" t="b">
        <f t="shared" si="1"/>
        <v>1</v>
      </c>
      <c r="M41" t="s">
        <v>150</v>
      </c>
      <c r="N41" t="s">
        <v>150</v>
      </c>
      <c r="O41">
        <v>16.75</v>
      </c>
      <c r="P41">
        <v>2</v>
      </c>
      <c r="Q41" t="b">
        <f t="shared" si="2"/>
        <v>1</v>
      </c>
    </row>
    <row r="42" spans="1:17" x14ac:dyDescent="0.3">
      <c r="A42" t="s">
        <v>151</v>
      </c>
      <c r="B42" t="s">
        <v>151</v>
      </c>
      <c r="C42">
        <v>12.18</v>
      </c>
      <c r="D42">
        <v>4</v>
      </c>
      <c r="E42" t="b">
        <f t="shared" si="0"/>
        <v>1</v>
      </c>
      <c r="G42" t="s">
        <v>151</v>
      </c>
      <c r="H42" t="s">
        <v>151</v>
      </c>
      <c r="I42">
        <v>13.42</v>
      </c>
      <c r="J42">
        <v>3</v>
      </c>
      <c r="K42" t="b">
        <f t="shared" si="1"/>
        <v>1</v>
      </c>
      <c r="M42" t="s">
        <v>151</v>
      </c>
      <c r="N42" t="s">
        <v>151</v>
      </c>
      <c r="O42">
        <v>15.31</v>
      </c>
      <c r="P42">
        <v>2</v>
      </c>
      <c r="Q42" t="b">
        <f t="shared" si="2"/>
        <v>1</v>
      </c>
    </row>
    <row r="43" spans="1:17" x14ac:dyDescent="0.3">
      <c r="A43" t="s">
        <v>152</v>
      </c>
      <c r="B43" t="s">
        <v>152</v>
      </c>
      <c r="C43">
        <v>12.9</v>
      </c>
      <c r="D43">
        <v>4</v>
      </c>
      <c r="E43" t="b">
        <f t="shared" si="0"/>
        <v>1</v>
      </c>
      <c r="G43" t="s">
        <v>152</v>
      </c>
      <c r="H43" t="s">
        <v>152</v>
      </c>
      <c r="I43">
        <v>14.03</v>
      </c>
      <c r="J43">
        <v>3</v>
      </c>
      <c r="K43" t="b">
        <f t="shared" si="1"/>
        <v>1</v>
      </c>
      <c r="M43" t="s">
        <v>152</v>
      </c>
      <c r="N43" t="s">
        <v>120</v>
      </c>
      <c r="O43">
        <v>15.19</v>
      </c>
      <c r="P43">
        <v>2</v>
      </c>
      <c r="Q43" t="b">
        <f t="shared" si="2"/>
        <v>0</v>
      </c>
    </row>
    <row r="44" spans="1:17" x14ac:dyDescent="0.3">
      <c r="A44" t="s">
        <v>153</v>
      </c>
      <c r="B44" t="s">
        <v>153</v>
      </c>
      <c r="C44">
        <v>11.95</v>
      </c>
      <c r="D44">
        <v>4</v>
      </c>
      <c r="E44" t="b">
        <f t="shared" si="0"/>
        <v>1</v>
      </c>
      <c r="G44" t="s">
        <v>153</v>
      </c>
      <c r="H44" t="s">
        <v>153</v>
      </c>
      <c r="I44">
        <v>12.96</v>
      </c>
      <c r="J44">
        <v>3</v>
      </c>
      <c r="K44" t="b">
        <f t="shared" si="1"/>
        <v>1</v>
      </c>
      <c r="M44" t="s">
        <v>153</v>
      </c>
      <c r="N44" t="s">
        <v>153</v>
      </c>
      <c r="O44">
        <v>14.71</v>
      </c>
      <c r="P44">
        <v>2</v>
      </c>
      <c r="Q44" t="b">
        <f t="shared" si="2"/>
        <v>1</v>
      </c>
    </row>
    <row r="45" spans="1:17" x14ac:dyDescent="0.3">
      <c r="A45" t="s">
        <v>154</v>
      </c>
      <c r="B45" t="s">
        <v>154</v>
      </c>
      <c r="C45">
        <v>12.95</v>
      </c>
      <c r="D45">
        <v>4</v>
      </c>
      <c r="E45" t="b">
        <f t="shared" si="0"/>
        <v>1</v>
      </c>
      <c r="G45" t="s">
        <v>154</v>
      </c>
      <c r="H45" t="s">
        <v>154</v>
      </c>
      <c r="I45">
        <v>13.85</v>
      </c>
      <c r="J45">
        <v>3</v>
      </c>
      <c r="K45" t="b">
        <f t="shared" si="1"/>
        <v>1</v>
      </c>
      <c r="M45" t="s">
        <v>154</v>
      </c>
      <c r="N45" t="s">
        <v>154</v>
      </c>
      <c r="O45">
        <v>14.98</v>
      </c>
      <c r="P45">
        <v>2</v>
      </c>
      <c r="Q45" t="b">
        <f t="shared" si="2"/>
        <v>1</v>
      </c>
    </row>
    <row r="46" spans="1:17" x14ac:dyDescent="0.3">
      <c r="A46" t="s">
        <v>138</v>
      </c>
      <c r="B46" t="s">
        <v>138</v>
      </c>
      <c r="C46">
        <v>12.2</v>
      </c>
      <c r="D46">
        <v>4</v>
      </c>
      <c r="E46" t="b">
        <f t="shared" si="0"/>
        <v>1</v>
      </c>
      <c r="G46" t="s">
        <v>138</v>
      </c>
      <c r="H46" t="s">
        <v>138</v>
      </c>
      <c r="I46">
        <v>13.31</v>
      </c>
      <c r="J46">
        <v>3</v>
      </c>
      <c r="K46" t="b">
        <f t="shared" si="1"/>
        <v>1</v>
      </c>
      <c r="M46" t="s">
        <v>138</v>
      </c>
      <c r="N46" t="s">
        <v>138</v>
      </c>
      <c r="O46">
        <v>14.96</v>
      </c>
      <c r="P46">
        <v>2</v>
      </c>
      <c r="Q46" t="b">
        <f t="shared" si="2"/>
        <v>1</v>
      </c>
    </row>
    <row r="47" spans="1:17" x14ac:dyDescent="0.3">
      <c r="A47" t="s">
        <v>155</v>
      </c>
      <c r="B47" t="s">
        <v>155</v>
      </c>
      <c r="C47">
        <v>11.8</v>
      </c>
      <c r="D47">
        <v>4</v>
      </c>
      <c r="E47" t="b">
        <f t="shared" si="0"/>
        <v>1</v>
      </c>
      <c r="G47" t="s">
        <v>155</v>
      </c>
      <c r="H47" t="s">
        <v>155</v>
      </c>
      <c r="I47">
        <v>12.96</v>
      </c>
      <c r="J47">
        <v>3</v>
      </c>
      <c r="K47" t="b">
        <f t="shared" si="1"/>
        <v>1</v>
      </c>
      <c r="M47" t="s">
        <v>155</v>
      </c>
      <c r="N47" t="s">
        <v>155</v>
      </c>
      <c r="O47">
        <v>14.55</v>
      </c>
      <c r="P47">
        <v>2</v>
      </c>
      <c r="Q47" t="b">
        <f t="shared" si="2"/>
        <v>1</v>
      </c>
    </row>
    <row r="48" spans="1:17" x14ac:dyDescent="0.3">
      <c r="A48" t="s">
        <v>156</v>
      </c>
      <c r="B48" t="s">
        <v>156</v>
      </c>
      <c r="C48">
        <v>10.59</v>
      </c>
      <c r="D48">
        <v>4</v>
      </c>
      <c r="E48" t="b">
        <f t="shared" si="0"/>
        <v>1</v>
      </c>
      <c r="G48" t="s">
        <v>156</v>
      </c>
      <c r="H48" t="s">
        <v>156</v>
      </c>
      <c r="I48">
        <v>11.68</v>
      </c>
      <c r="J48">
        <v>3</v>
      </c>
      <c r="K48" t="b">
        <f t="shared" si="1"/>
        <v>1</v>
      </c>
      <c r="M48" t="s">
        <v>156</v>
      </c>
      <c r="N48" t="s">
        <v>156</v>
      </c>
      <c r="O48">
        <v>13.55</v>
      </c>
      <c r="P48">
        <v>2</v>
      </c>
      <c r="Q48" t="b">
        <f t="shared" si="2"/>
        <v>1</v>
      </c>
    </row>
    <row r="49" spans="1:17" x14ac:dyDescent="0.3">
      <c r="A49" t="s">
        <v>157</v>
      </c>
      <c r="B49" t="s">
        <v>157</v>
      </c>
      <c r="C49">
        <v>15.29</v>
      </c>
      <c r="D49">
        <v>4</v>
      </c>
      <c r="E49" t="b">
        <f t="shared" si="0"/>
        <v>1</v>
      </c>
      <c r="G49" t="s">
        <v>157</v>
      </c>
      <c r="H49" t="s">
        <v>157</v>
      </c>
      <c r="I49">
        <v>17.079999999999998</v>
      </c>
      <c r="J49">
        <v>3</v>
      </c>
      <c r="K49" t="b">
        <f t="shared" si="1"/>
        <v>1</v>
      </c>
      <c r="M49" t="s">
        <v>157</v>
      </c>
      <c r="N49" t="s">
        <v>157</v>
      </c>
      <c r="O49">
        <v>20.059999999999999</v>
      </c>
      <c r="P49">
        <v>2</v>
      </c>
      <c r="Q49" t="b">
        <f t="shared" si="2"/>
        <v>1</v>
      </c>
    </row>
    <row r="50" spans="1:17" x14ac:dyDescent="0.3">
      <c r="A50" t="s">
        <v>158</v>
      </c>
      <c r="B50" t="s">
        <v>158</v>
      </c>
      <c r="C50">
        <v>14.53</v>
      </c>
      <c r="D50">
        <v>4</v>
      </c>
      <c r="E50" t="b">
        <f t="shared" si="0"/>
        <v>1</v>
      </c>
      <c r="G50" t="s">
        <v>158</v>
      </c>
      <c r="H50" t="s">
        <v>158</v>
      </c>
      <c r="I50">
        <v>16.2</v>
      </c>
      <c r="J50">
        <v>3</v>
      </c>
      <c r="K50" t="b">
        <f t="shared" si="1"/>
        <v>1</v>
      </c>
      <c r="M50" t="s">
        <v>158</v>
      </c>
      <c r="N50" t="s">
        <v>158</v>
      </c>
      <c r="O50">
        <v>19.07</v>
      </c>
      <c r="P50">
        <v>2</v>
      </c>
      <c r="Q50" t="b">
        <f t="shared" si="2"/>
        <v>1</v>
      </c>
    </row>
    <row r="51" spans="1:17" x14ac:dyDescent="0.3">
      <c r="A51" t="s">
        <v>159</v>
      </c>
      <c r="B51" t="s">
        <v>159</v>
      </c>
      <c r="C51">
        <v>11.97</v>
      </c>
      <c r="D51">
        <v>4</v>
      </c>
      <c r="E51" t="b">
        <f t="shared" si="0"/>
        <v>1</v>
      </c>
      <c r="G51" t="s">
        <v>159</v>
      </c>
      <c r="H51" t="s">
        <v>159</v>
      </c>
      <c r="I51">
        <v>13.2</v>
      </c>
      <c r="J51">
        <v>3</v>
      </c>
      <c r="K51" t="b">
        <f t="shared" si="1"/>
        <v>1</v>
      </c>
      <c r="M51" t="s">
        <v>159</v>
      </c>
      <c r="N51" t="s">
        <v>159</v>
      </c>
      <c r="O51">
        <v>14.71</v>
      </c>
      <c r="P51">
        <v>2</v>
      </c>
      <c r="Q51" t="b">
        <f t="shared" si="2"/>
        <v>1</v>
      </c>
    </row>
    <row r="52" spans="1:17" x14ac:dyDescent="0.3">
      <c r="A52" t="s">
        <v>160</v>
      </c>
      <c r="B52" t="s">
        <v>160</v>
      </c>
      <c r="C52">
        <v>13.35</v>
      </c>
      <c r="D52">
        <v>4</v>
      </c>
      <c r="E52" t="b">
        <f t="shared" si="0"/>
        <v>1</v>
      </c>
      <c r="G52" t="s">
        <v>160</v>
      </c>
      <c r="H52" t="s">
        <v>160</v>
      </c>
      <c r="I52">
        <v>14.63</v>
      </c>
      <c r="J52">
        <v>3</v>
      </c>
      <c r="K52" t="b">
        <f t="shared" si="1"/>
        <v>1</v>
      </c>
      <c r="M52" t="s">
        <v>160</v>
      </c>
      <c r="N52" t="s">
        <v>160</v>
      </c>
      <c r="O52">
        <v>16.77</v>
      </c>
      <c r="P52">
        <v>2</v>
      </c>
      <c r="Q52" t="b">
        <f t="shared" si="2"/>
        <v>1</v>
      </c>
    </row>
    <row r="53" spans="1:17" x14ac:dyDescent="0.3">
      <c r="A53" t="s">
        <v>161</v>
      </c>
      <c r="B53" t="s">
        <v>161</v>
      </c>
      <c r="C53">
        <v>14.14</v>
      </c>
      <c r="D53">
        <v>4</v>
      </c>
      <c r="E53" t="b">
        <f t="shared" si="0"/>
        <v>1</v>
      </c>
      <c r="G53" t="s">
        <v>161</v>
      </c>
      <c r="H53" t="s">
        <v>161</v>
      </c>
      <c r="I53">
        <v>16.079999999999998</v>
      </c>
      <c r="J53">
        <v>3</v>
      </c>
      <c r="K53" t="b">
        <f t="shared" si="1"/>
        <v>1</v>
      </c>
      <c r="M53" t="s">
        <v>161</v>
      </c>
      <c r="N53" t="s">
        <v>161</v>
      </c>
      <c r="O53">
        <v>20.43</v>
      </c>
      <c r="P53">
        <v>2</v>
      </c>
      <c r="Q53" t="b">
        <f t="shared" si="2"/>
        <v>1</v>
      </c>
    </row>
    <row r="54" spans="1:17" x14ac:dyDescent="0.3">
      <c r="A54" t="s">
        <v>130</v>
      </c>
      <c r="B54" t="s">
        <v>130</v>
      </c>
      <c r="C54">
        <v>11.58</v>
      </c>
      <c r="D54">
        <v>4</v>
      </c>
      <c r="E54" t="b">
        <f t="shared" si="0"/>
        <v>1</v>
      </c>
      <c r="G54" t="s">
        <v>130</v>
      </c>
      <c r="H54" t="s">
        <v>130</v>
      </c>
      <c r="I54">
        <v>12.7</v>
      </c>
      <c r="J54">
        <v>3</v>
      </c>
      <c r="K54" t="b">
        <f t="shared" si="1"/>
        <v>1</v>
      </c>
      <c r="M54" t="s">
        <v>130</v>
      </c>
      <c r="N54" t="s">
        <v>130</v>
      </c>
      <c r="O54">
        <v>14.65</v>
      </c>
      <c r="P54">
        <v>2</v>
      </c>
      <c r="Q54" t="b">
        <f t="shared" si="2"/>
        <v>1</v>
      </c>
    </row>
    <row r="55" spans="1:17" x14ac:dyDescent="0.3">
      <c r="A55" t="s">
        <v>162</v>
      </c>
      <c r="B55" t="s">
        <v>162</v>
      </c>
      <c r="C55">
        <v>11.88</v>
      </c>
      <c r="D55">
        <v>4</v>
      </c>
      <c r="E55" t="b">
        <f t="shared" si="0"/>
        <v>1</v>
      </c>
      <c r="G55" t="s">
        <v>162</v>
      </c>
      <c r="H55" t="s">
        <v>162</v>
      </c>
      <c r="I55">
        <v>12.86</v>
      </c>
      <c r="J55">
        <v>3</v>
      </c>
      <c r="K55" t="b">
        <f t="shared" si="1"/>
        <v>1</v>
      </c>
      <c r="M55" t="s">
        <v>162</v>
      </c>
      <c r="N55" t="s">
        <v>162</v>
      </c>
      <c r="O55">
        <v>14.32</v>
      </c>
      <c r="P55">
        <v>2</v>
      </c>
      <c r="Q55" t="b">
        <f t="shared" si="2"/>
        <v>1</v>
      </c>
    </row>
    <row r="56" spans="1:17" x14ac:dyDescent="0.3">
      <c r="A56" t="s">
        <v>163</v>
      </c>
      <c r="B56" t="s">
        <v>163</v>
      </c>
      <c r="C56">
        <v>14.25</v>
      </c>
      <c r="D56">
        <v>4</v>
      </c>
      <c r="E56" t="b">
        <f t="shared" si="0"/>
        <v>1</v>
      </c>
      <c r="G56" t="s">
        <v>163</v>
      </c>
      <c r="H56" t="s">
        <v>160</v>
      </c>
      <c r="I56">
        <v>15.27</v>
      </c>
      <c r="J56">
        <v>3</v>
      </c>
      <c r="K56" t="b">
        <f t="shared" si="1"/>
        <v>0</v>
      </c>
      <c r="M56" t="s">
        <v>163</v>
      </c>
      <c r="N56" t="s">
        <v>160</v>
      </c>
      <c r="O56">
        <v>17.53</v>
      </c>
      <c r="P56">
        <v>2</v>
      </c>
      <c r="Q56" t="b">
        <f t="shared" si="2"/>
        <v>0</v>
      </c>
    </row>
    <row r="58" spans="1:17" x14ac:dyDescent="0.3">
      <c r="D58" s="1" t="b">
        <v>0</v>
      </c>
      <c r="E58" s="1">
        <f>COUNTIF(E2:E56,FALSE())</f>
        <v>2</v>
      </c>
      <c r="J58" s="1" t="b">
        <v>0</v>
      </c>
      <c r="K58" s="1">
        <f>COUNTIF(K2:K56,FALSE())</f>
        <v>3</v>
      </c>
      <c r="P58" s="1" t="b">
        <v>0</v>
      </c>
      <c r="Q58" s="1">
        <f>COUNTIF(Q2:Q56,FALSE())</f>
        <v>5</v>
      </c>
    </row>
    <row r="59" spans="1:17" x14ac:dyDescent="0.3">
      <c r="D59" s="1" t="b">
        <v>1</v>
      </c>
      <c r="E59" s="1">
        <f>COUNTIF(E2:E56,TRUE())</f>
        <v>53</v>
      </c>
      <c r="J59" s="1" t="b">
        <v>1</v>
      </c>
      <c r="K59" s="1">
        <f>COUNTIF(K2:K56,TRUE())</f>
        <v>52</v>
      </c>
      <c r="P59" s="1" t="b">
        <v>1</v>
      </c>
      <c r="Q59" s="1">
        <f>COUNTIF(Q2:Q56,TRUE())</f>
        <v>50</v>
      </c>
    </row>
    <row r="60" spans="1:17" x14ac:dyDescent="0.3">
      <c r="D60" s="1" t="s">
        <v>5</v>
      </c>
      <c r="E60" s="1">
        <f>SUM(E58:E59)</f>
        <v>55</v>
      </c>
      <c r="J60" s="1" t="s">
        <v>5</v>
      </c>
      <c r="K60" s="1">
        <f>SUM(K58:K59)</f>
        <v>55</v>
      </c>
      <c r="P60" s="1" t="s">
        <v>5</v>
      </c>
      <c r="Q60" s="1">
        <f>SUM(Q58:Q59)</f>
        <v>55</v>
      </c>
    </row>
    <row r="61" spans="1:17" x14ac:dyDescent="0.3">
      <c r="E61" s="2">
        <f>E58/E60</f>
        <v>3.6363636363636362E-2</v>
      </c>
      <c r="K61" s="2">
        <f>K58/K60</f>
        <v>5.4545454545454543E-2</v>
      </c>
      <c r="Q61" s="2">
        <f>Q58/Q60</f>
        <v>9.0909090909090912E-2</v>
      </c>
    </row>
  </sheetData>
  <conditionalFormatting sqref="K58">
    <cfRule type="expression" dxfId="2" priority="5">
      <formula>FALSE</formula>
    </cfRule>
  </conditionalFormatting>
  <conditionalFormatting sqref="Q58">
    <cfRule type="expression" dxfId="1" priority="2">
      <formula>FALSE</formula>
    </cfRule>
  </conditionalFormatting>
  <conditionalFormatting sqref="E58">
    <cfRule type="expression" dxfId="0" priority="1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3BACF-BC56-4F86-BD1B-7ADBE493F944}">
  <dimension ref="A1:I55"/>
  <sheetViews>
    <sheetView workbookViewId="0">
      <selection activeCell="D20" sqref="D20"/>
    </sheetView>
  </sheetViews>
  <sheetFormatPr defaultRowHeight="14.4" x14ac:dyDescent="0.3"/>
  <sheetData>
    <row r="1" spans="1:9" x14ac:dyDescent="0.3">
      <c r="A1" t="s">
        <v>6</v>
      </c>
      <c r="I1" t="s">
        <v>58</v>
      </c>
    </row>
    <row r="2" spans="1:9" x14ac:dyDescent="0.3">
      <c r="A2" t="s">
        <v>7</v>
      </c>
      <c r="I2" t="s">
        <v>59</v>
      </c>
    </row>
    <row r="3" spans="1:9" x14ac:dyDescent="0.3">
      <c r="A3" t="s">
        <v>8</v>
      </c>
      <c r="I3" t="s">
        <v>60</v>
      </c>
    </row>
    <row r="4" spans="1:9" x14ac:dyDescent="0.3">
      <c r="A4" t="s">
        <v>9</v>
      </c>
      <c r="I4" t="s">
        <v>61</v>
      </c>
    </row>
    <row r="5" spans="1:9" x14ac:dyDescent="0.3">
      <c r="A5" t="s">
        <v>10</v>
      </c>
      <c r="I5" t="s">
        <v>62</v>
      </c>
    </row>
    <row r="6" spans="1:9" x14ac:dyDescent="0.3">
      <c r="A6" t="s">
        <v>11</v>
      </c>
      <c r="I6" t="s">
        <v>63</v>
      </c>
    </row>
    <row r="7" spans="1:9" x14ac:dyDescent="0.3">
      <c r="A7" t="s">
        <v>12</v>
      </c>
      <c r="I7" t="s">
        <v>60</v>
      </c>
    </row>
    <row r="8" spans="1:9" x14ac:dyDescent="0.3">
      <c r="A8" t="s">
        <v>13</v>
      </c>
      <c r="I8" t="s">
        <v>64</v>
      </c>
    </row>
    <row r="9" spans="1:9" x14ac:dyDescent="0.3">
      <c r="A9" t="s">
        <v>14</v>
      </c>
      <c r="I9" t="s">
        <v>65</v>
      </c>
    </row>
    <row r="10" spans="1:9" x14ac:dyDescent="0.3">
      <c r="A10" t="s">
        <v>15</v>
      </c>
      <c r="I10" t="s">
        <v>66</v>
      </c>
    </row>
    <row r="11" spans="1:9" x14ac:dyDescent="0.3">
      <c r="A11" t="s">
        <v>15</v>
      </c>
      <c r="I11" t="s">
        <v>66</v>
      </c>
    </row>
    <row r="12" spans="1:9" x14ac:dyDescent="0.3">
      <c r="A12" t="s">
        <v>16</v>
      </c>
      <c r="I12" t="s">
        <v>67</v>
      </c>
    </row>
    <row r="13" spans="1:9" x14ac:dyDescent="0.3">
      <c r="A13" t="s">
        <v>17</v>
      </c>
      <c r="I13" t="s">
        <v>68</v>
      </c>
    </row>
    <row r="14" spans="1:9" x14ac:dyDescent="0.3">
      <c r="A14" t="s">
        <v>17</v>
      </c>
      <c r="I14" t="s">
        <v>69</v>
      </c>
    </row>
    <row r="15" spans="1:9" x14ac:dyDescent="0.3">
      <c r="A15" t="s">
        <v>18</v>
      </c>
      <c r="I15" t="s">
        <v>70</v>
      </c>
    </row>
    <row r="16" spans="1:9" x14ac:dyDescent="0.3">
      <c r="A16" t="s">
        <v>19</v>
      </c>
      <c r="I16" t="s">
        <v>71</v>
      </c>
    </row>
    <row r="17" spans="1:9" x14ac:dyDescent="0.3">
      <c r="A17" t="s">
        <v>20</v>
      </c>
      <c r="I17" t="s">
        <v>72</v>
      </c>
    </row>
    <row r="18" spans="1:9" x14ac:dyDescent="0.3">
      <c r="A18" t="s">
        <v>21</v>
      </c>
      <c r="I18" t="s">
        <v>73</v>
      </c>
    </row>
    <row r="19" spans="1:9" x14ac:dyDescent="0.3">
      <c r="A19" t="s">
        <v>22</v>
      </c>
      <c r="I19" t="s">
        <v>74</v>
      </c>
    </row>
    <row r="20" spans="1:9" x14ac:dyDescent="0.3">
      <c r="A20" t="s">
        <v>23</v>
      </c>
      <c r="I20" t="s">
        <v>75</v>
      </c>
    </row>
    <row r="21" spans="1:9" x14ac:dyDescent="0.3">
      <c r="A21" t="s">
        <v>24</v>
      </c>
      <c r="I21" t="s">
        <v>76</v>
      </c>
    </row>
    <row r="22" spans="1:9" x14ac:dyDescent="0.3">
      <c r="A22" t="s">
        <v>25</v>
      </c>
      <c r="I22" t="s">
        <v>77</v>
      </c>
    </row>
    <row r="23" spans="1:9" x14ac:dyDescent="0.3">
      <c r="A23" t="s">
        <v>26</v>
      </c>
      <c r="I23" t="s">
        <v>78</v>
      </c>
    </row>
    <row r="24" spans="1:9" x14ac:dyDescent="0.3">
      <c r="A24" t="s">
        <v>27</v>
      </c>
      <c r="I24" t="s">
        <v>79</v>
      </c>
    </row>
    <row r="25" spans="1:9" x14ac:dyDescent="0.3">
      <c r="A25" t="s">
        <v>28</v>
      </c>
      <c r="I25" t="s">
        <v>80</v>
      </c>
    </row>
    <row r="26" spans="1:9" x14ac:dyDescent="0.3">
      <c r="A26" t="s">
        <v>29</v>
      </c>
      <c r="I26" t="s">
        <v>81</v>
      </c>
    </row>
    <row r="27" spans="1:9" x14ac:dyDescent="0.3">
      <c r="A27" t="s">
        <v>30</v>
      </c>
      <c r="I27" t="s">
        <v>82</v>
      </c>
    </row>
    <row r="28" spans="1:9" x14ac:dyDescent="0.3">
      <c r="A28" t="s">
        <v>31</v>
      </c>
      <c r="I28" t="s">
        <v>83</v>
      </c>
    </row>
    <row r="29" spans="1:9" x14ac:dyDescent="0.3">
      <c r="A29" t="s">
        <v>32</v>
      </c>
      <c r="I29" t="s">
        <v>84</v>
      </c>
    </row>
    <row r="30" spans="1:9" x14ac:dyDescent="0.3">
      <c r="A30" t="s">
        <v>33</v>
      </c>
      <c r="I30" t="s">
        <v>85</v>
      </c>
    </row>
    <row r="31" spans="1:9" x14ac:dyDescent="0.3">
      <c r="A31" t="s">
        <v>34</v>
      </c>
      <c r="I31" t="s">
        <v>86</v>
      </c>
    </row>
    <row r="32" spans="1:9" x14ac:dyDescent="0.3">
      <c r="A32" t="s">
        <v>35</v>
      </c>
      <c r="I32" t="s">
        <v>87</v>
      </c>
    </row>
    <row r="33" spans="1:9" x14ac:dyDescent="0.3">
      <c r="A33" t="s">
        <v>36</v>
      </c>
      <c r="I33" t="s">
        <v>88</v>
      </c>
    </row>
    <row r="34" spans="1:9" x14ac:dyDescent="0.3">
      <c r="A34" t="s">
        <v>37</v>
      </c>
      <c r="I34" t="s">
        <v>89</v>
      </c>
    </row>
    <row r="35" spans="1:9" x14ac:dyDescent="0.3">
      <c r="A35" t="s">
        <v>38</v>
      </c>
      <c r="I35" t="s">
        <v>90</v>
      </c>
    </row>
    <row r="36" spans="1:9" x14ac:dyDescent="0.3">
      <c r="A36" t="s">
        <v>39</v>
      </c>
      <c r="I36" t="s">
        <v>91</v>
      </c>
    </row>
    <row r="37" spans="1:9" x14ac:dyDescent="0.3">
      <c r="A37" t="s">
        <v>40</v>
      </c>
      <c r="I37" t="s">
        <v>92</v>
      </c>
    </row>
    <row r="38" spans="1:9" x14ac:dyDescent="0.3">
      <c r="A38" t="s">
        <v>41</v>
      </c>
      <c r="I38" t="s">
        <v>93</v>
      </c>
    </row>
    <row r="39" spans="1:9" x14ac:dyDescent="0.3">
      <c r="A39" t="s">
        <v>42</v>
      </c>
      <c r="I39" t="s">
        <v>94</v>
      </c>
    </row>
    <row r="40" spans="1:9" x14ac:dyDescent="0.3">
      <c r="A40" t="s">
        <v>43</v>
      </c>
      <c r="I40" t="s">
        <v>95</v>
      </c>
    </row>
    <row r="41" spans="1:9" x14ac:dyDescent="0.3">
      <c r="A41" t="s">
        <v>44</v>
      </c>
      <c r="I41" t="s">
        <v>96</v>
      </c>
    </row>
    <row r="42" spans="1:9" x14ac:dyDescent="0.3">
      <c r="A42" t="s">
        <v>45</v>
      </c>
      <c r="I42" t="s">
        <v>67</v>
      </c>
    </row>
    <row r="43" spans="1:9" x14ac:dyDescent="0.3">
      <c r="A43" t="s">
        <v>46</v>
      </c>
      <c r="I43" t="s">
        <v>97</v>
      </c>
    </row>
    <row r="44" spans="1:9" x14ac:dyDescent="0.3">
      <c r="A44" t="s">
        <v>47</v>
      </c>
      <c r="I44" t="s">
        <v>98</v>
      </c>
    </row>
    <row r="45" spans="1:9" x14ac:dyDescent="0.3">
      <c r="A45" t="s">
        <v>48</v>
      </c>
      <c r="I45" t="s">
        <v>99</v>
      </c>
    </row>
    <row r="46" spans="1:9" x14ac:dyDescent="0.3">
      <c r="A46" t="s">
        <v>49</v>
      </c>
      <c r="I46" t="s">
        <v>100</v>
      </c>
    </row>
    <row r="47" spans="1:9" x14ac:dyDescent="0.3">
      <c r="A47" t="s">
        <v>50</v>
      </c>
      <c r="I47" t="s">
        <v>101</v>
      </c>
    </row>
    <row r="48" spans="1:9" x14ac:dyDescent="0.3">
      <c r="A48" t="s">
        <v>51</v>
      </c>
      <c r="I48" t="s">
        <v>102</v>
      </c>
    </row>
    <row r="49" spans="1:9" x14ac:dyDescent="0.3">
      <c r="A49" t="s">
        <v>52</v>
      </c>
      <c r="I49" t="s">
        <v>103</v>
      </c>
    </row>
    <row r="50" spans="1:9" x14ac:dyDescent="0.3">
      <c r="A50" t="s">
        <v>53</v>
      </c>
      <c r="I50" t="s">
        <v>104</v>
      </c>
    </row>
    <row r="51" spans="1:9" x14ac:dyDescent="0.3">
      <c r="A51" t="s">
        <v>54</v>
      </c>
      <c r="I51" t="s">
        <v>83</v>
      </c>
    </row>
    <row r="52" spans="1:9" x14ac:dyDescent="0.3">
      <c r="A52" t="s">
        <v>55</v>
      </c>
      <c r="I52" t="s">
        <v>105</v>
      </c>
    </row>
    <row r="53" spans="1:9" x14ac:dyDescent="0.3">
      <c r="A53" t="s">
        <v>56</v>
      </c>
      <c r="I53" t="s">
        <v>106</v>
      </c>
    </row>
    <row r="54" spans="1:9" x14ac:dyDescent="0.3">
      <c r="A54" t="s">
        <v>57</v>
      </c>
      <c r="I54" t="s">
        <v>107</v>
      </c>
    </row>
    <row r="55" spans="1:9" x14ac:dyDescent="0.3">
      <c r="A55" t="s">
        <v>54</v>
      </c>
      <c r="I5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unsmoothed</vt:lpstr>
      <vt:lpstr>add-one</vt:lpstr>
      <vt:lpstr>interpolation</vt:lpstr>
      <vt:lpstr>interpolation 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Zhou</dc:creator>
  <cp:lastModifiedBy>Daniel Zhou</cp:lastModifiedBy>
  <dcterms:created xsi:type="dcterms:W3CDTF">2015-06-05T18:17:20Z</dcterms:created>
  <dcterms:modified xsi:type="dcterms:W3CDTF">2019-10-09T20:14:44Z</dcterms:modified>
</cp:coreProperties>
</file>