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73.200\社員管理\社員勤務実績簿\社員出勤関係\社員出勤簿(月別)\"/>
    </mc:Choice>
  </mc:AlternateContent>
  <xr:revisionPtr revIDLastSave="0" documentId="8_{56B3237A-DEE3-47AC-A3B0-BBC3D8123AE7}" xr6:coauthVersionLast="47" xr6:coauthVersionMax="47" xr10:uidLastSave="{00000000-0000-0000-0000-000000000000}"/>
  <bookViews>
    <workbookView xWindow="-120" yWindow="-120" windowWidth="19440" windowHeight="15000" tabRatio="663" firstSheet="16" activeTab="16" xr2:uid="{00000000-000D-0000-FFFF-FFFF00000000}"/>
  </bookViews>
  <sheets>
    <sheet name="10月～12月カレンダー" sheetId="2" state="hidden" r:id="rId1"/>
    <sheet name="2016カレンダー" sheetId="3" state="hidden" r:id="rId2"/>
    <sheet name="30-12" sheetId="83" state="hidden" r:id="rId3"/>
    <sheet name="2020-01" sheetId="96" state="hidden" r:id="rId4"/>
    <sheet name="2020-02" sheetId="97" state="hidden" r:id="rId5"/>
    <sheet name="2020-03" sheetId="98" state="hidden" r:id="rId6"/>
    <sheet name="2020-04" sheetId="101" state="hidden" r:id="rId7"/>
    <sheet name="2020-05" sheetId="103" state="hidden" r:id="rId8"/>
    <sheet name="2020-06" sheetId="106" state="hidden" r:id="rId9"/>
    <sheet name="2020-07" sheetId="107" state="hidden" r:id="rId10"/>
    <sheet name="2020-08" sheetId="108" state="hidden" r:id="rId11"/>
    <sheet name="2020-09" sheetId="109" state="hidden" r:id="rId12"/>
    <sheet name="2020-10" sheetId="110" state="hidden" r:id="rId13"/>
    <sheet name="2020-11" sheetId="111" state="hidden" r:id="rId14"/>
    <sheet name="2020-12" sheetId="112" state="hidden" r:id="rId15"/>
    <sheet name="体調チェック2020" sheetId="105" state="hidden" r:id="rId16"/>
    <sheet name="template" sheetId="161" r:id="rId17"/>
  </sheets>
  <definedNames>
    <definedName name="_xlnm.Print_Area" localSheetId="3">'2020-01'!$A$1:$I$37</definedName>
    <definedName name="_xlnm.Print_Area" localSheetId="4">'2020-02'!$A$1:$I$37</definedName>
    <definedName name="_xlnm.Print_Area" localSheetId="5">'2020-03'!$A$1:$I$37</definedName>
    <definedName name="_xlnm.Print_Area" localSheetId="6">'2020-04'!$A$1:$I$37</definedName>
    <definedName name="_xlnm.Print_Area" localSheetId="7">'2020-05'!$A$1:$I$37</definedName>
    <definedName name="_xlnm.Print_Area" localSheetId="8">'2020-06'!$A$1:$I$37</definedName>
    <definedName name="_xlnm.Print_Area" localSheetId="9">'2020-07'!$A$1:$I$37</definedName>
    <definedName name="_xlnm.Print_Area" localSheetId="10">'2020-08'!$A$1:$I$37</definedName>
    <definedName name="_xlnm.Print_Area" localSheetId="11">'2020-09'!$A$1:$I$37</definedName>
    <definedName name="_xlnm.Print_Area" localSheetId="12">'2020-10'!$A$1:$I$37</definedName>
    <definedName name="_xlnm.Print_Area" localSheetId="13">'2020-11'!$A$1:$I$37</definedName>
    <definedName name="_xlnm.Print_Area" localSheetId="14">'2020-12'!$A$1:$I$37</definedName>
    <definedName name="_xlnm.Print_Area" localSheetId="2">'30-12'!$A$1:$I$37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61" l="1"/>
  <c r="F26" i="161"/>
  <c r="F22" i="161"/>
  <c r="F9" i="161"/>
  <c r="F14" i="161"/>
  <c r="F12" i="161"/>
  <c r="F33" i="161" l="1"/>
  <c r="F36" i="161"/>
  <c r="F34" i="161"/>
  <c r="F29" i="161"/>
  <c r="F27" i="161"/>
  <c r="F30" i="161"/>
  <c r="F28" i="161"/>
  <c r="F20" i="161"/>
  <c r="F23" i="161"/>
  <c r="F21" i="161"/>
  <c r="F7" i="161"/>
  <c r="F8" i="161"/>
  <c r="F15" i="161"/>
  <c r="F13" i="161"/>
  <c r="F16" i="161"/>
  <c r="E9" i="112" l="1"/>
  <c r="F9" i="112" s="1"/>
  <c r="G9" i="112" s="1"/>
  <c r="E9" i="111" l="1"/>
  <c r="F9" i="111" s="1"/>
  <c r="G9" i="111" s="1"/>
  <c r="M36" i="112" l="1"/>
  <c r="E36" i="112"/>
  <c r="F36" i="112" s="1"/>
  <c r="G36" i="112" s="1"/>
  <c r="M35" i="112"/>
  <c r="E35" i="112"/>
  <c r="F35" i="112" s="1"/>
  <c r="G35" i="112" s="1"/>
  <c r="M34" i="112"/>
  <c r="E34" i="112"/>
  <c r="F34" i="112" s="1"/>
  <c r="G34" i="112" s="1"/>
  <c r="M33" i="112"/>
  <c r="E33" i="112"/>
  <c r="F33" i="112" s="1"/>
  <c r="G33" i="112" s="1"/>
  <c r="M32" i="112"/>
  <c r="E32" i="112"/>
  <c r="F32" i="112" s="1"/>
  <c r="G32" i="112" s="1"/>
  <c r="M31" i="112"/>
  <c r="E31" i="112"/>
  <c r="F31" i="112" s="1"/>
  <c r="G31" i="112" s="1"/>
  <c r="M30" i="112"/>
  <c r="E30" i="112"/>
  <c r="F30" i="112" s="1"/>
  <c r="G30" i="112" s="1"/>
  <c r="M29" i="112"/>
  <c r="E29" i="112"/>
  <c r="F29" i="112" s="1"/>
  <c r="G29" i="112" s="1"/>
  <c r="M28" i="112"/>
  <c r="E28" i="112"/>
  <c r="F28" i="112" s="1"/>
  <c r="G28" i="112" s="1"/>
  <c r="M27" i="112"/>
  <c r="E27" i="112"/>
  <c r="F27" i="112" s="1"/>
  <c r="G27" i="112" s="1"/>
  <c r="M26" i="112"/>
  <c r="E26" i="112"/>
  <c r="F26" i="112" s="1"/>
  <c r="G26" i="112" s="1"/>
  <c r="M25" i="112"/>
  <c r="E25" i="112"/>
  <c r="F25" i="112" s="1"/>
  <c r="G25" i="112" s="1"/>
  <c r="M24" i="112"/>
  <c r="E24" i="112"/>
  <c r="F24" i="112" s="1"/>
  <c r="G24" i="112" s="1"/>
  <c r="M23" i="112"/>
  <c r="E23" i="112"/>
  <c r="F23" i="112" s="1"/>
  <c r="G23" i="112" s="1"/>
  <c r="M22" i="112"/>
  <c r="E22" i="112"/>
  <c r="F22" i="112" s="1"/>
  <c r="G22" i="112" s="1"/>
  <c r="M21" i="112"/>
  <c r="E21" i="112"/>
  <c r="F21" i="112" s="1"/>
  <c r="G21" i="112" s="1"/>
  <c r="M20" i="112"/>
  <c r="E20" i="112"/>
  <c r="F20" i="112" s="1"/>
  <c r="G20" i="112" s="1"/>
  <c r="M19" i="112"/>
  <c r="E19" i="112"/>
  <c r="F19" i="112" s="1"/>
  <c r="G19" i="112" s="1"/>
  <c r="M18" i="112"/>
  <c r="E18" i="112"/>
  <c r="F18" i="112" s="1"/>
  <c r="G18" i="112" s="1"/>
  <c r="M17" i="112"/>
  <c r="E17" i="112"/>
  <c r="F17" i="112" s="1"/>
  <c r="G17" i="112" s="1"/>
  <c r="M16" i="112"/>
  <c r="E16" i="112"/>
  <c r="F16" i="112" s="1"/>
  <c r="G16" i="112" s="1"/>
  <c r="M15" i="112"/>
  <c r="E15" i="112"/>
  <c r="F15" i="112" s="1"/>
  <c r="G15" i="112" s="1"/>
  <c r="M14" i="112"/>
  <c r="E14" i="112"/>
  <c r="F14" i="112" s="1"/>
  <c r="G14" i="112" s="1"/>
  <c r="M13" i="112"/>
  <c r="E13" i="112"/>
  <c r="F13" i="112" s="1"/>
  <c r="G13" i="112" s="1"/>
  <c r="M12" i="112"/>
  <c r="E12" i="112"/>
  <c r="F12" i="112" s="1"/>
  <c r="G12" i="112" s="1"/>
  <c r="M11" i="112"/>
  <c r="E11" i="112"/>
  <c r="F11" i="112" s="1"/>
  <c r="G11" i="112" s="1"/>
  <c r="M10" i="112"/>
  <c r="E10" i="112"/>
  <c r="F10" i="112" s="1"/>
  <c r="G10" i="112" s="1"/>
  <c r="M9" i="112"/>
  <c r="M8" i="112"/>
  <c r="E8" i="112"/>
  <c r="F8" i="112" s="1"/>
  <c r="G8" i="112" s="1"/>
  <c r="M7" i="112"/>
  <c r="E7" i="112"/>
  <c r="F7" i="112" s="1"/>
  <c r="G7" i="112" s="1"/>
  <c r="E6" i="112"/>
  <c r="F6" i="112" s="1"/>
  <c r="G6" i="112" s="1"/>
  <c r="G37" i="112" l="1"/>
  <c r="M36" i="111"/>
  <c r="E36" i="111"/>
  <c r="F36" i="111" s="1"/>
  <c r="G36" i="111" s="1"/>
  <c r="M35" i="111"/>
  <c r="E35" i="111"/>
  <c r="F35" i="111" s="1"/>
  <c r="G35" i="111" s="1"/>
  <c r="M34" i="111"/>
  <c r="E34" i="111"/>
  <c r="F34" i="111" s="1"/>
  <c r="G34" i="111" s="1"/>
  <c r="M33" i="111"/>
  <c r="E33" i="111"/>
  <c r="F33" i="111" s="1"/>
  <c r="G33" i="111" s="1"/>
  <c r="M32" i="111"/>
  <c r="E32" i="111"/>
  <c r="F32" i="111" s="1"/>
  <c r="G32" i="111" s="1"/>
  <c r="M31" i="111"/>
  <c r="E31" i="111"/>
  <c r="F31" i="111" s="1"/>
  <c r="G31" i="111" s="1"/>
  <c r="M30" i="111"/>
  <c r="E30" i="111"/>
  <c r="F30" i="111" s="1"/>
  <c r="G30" i="111" s="1"/>
  <c r="M29" i="111"/>
  <c r="E29" i="111"/>
  <c r="F29" i="111" s="1"/>
  <c r="G29" i="111" s="1"/>
  <c r="M28" i="111"/>
  <c r="E28" i="111"/>
  <c r="F28" i="111" s="1"/>
  <c r="G28" i="111" s="1"/>
  <c r="M27" i="111"/>
  <c r="E27" i="111"/>
  <c r="F27" i="111" s="1"/>
  <c r="G27" i="111" s="1"/>
  <c r="M26" i="111"/>
  <c r="E26" i="111"/>
  <c r="F26" i="111" s="1"/>
  <c r="G26" i="111" s="1"/>
  <c r="M25" i="111"/>
  <c r="E25" i="111"/>
  <c r="F25" i="111" s="1"/>
  <c r="G25" i="111" s="1"/>
  <c r="M24" i="111"/>
  <c r="E24" i="111"/>
  <c r="F24" i="111" s="1"/>
  <c r="G24" i="111" s="1"/>
  <c r="M23" i="111"/>
  <c r="E23" i="111"/>
  <c r="F23" i="111" s="1"/>
  <c r="G23" i="111" s="1"/>
  <c r="M22" i="111"/>
  <c r="E22" i="111"/>
  <c r="F22" i="111" s="1"/>
  <c r="G22" i="111" s="1"/>
  <c r="M21" i="111"/>
  <c r="E21" i="111"/>
  <c r="F21" i="111" s="1"/>
  <c r="G21" i="111" s="1"/>
  <c r="M20" i="111"/>
  <c r="E20" i="111"/>
  <c r="F20" i="111" s="1"/>
  <c r="G20" i="111" s="1"/>
  <c r="M19" i="111"/>
  <c r="E19" i="111"/>
  <c r="F19" i="111" s="1"/>
  <c r="G19" i="111" s="1"/>
  <c r="M18" i="111"/>
  <c r="E18" i="111"/>
  <c r="F18" i="111" s="1"/>
  <c r="G18" i="111" s="1"/>
  <c r="M17" i="111"/>
  <c r="E17" i="111"/>
  <c r="F17" i="111" s="1"/>
  <c r="G17" i="111" s="1"/>
  <c r="M16" i="111"/>
  <c r="E16" i="111"/>
  <c r="F16" i="111" s="1"/>
  <c r="G16" i="111" s="1"/>
  <c r="M15" i="111"/>
  <c r="E15" i="111"/>
  <c r="F15" i="111" s="1"/>
  <c r="G15" i="111" s="1"/>
  <c r="M14" i="111"/>
  <c r="E14" i="111"/>
  <c r="F14" i="111" s="1"/>
  <c r="G14" i="111" s="1"/>
  <c r="M13" i="111"/>
  <c r="E13" i="111"/>
  <c r="F13" i="111" s="1"/>
  <c r="G13" i="111" s="1"/>
  <c r="M12" i="111"/>
  <c r="E12" i="111"/>
  <c r="F12" i="111" s="1"/>
  <c r="G12" i="111" s="1"/>
  <c r="M11" i="111"/>
  <c r="E11" i="111"/>
  <c r="F11" i="111" s="1"/>
  <c r="G11" i="111" s="1"/>
  <c r="M10" i="111"/>
  <c r="E10" i="111"/>
  <c r="F10" i="111" s="1"/>
  <c r="G10" i="111" s="1"/>
  <c r="M9" i="111"/>
  <c r="M8" i="111"/>
  <c r="E8" i="111"/>
  <c r="F8" i="111" s="1"/>
  <c r="G8" i="111" s="1"/>
  <c r="M7" i="111"/>
  <c r="E7" i="111"/>
  <c r="F7" i="111" s="1"/>
  <c r="G7" i="111" s="1"/>
  <c r="E6" i="111"/>
  <c r="F6" i="111" s="1"/>
  <c r="G6" i="111" s="1"/>
  <c r="G37" i="111" l="1"/>
  <c r="E9" i="109"/>
  <c r="F9" i="109" s="1"/>
  <c r="G9" i="109" s="1"/>
  <c r="M36" i="110" l="1"/>
  <c r="E36" i="110"/>
  <c r="F36" i="110" s="1"/>
  <c r="G36" i="110" s="1"/>
  <c r="M35" i="110"/>
  <c r="E35" i="110"/>
  <c r="F35" i="110" s="1"/>
  <c r="G35" i="110" s="1"/>
  <c r="M34" i="110"/>
  <c r="E34" i="110"/>
  <c r="F34" i="110" s="1"/>
  <c r="G34" i="110" s="1"/>
  <c r="M33" i="110"/>
  <c r="E33" i="110"/>
  <c r="F33" i="110" s="1"/>
  <c r="G33" i="110" s="1"/>
  <c r="M32" i="110"/>
  <c r="E32" i="110"/>
  <c r="F32" i="110" s="1"/>
  <c r="G32" i="110" s="1"/>
  <c r="M31" i="110"/>
  <c r="E31" i="110"/>
  <c r="F31" i="110" s="1"/>
  <c r="G31" i="110" s="1"/>
  <c r="M30" i="110"/>
  <c r="E30" i="110"/>
  <c r="F30" i="110" s="1"/>
  <c r="G30" i="110" s="1"/>
  <c r="M29" i="110"/>
  <c r="E29" i="110"/>
  <c r="F29" i="110" s="1"/>
  <c r="G29" i="110" s="1"/>
  <c r="M28" i="110"/>
  <c r="E28" i="110"/>
  <c r="F28" i="110" s="1"/>
  <c r="G28" i="110" s="1"/>
  <c r="M27" i="110"/>
  <c r="E27" i="110"/>
  <c r="F27" i="110" s="1"/>
  <c r="G27" i="110" s="1"/>
  <c r="M26" i="110"/>
  <c r="E26" i="110"/>
  <c r="F26" i="110" s="1"/>
  <c r="G26" i="110" s="1"/>
  <c r="M25" i="110"/>
  <c r="E25" i="110"/>
  <c r="F25" i="110" s="1"/>
  <c r="G25" i="110" s="1"/>
  <c r="M24" i="110"/>
  <c r="E24" i="110"/>
  <c r="F24" i="110" s="1"/>
  <c r="G24" i="110" s="1"/>
  <c r="M23" i="110"/>
  <c r="E23" i="110"/>
  <c r="F23" i="110" s="1"/>
  <c r="G23" i="110" s="1"/>
  <c r="M22" i="110"/>
  <c r="E22" i="110"/>
  <c r="F22" i="110" s="1"/>
  <c r="G22" i="110" s="1"/>
  <c r="M21" i="110"/>
  <c r="E21" i="110"/>
  <c r="F21" i="110" s="1"/>
  <c r="G21" i="110" s="1"/>
  <c r="M20" i="110"/>
  <c r="E20" i="110"/>
  <c r="F20" i="110" s="1"/>
  <c r="G20" i="110" s="1"/>
  <c r="M19" i="110"/>
  <c r="E19" i="110"/>
  <c r="F19" i="110" s="1"/>
  <c r="G19" i="110" s="1"/>
  <c r="M18" i="110"/>
  <c r="E18" i="110"/>
  <c r="F18" i="110" s="1"/>
  <c r="G18" i="110" s="1"/>
  <c r="M17" i="110"/>
  <c r="E17" i="110"/>
  <c r="F17" i="110" s="1"/>
  <c r="G17" i="110" s="1"/>
  <c r="M16" i="110"/>
  <c r="E16" i="110"/>
  <c r="F16" i="110" s="1"/>
  <c r="G16" i="110" s="1"/>
  <c r="M15" i="110"/>
  <c r="E15" i="110"/>
  <c r="F15" i="110" s="1"/>
  <c r="G15" i="110" s="1"/>
  <c r="M14" i="110"/>
  <c r="E14" i="110"/>
  <c r="F14" i="110" s="1"/>
  <c r="G14" i="110" s="1"/>
  <c r="M13" i="110"/>
  <c r="E13" i="110"/>
  <c r="F13" i="110" s="1"/>
  <c r="G13" i="110" s="1"/>
  <c r="M12" i="110"/>
  <c r="E12" i="110"/>
  <c r="F12" i="110" s="1"/>
  <c r="G12" i="110" s="1"/>
  <c r="M11" i="110"/>
  <c r="E11" i="110"/>
  <c r="F11" i="110" s="1"/>
  <c r="G11" i="110" s="1"/>
  <c r="M10" i="110"/>
  <c r="E10" i="110"/>
  <c r="F10" i="110" s="1"/>
  <c r="G10" i="110" s="1"/>
  <c r="M9" i="110"/>
  <c r="M8" i="110"/>
  <c r="E8" i="110"/>
  <c r="F8" i="110" s="1"/>
  <c r="G8" i="110" s="1"/>
  <c r="M7" i="110"/>
  <c r="E7" i="110"/>
  <c r="F7" i="110" s="1"/>
  <c r="G7" i="110" s="1"/>
  <c r="E6" i="110"/>
  <c r="F6" i="110" s="1"/>
  <c r="G6" i="110" s="1"/>
  <c r="G37" i="110" l="1"/>
  <c r="E9" i="108"/>
  <c r="F9" i="108" s="1"/>
  <c r="G9" i="108" s="1"/>
  <c r="M36" i="109" l="1"/>
  <c r="E36" i="109"/>
  <c r="F36" i="109" s="1"/>
  <c r="G36" i="109" s="1"/>
  <c r="M35" i="109"/>
  <c r="E35" i="109"/>
  <c r="F35" i="109" s="1"/>
  <c r="G35" i="109" s="1"/>
  <c r="M34" i="109"/>
  <c r="E34" i="109"/>
  <c r="F34" i="109" s="1"/>
  <c r="G34" i="109" s="1"/>
  <c r="M33" i="109"/>
  <c r="E33" i="109"/>
  <c r="F33" i="109" s="1"/>
  <c r="G33" i="109" s="1"/>
  <c r="M32" i="109"/>
  <c r="E32" i="109"/>
  <c r="F32" i="109" s="1"/>
  <c r="G32" i="109" s="1"/>
  <c r="M31" i="109"/>
  <c r="E31" i="109"/>
  <c r="F31" i="109" s="1"/>
  <c r="G31" i="109" s="1"/>
  <c r="M30" i="109"/>
  <c r="E30" i="109"/>
  <c r="F30" i="109" s="1"/>
  <c r="G30" i="109" s="1"/>
  <c r="M29" i="109"/>
  <c r="E29" i="109"/>
  <c r="F29" i="109" s="1"/>
  <c r="G29" i="109" s="1"/>
  <c r="M28" i="109"/>
  <c r="E28" i="109"/>
  <c r="F28" i="109" s="1"/>
  <c r="G28" i="109" s="1"/>
  <c r="M27" i="109"/>
  <c r="E27" i="109"/>
  <c r="F27" i="109" s="1"/>
  <c r="G27" i="109" s="1"/>
  <c r="M26" i="109"/>
  <c r="E26" i="109"/>
  <c r="F26" i="109" s="1"/>
  <c r="G26" i="109" s="1"/>
  <c r="M25" i="109"/>
  <c r="E25" i="109"/>
  <c r="F25" i="109" s="1"/>
  <c r="G25" i="109" s="1"/>
  <c r="M24" i="109"/>
  <c r="E24" i="109"/>
  <c r="F24" i="109" s="1"/>
  <c r="G24" i="109" s="1"/>
  <c r="M23" i="109"/>
  <c r="E23" i="109"/>
  <c r="F23" i="109" s="1"/>
  <c r="G23" i="109" s="1"/>
  <c r="M22" i="109"/>
  <c r="E22" i="109"/>
  <c r="F22" i="109" s="1"/>
  <c r="G22" i="109" s="1"/>
  <c r="M21" i="109"/>
  <c r="E21" i="109"/>
  <c r="F21" i="109" s="1"/>
  <c r="G21" i="109" s="1"/>
  <c r="M20" i="109"/>
  <c r="E20" i="109"/>
  <c r="F20" i="109" s="1"/>
  <c r="G20" i="109" s="1"/>
  <c r="M19" i="109"/>
  <c r="E19" i="109"/>
  <c r="F19" i="109" s="1"/>
  <c r="G19" i="109" s="1"/>
  <c r="M18" i="109"/>
  <c r="E18" i="109"/>
  <c r="F18" i="109" s="1"/>
  <c r="G18" i="109" s="1"/>
  <c r="M17" i="109"/>
  <c r="E17" i="109"/>
  <c r="F17" i="109" s="1"/>
  <c r="G17" i="109" s="1"/>
  <c r="M16" i="109"/>
  <c r="E16" i="109"/>
  <c r="F16" i="109" s="1"/>
  <c r="G16" i="109" s="1"/>
  <c r="M15" i="109"/>
  <c r="E15" i="109"/>
  <c r="F15" i="109" s="1"/>
  <c r="G15" i="109" s="1"/>
  <c r="M14" i="109"/>
  <c r="E14" i="109"/>
  <c r="F14" i="109" s="1"/>
  <c r="G14" i="109" s="1"/>
  <c r="M13" i="109"/>
  <c r="E13" i="109"/>
  <c r="F13" i="109" s="1"/>
  <c r="G13" i="109" s="1"/>
  <c r="M12" i="109"/>
  <c r="E12" i="109"/>
  <c r="F12" i="109" s="1"/>
  <c r="G12" i="109" s="1"/>
  <c r="M11" i="109"/>
  <c r="E11" i="109"/>
  <c r="F11" i="109" s="1"/>
  <c r="G11" i="109" s="1"/>
  <c r="M10" i="109"/>
  <c r="E10" i="109"/>
  <c r="F10" i="109" s="1"/>
  <c r="G10" i="109" s="1"/>
  <c r="M9" i="109"/>
  <c r="M8" i="109"/>
  <c r="E8" i="109"/>
  <c r="F8" i="109" s="1"/>
  <c r="G8" i="109" s="1"/>
  <c r="M7" i="109"/>
  <c r="E7" i="109"/>
  <c r="F7" i="109" s="1"/>
  <c r="G7" i="109" s="1"/>
  <c r="E6" i="109"/>
  <c r="F6" i="109" s="1"/>
  <c r="G6" i="109" s="1"/>
  <c r="G37" i="109" l="1"/>
  <c r="M36" i="108"/>
  <c r="E36" i="108"/>
  <c r="F36" i="108" s="1"/>
  <c r="G36" i="108" s="1"/>
  <c r="M35" i="108"/>
  <c r="E35" i="108"/>
  <c r="F35" i="108" s="1"/>
  <c r="G35" i="108" s="1"/>
  <c r="M34" i="108"/>
  <c r="E34" i="108"/>
  <c r="F34" i="108" s="1"/>
  <c r="G34" i="108" s="1"/>
  <c r="M33" i="108"/>
  <c r="E33" i="108"/>
  <c r="F33" i="108" s="1"/>
  <c r="G33" i="108" s="1"/>
  <c r="M32" i="108"/>
  <c r="E32" i="108"/>
  <c r="F32" i="108" s="1"/>
  <c r="G32" i="108" s="1"/>
  <c r="M31" i="108"/>
  <c r="E31" i="108"/>
  <c r="F31" i="108" s="1"/>
  <c r="G31" i="108" s="1"/>
  <c r="M30" i="108"/>
  <c r="E30" i="108"/>
  <c r="F30" i="108" s="1"/>
  <c r="G30" i="108" s="1"/>
  <c r="M29" i="108"/>
  <c r="E29" i="108"/>
  <c r="F29" i="108" s="1"/>
  <c r="G29" i="108" s="1"/>
  <c r="M28" i="108"/>
  <c r="E28" i="108"/>
  <c r="F28" i="108" s="1"/>
  <c r="G28" i="108" s="1"/>
  <c r="M27" i="108"/>
  <c r="E27" i="108"/>
  <c r="F27" i="108" s="1"/>
  <c r="G27" i="108" s="1"/>
  <c r="M26" i="108"/>
  <c r="E26" i="108"/>
  <c r="F26" i="108" s="1"/>
  <c r="G26" i="108" s="1"/>
  <c r="M25" i="108"/>
  <c r="E25" i="108"/>
  <c r="F25" i="108" s="1"/>
  <c r="G25" i="108" s="1"/>
  <c r="M24" i="108"/>
  <c r="E24" i="108"/>
  <c r="F24" i="108" s="1"/>
  <c r="G24" i="108" s="1"/>
  <c r="M23" i="108"/>
  <c r="E23" i="108"/>
  <c r="F23" i="108" s="1"/>
  <c r="G23" i="108" s="1"/>
  <c r="M22" i="108"/>
  <c r="E22" i="108"/>
  <c r="F22" i="108" s="1"/>
  <c r="G22" i="108" s="1"/>
  <c r="M21" i="108"/>
  <c r="E21" i="108"/>
  <c r="F21" i="108" s="1"/>
  <c r="G21" i="108" s="1"/>
  <c r="M20" i="108"/>
  <c r="E20" i="108"/>
  <c r="F20" i="108" s="1"/>
  <c r="G20" i="108" s="1"/>
  <c r="M19" i="108"/>
  <c r="E19" i="108"/>
  <c r="F19" i="108" s="1"/>
  <c r="G19" i="108" s="1"/>
  <c r="M18" i="108"/>
  <c r="E18" i="108"/>
  <c r="F18" i="108" s="1"/>
  <c r="G18" i="108" s="1"/>
  <c r="M17" i="108"/>
  <c r="E17" i="108"/>
  <c r="F17" i="108" s="1"/>
  <c r="G17" i="108" s="1"/>
  <c r="M16" i="108"/>
  <c r="E16" i="108"/>
  <c r="F16" i="108" s="1"/>
  <c r="G16" i="108" s="1"/>
  <c r="M15" i="108"/>
  <c r="E15" i="108"/>
  <c r="F15" i="108" s="1"/>
  <c r="G15" i="108" s="1"/>
  <c r="M14" i="108"/>
  <c r="E14" i="108"/>
  <c r="F14" i="108" s="1"/>
  <c r="G14" i="108" s="1"/>
  <c r="M13" i="108"/>
  <c r="E13" i="108"/>
  <c r="F13" i="108" s="1"/>
  <c r="G13" i="108" s="1"/>
  <c r="M12" i="108"/>
  <c r="E12" i="108"/>
  <c r="F12" i="108" s="1"/>
  <c r="G12" i="108" s="1"/>
  <c r="M11" i="108"/>
  <c r="E11" i="108"/>
  <c r="F11" i="108" s="1"/>
  <c r="G11" i="108" s="1"/>
  <c r="M10" i="108"/>
  <c r="E10" i="108"/>
  <c r="F10" i="108" s="1"/>
  <c r="G10" i="108" s="1"/>
  <c r="M9" i="108"/>
  <c r="M8" i="108"/>
  <c r="E8" i="108"/>
  <c r="F8" i="108" s="1"/>
  <c r="G8" i="108" s="1"/>
  <c r="M7" i="108"/>
  <c r="E7" i="108"/>
  <c r="F7" i="108" s="1"/>
  <c r="G7" i="108" s="1"/>
  <c r="E6" i="108"/>
  <c r="F6" i="108" s="1"/>
  <c r="G6" i="108" s="1"/>
  <c r="G37" i="108" l="1"/>
  <c r="E9" i="106"/>
  <c r="F9" i="106" s="1"/>
  <c r="G9" i="106" s="1"/>
  <c r="M36" i="107" l="1"/>
  <c r="E36" i="107"/>
  <c r="F36" i="107" s="1"/>
  <c r="G36" i="107" s="1"/>
  <c r="M35" i="107"/>
  <c r="E35" i="107"/>
  <c r="F35" i="107" s="1"/>
  <c r="G35" i="107" s="1"/>
  <c r="M34" i="107"/>
  <c r="E34" i="107"/>
  <c r="F34" i="107" s="1"/>
  <c r="G34" i="107" s="1"/>
  <c r="M33" i="107"/>
  <c r="E33" i="107"/>
  <c r="F33" i="107" s="1"/>
  <c r="G33" i="107" s="1"/>
  <c r="M32" i="107"/>
  <c r="E32" i="107"/>
  <c r="F32" i="107" s="1"/>
  <c r="G32" i="107" s="1"/>
  <c r="M31" i="107"/>
  <c r="E31" i="107"/>
  <c r="F31" i="107" s="1"/>
  <c r="G31" i="107" s="1"/>
  <c r="M30" i="107"/>
  <c r="E30" i="107"/>
  <c r="F30" i="107" s="1"/>
  <c r="G30" i="107" s="1"/>
  <c r="M29" i="107"/>
  <c r="E29" i="107"/>
  <c r="F29" i="107" s="1"/>
  <c r="G29" i="107" s="1"/>
  <c r="M28" i="107"/>
  <c r="E28" i="107"/>
  <c r="F28" i="107" s="1"/>
  <c r="G28" i="107" s="1"/>
  <c r="M27" i="107"/>
  <c r="E27" i="107"/>
  <c r="F27" i="107" s="1"/>
  <c r="G27" i="107" s="1"/>
  <c r="M26" i="107"/>
  <c r="E26" i="107"/>
  <c r="F26" i="107" s="1"/>
  <c r="G26" i="107" s="1"/>
  <c r="M25" i="107"/>
  <c r="E25" i="107"/>
  <c r="F25" i="107" s="1"/>
  <c r="G25" i="107" s="1"/>
  <c r="M24" i="107"/>
  <c r="E24" i="107"/>
  <c r="F24" i="107" s="1"/>
  <c r="G24" i="107" s="1"/>
  <c r="M23" i="107"/>
  <c r="E23" i="107"/>
  <c r="F23" i="107" s="1"/>
  <c r="G23" i="107" s="1"/>
  <c r="M22" i="107"/>
  <c r="E22" i="107"/>
  <c r="F22" i="107" s="1"/>
  <c r="G22" i="107" s="1"/>
  <c r="M21" i="107"/>
  <c r="E21" i="107"/>
  <c r="F21" i="107" s="1"/>
  <c r="G21" i="107" s="1"/>
  <c r="M20" i="107"/>
  <c r="E20" i="107"/>
  <c r="F20" i="107" s="1"/>
  <c r="G20" i="107" s="1"/>
  <c r="M19" i="107"/>
  <c r="E19" i="107"/>
  <c r="F19" i="107" s="1"/>
  <c r="G19" i="107" s="1"/>
  <c r="M18" i="107"/>
  <c r="E18" i="107"/>
  <c r="F18" i="107" s="1"/>
  <c r="G18" i="107" s="1"/>
  <c r="M17" i="107"/>
  <c r="E17" i="107"/>
  <c r="F17" i="107" s="1"/>
  <c r="G17" i="107" s="1"/>
  <c r="M16" i="107"/>
  <c r="E16" i="107"/>
  <c r="F16" i="107" s="1"/>
  <c r="G16" i="107" s="1"/>
  <c r="M15" i="107"/>
  <c r="E15" i="107"/>
  <c r="F15" i="107" s="1"/>
  <c r="G15" i="107" s="1"/>
  <c r="M14" i="107"/>
  <c r="E14" i="107"/>
  <c r="F14" i="107" s="1"/>
  <c r="G14" i="107" s="1"/>
  <c r="M13" i="107"/>
  <c r="E13" i="107"/>
  <c r="F13" i="107" s="1"/>
  <c r="G13" i="107" s="1"/>
  <c r="M12" i="107"/>
  <c r="E12" i="107"/>
  <c r="F12" i="107" s="1"/>
  <c r="G12" i="107" s="1"/>
  <c r="M11" i="107"/>
  <c r="E11" i="107"/>
  <c r="F11" i="107" s="1"/>
  <c r="G11" i="107" s="1"/>
  <c r="M10" i="107"/>
  <c r="E10" i="107"/>
  <c r="F10" i="107" s="1"/>
  <c r="G10" i="107" s="1"/>
  <c r="M9" i="107"/>
  <c r="M8" i="107"/>
  <c r="E8" i="107"/>
  <c r="F8" i="107" s="1"/>
  <c r="G8" i="107" s="1"/>
  <c r="M7" i="107"/>
  <c r="E7" i="107"/>
  <c r="F7" i="107" s="1"/>
  <c r="G7" i="107" s="1"/>
  <c r="E6" i="107"/>
  <c r="F6" i="107" s="1"/>
  <c r="G6" i="107" s="1"/>
  <c r="G37" i="107" l="1"/>
  <c r="M36" i="106"/>
  <c r="E36" i="106"/>
  <c r="F36" i="106" s="1"/>
  <c r="G36" i="106" s="1"/>
  <c r="M35" i="106"/>
  <c r="E35" i="106"/>
  <c r="F35" i="106" s="1"/>
  <c r="G35" i="106" s="1"/>
  <c r="M34" i="106"/>
  <c r="E34" i="106"/>
  <c r="F34" i="106" s="1"/>
  <c r="G34" i="106" s="1"/>
  <c r="M33" i="106"/>
  <c r="E33" i="106"/>
  <c r="F33" i="106" s="1"/>
  <c r="G33" i="106" s="1"/>
  <c r="M32" i="106"/>
  <c r="E32" i="106"/>
  <c r="F32" i="106" s="1"/>
  <c r="G32" i="106" s="1"/>
  <c r="M31" i="106"/>
  <c r="E31" i="106"/>
  <c r="F31" i="106" s="1"/>
  <c r="G31" i="106" s="1"/>
  <c r="M30" i="106"/>
  <c r="E30" i="106"/>
  <c r="F30" i="106" s="1"/>
  <c r="G30" i="106" s="1"/>
  <c r="M29" i="106"/>
  <c r="E29" i="106"/>
  <c r="F29" i="106" s="1"/>
  <c r="G29" i="106" s="1"/>
  <c r="M28" i="106"/>
  <c r="E28" i="106"/>
  <c r="F28" i="106" s="1"/>
  <c r="G28" i="106" s="1"/>
  <c r="M27" i="106"/>
  <c r="E27" i="106"/>
  <c r="F27" i="106" s="1"/>
  <c r="G27" i="106" s="1"/>
  <c r="M26" i="106"/>
  <c r="E26" i="106"/>
  <c r="F26" i="106" s="1"/>
  <c r="G26" i="106" s="1"/>
  <c r="M25" i="106"/>
  <c r="E25" i="106"/>
  <c r="F25" i="106" s="1"/>
  <c r="G25" i="106" s="1"/>
  <c r="M24" i="106"/>
  <c r="E24" i="106"/>
  <c r="F24" i="106" s="1"/>
  <c r="G24" i="106" s="1"/>
  <c r="M23" i="106"/>
  <c r="E23" i="106"/>
  <c r="F23" i="106" s="1"/>
  <c r="G23" i="106" s="1"/>
  <c r="M22" i="106"/>
  <c r="E22" i="106"/>
  <c r="F22" i="106" s="1"/>
  <c r="G22" i="106" s="1"/>
  <c r="M21" i="106"/>
  <c r="E21" i="106"/>
  <c r="F21" i="106" s="1"/>
  <c r="G21" i="106" s="1"/>
  <c r="M20" i="106"/>
  <c r="E20" i="106"/>
  <c r="F20" i="106" s="1"/>
  <c r="G20" i="106" s="1"/>
  <c r="M19" i="106"/>
  <c r="E19" i="106"/>
  <c r="F19" i="106" s="1"/>
  <c r="G19" i="106" s="1"/>
  <c r="M18" i="106"/>
  <c r="E18" i="106"/>
  <c r="F18" i="106" s="1"/>
  <c r="G18" i="106" s="1"/>
  <c r="M17" i="106"/>
  <c r="E17" i="106"/>
  <c r="M16" i="106"/>
  <c r="E16" i="106"/>
  <c r="F16" i="106" s="1"/>
  <c r="G16" i="106" s="1"/>
  <c r="M15" i="106"/>
  <c r="E15" i="106"/>
  <c r="F15" i="106" s="1"/>
  <c r="G15" i="106" s="1"/>
  <c r="M14" i="106"/>
  <c r="E14" i="106"/>
  <c r="F14" i="106" s="1"/>
  <c r="G14" i="106" s="1"/>
  <c r="M13" i="106"/>
  <c r="E13" i="106"/>
  <c r="F13" i="106" s="1"/>
  <c r="G13" i="106" s="1"/>
  <c r="M12" i="106"/>
  <c r="E12" i="106"/>
  <c r="F12" i="106" s="1"/>
  <c r="G12" i="106" s="1"/>
  <c r="M11" i="106"/>
  <c r="E11" i="106"/>
  <c r="F11" i="106" s="1"/>
  <c r="G11" i="106" s="1"/>
  <c r="M10" i="106"/>
  <c r="E10" i="106"/>
  <c r="F10" i="106" s="1"/>
  <c r="G10" i="106" s="1"/>
  <c r="M9" i="106"/>
  <c r="M8" i="106"/>
  <c r="E8" i="106"/>
  <c r="F8" i="106" s="1"/>
  <c r="G8" i="106" s="1"/>
  <c r="M7" i="106"/>
  <c r="E7" i="106"/>
  <c r="F7" i="106" s="1"/>
  <c r="G7" i="106" s="1"/>
  <c r="E6" i="106"/>
  <c r="F6" i="106" s="1"/>
  <c r="G6" i="106" s="1"/>
  <c r="F17" i="106" l="1"/>
  <c r="G17" i="106" s="1"/>
  <c r="G37" i="106" s="1"/>
  <c r="E6" i="103"/>
  <c r="F6" i="103" s="1"/>
  <c r="G6" i="103" s="1"/>
  <c r="M36" i="103"/>
  <c r="E36" i="103"/>
  <c r="F36" i="103" s="1"/>
  <c r="G36" i="103" s="1"/>
  <c r="M35" i="103"/>
  <c r="E35" i="103"/>
  <c r="F35" i="103" s="1"/>
  <c r="G35" i="103" s="1"/>
  <c r="M34" i="103"/>
  <c r="E34" i="103"/>
  <c r="F34" i="103" s="1"/>
  <c r="G34" i="103" s="1"/>
  <c r="M33" i="103"/>
  <c r="E33" i="103"/>
  <c r="F33" i="103" s="1"/>
  <c r="G33" i="103" s="1"/>
  <c r="M32" i="103"/>
  <c r="E32" i="103"/>
  <c r="F32" i="103" s="1"/>
  <c r="G32" i="103" s="1"/>
  <c r="M31" i="103"/>
  <c r="E31" i="103"/>
  <c r="F31" i="103" s="1"/>
  <c r="G31" i="103" s="1"/>
  <c r="M30" i="103"/>
  <c r="E30" i="103"/>
  <c r="F30" i="103" s="1"/>
  <c r="G30" i="103" s="1"/>
  <c r="M29" i="103"/>
  <c r="E29" i="103"/>
  <c r="F29" i="103" s="1"/>
  <c r="G29" i="103" s="1"/>
  <c r="M28" i="103"/>
  <c r="E28" i="103"/>
  <c r="F28" i="103" s="1"/>
  <c r="G28" i="103" s="1"/>
  <c r="M27" i="103"/>
  <c r="E27" i="103"/>
  <c r="F27" i="103" s="1"/>
  <c r="G27" i="103" s="1"/>
  <c r="M26" i="103"/>
  <c r="E26" i="103"/>
  <c r="F26" i="103" s="1"/>
  <c r="G26" i="103" s="1"/>
  <c r="M25" i="103"/>
  <c r="E25" i="103"/>
  <c r="F25" i="103" s="1"/>
  <c r="G25" i="103" s="1"/>
  <c r="M24" i="103"/>
  <c r="E24" i="103"/>
  <c r="F24" i="103" s="1"/>
  <c r="G24" i="103" s="1"/>
  <c r="E23" i="103"/>
  <c r="F23" i="103" s="1"/>
  <c r="G23" i="103" s="1"/>
  <c r="M22" i="103"/>
  <c r="E22" i="103"/>
  <c r="F22" i="103" s="1"/>
  <c r="G22" i="103" s="1"/>
  <c r="M21" i="103"/>
  <c r="E21" i="103"/>
  <c r="F21" i="103" s="1"/>
  <c r="G21" i="103" s="1"/>
  <c r="M20" i="103"/>
  <c r="E20" i="103"/>
  <c r="F20" i="103" s="1"/>
  <c r="G20" i="103" s="1"/>
  <c r="M19" i="103"/>
  <c r="E19" i="103"/>
  <c r="F19" i="103" s="1"/>
  <c r="G19" i="103" s="1"/>
  <c r="M18" i="103"/>
  <c r="E18" i="103"/>
  <c r="F18" i="103" s="1"/>
  <c r="G18" i="103" s="1"/>
  <c r="M17" i="103"/>
  <c r="E17" i="103"/>
  <c r="F17" i="103" s="1"/>
  <c r="G17" i="103" s="1"/>
  <c r="M16" i="103"/>
  <c r="E16" i="103"/>
  <c r="F16" i="103" s="1"/>
  <c r="G16" i="103" s="1"/>
  <c r="M15" i="103"/>
  <c r="E15" i="103"/>
  <c r="F15" i="103" s="1"/>
  <c r="G15" i="103" s="1"/>
  <c r="M14" i="103"/>
  <c r="E14" i="103"/>
  <c r="F14" i="103" s="1"/>
  <c r="G14" i="103" s="1"/>
  <c r="M13" i="103"/>
  <c r="E13" i="103"/>
  <c r="F13" i="103" s="1"/>
  <c r="G13" i="103" s="1"/>
  <c r="M12" i="103"/>
  <c r="E12" i="103"/>
  <c r="F12" i="103" s="1"/>
  <c r="G12" i="103" s="1"/>
  <c r="M11" i="103"/>
  <c r="E11" i="103"/>
  <c r="F11" i="103" s="1"/>
  <c r="G11" i="103" s="1"/>
  <c r="M10" i="103"/>
  <c r="E10" i="103"/>
  <c r="F10" i="103" s="1"/>
  <c r="G10" i="103" s="1"/>
  <c r="M9" i="103"/>
  <c r="M8" i="103"/>
  <c r="E8" i="103"/>
  <c r="F8" i="103" s="1"/>
  <c r="G8" i="103" s="1"/>
  <c r="M7" i="103"/>
  <c r="E7" i="103"/>
  <c r="F7" i="103" s="1"/>
  <c r="G7" i="103" s="1"/>
  <c r="G37" i="103" l="1"/>
  <c r="E20" i="101"/>
  <c r="F20" i="101" s="1"/>
  <c r="G20" i="101" s="1"/>
  <c r="E11" i="101" l="1"/>
  <c r="F11" i="101" s="1"/>
  <c r="G11" i="101" s="1"/>
  <c r="M36" i="101" l="1"/>
  <c r="E36" i="101"/>
  <c r="F36" i="101" s="1"/>
  <c r="G36" i="101" s="1"/>
  <c r="M35" i="101"/>
  <c r="E35" i="101"/>
  <c r="F35" i="101" s="1"/>
  <c r="G35" i="101" s="1"/>
  <c r="M34" i="101"/>
  <c r="E34" i="101"/>
  <c r="F34" i="101" s="1"/>
  <c r="G34" i="101" s="1"/>
  <c r="M33" i="101"/>
  <c r="E33" i="101"/>
  <c r="F33" i="101" s="1"/>
  <c r="G33" i="101" s="1"/>
  <c r="M32" i="101"/>
  <c r="E32" i="101"/>
  <c r="F32" i="101" s="1"/>
  <c r="G32" i="101" s="1"/>
  <c r="M31" i="101"/>
  <c r="E31" i="101"/>
  <c r="F31" i="101" s="1"/>
  <c r="G31" i="101" s="1"/>
  <c r="M30" i="101"/>
  <c r="E30" i="101"/>
  <c r="F30" i="101" s="1"/>
  <c r="G30" i="101" s="1"/>
  <c r="M29" i="101"/>
  <c r="E29" i="101"/>
  <c r="F29" i="101" s="1"/>
  <c r="G29" i="101" s="1"/>
  <c r="M28" i="101"/>
  <c r="E28" i="101"/>
  <c r="F28" i="101" s="1"/>
  <c r="G28" i="101" s="1"/>
  <c r="M27" i="101"/>
  <c r="E27" i="101"/>
  <c r="F27" i="101" s="1"/>
  <c r="G27" i="101" s="1"/>
  <c r="M26" i="101"/>
  <c r="E26" i="101"/>
  <c r="F26" i="101" s="1"/>
  <c r="G26" i="101" s="1"/>
  <c r="M25" i="101"/>
  <c r="E25" i="101"/>
  <c r="F25" i="101" s="1"/>
  <c r="G25" i="101" s="1"/>
  <c r="M24" i="101"/>
  <c r="E24" i="101"/>
  <c r="F24" i="101" s="1"/>
  <c r="G24" i="101" s="1"/>
  <c r="E23" i="101"/>
  <c r="F23" i="101" s="1"/>
  <c r="G23" i="101" s="1"/>
  <c r="M22" i="101"/>
  <c r="E22" i="101"/>
  <c r="F22" i="101" s="1"/>
  <c r="G22" i="101" s="1"/>
  <c r="M21" i="101"/>
  <c r="E21" i="101"/>
  <c r="F21" i="101" s="1"/>
  <c r="G21" i="101" s="1"/>
  <c r="M20" i="101"/>
  <c r="M19" i="101"/>
  <c r="E19" i="101"/>
  <c r="F19" i="101" s="1"/>
  <c r="G19" i="101" s="1"/>
  <c r="M18" i="101"/>
  <c r="E18" i="101"/>
  <c r="F18" i="101" s="1"/>
  <c r="G18" i="101" s="1"/>
  <c r="M17" i="101"/>
  <c r="E17" i="101"/>
  <c r="F17" i="101" s="1"/>
  <c r="G17" i="101" s="1"/>
  <c r="M16" i="101"/>
  <c r="E16" i="101"/>
  <c r="F16" i="101" s="1"/>
  <c r="G16" i="101" s="1"/>
  <c r="M15" i="101"/>
  <c r="E15" i="101"/>
  <c r="F15" i="101" s="1"/>
  <c r="G15" i="101" s="1"/>
  <c r="M14" i="101"/>
  <c r="E14" i="101"/>
  <c r="F14" i="101" s="1"/>
  <c r="G14" i="101" s="1"/>
  <c r="M13" i="101"/>
  <c r="E13" i="101"/>
  <c r="F13" i="101" s="1"/>
  <c r="G13" i="101" s="1"/>
  <c r="M12" i="101"/>
  <c r="E12" i="101"/>
  <c r="F12" i="101" s="1"/>
  <c r="G12" i="101" s="1"/>
  <c r="M11" i="101"/>
  <c r="M10" i="101"/>
  <c r="E10" i="101"/>
  <c r="F10" i="101" s="1"/>
  <c r="G10" i="101" s="1"/>
  <c r="M9" i="101"/>
  <c r="M8" i="101"/>
  <c r="E8" i="101"/>
  <c r="F8" i="101" s="1"/>
  <c r="G8" i="101" s="1"/>
  <c r="M7" i="101"/>
  <c r="E7" i="101"/>
  <c r="F7" i="101" s="1"/>
  <c r="G7" i="101" s="1"/>
  <c r="E6" i="101"/>
  <c r="F6" i="101" s="1"/>
  <c r="G6" i="101" s="1"/>
  <c r="G37" i="101" l="1"/>
  <c r="E36" i="98"/>
  <c r="F36" i="98" s="1"/>
  <c r="G36" i="98" s="1"/>
  <c r="E35" i="98"/>
  <c r="F35" i="98" s="1"/>
  <c r="G35" i="98" s="1"/>
  <c r="E34" i="98"/>
  <c r="F34" i="98" s="1"/>
  <c r="G34" i="98" s="1"/>
  <c r="E33" i="98"/>
  <c r="F33" i="98" s="1"/>
  <c r="G33" i="98" s="1"/>
  <c r="E32" i="98"/>
  <c r="F32" i="98" s="1"/>
  <c r="G32" i="98" s="1"/>
  <c r="E31" i="98"/>
  <c r="F31" i="98" s="1"/>
  <c r="G31" i="98" s="1"/>
  <c r="E30" i="98"/>
  <c r="F30" i="98" s="1"/>
  <c r="G30" i="98" s="1"/>
  <c r="E29" i="98"/>
  <c r="F29" i="98" s="1"/>
  <c r="G29" i="98" s="1"/>
  <c r="E28" i="98"/>
  <c r="F28" i="98" s="1"/>
  <c r="G28" i="98" s="1"/>
  <c r="E27" i="98"/>
  <c r="F27" i="98" s="1"/>
  <c r="G27" i="98" s="1"/>
  <c r="E26" i="98"/>
  <c r="F26" i="98" s="1"/>
  <c r="G26" i="98" s="1"/>
  <c r="E25" i="98"/>
  <c r="F25" i="98" s="1"/>
  <c r="G25" i="98" s="1"/>
  <c r="E24" i="98"/>
  <c r="F24" i="98" s="1"/>
  <c r="G24" i="98" s="1"/>
  <c r="E23" i="98"/>
  <c r="F23" i="98" s="1"/>
  <c r="G23" i="98" s="1"/>
  <c r="E22" i="98"/>
  <c r="F22" i="98" s="1"/>
  <c r="G22" i="98" s="1"/>
  <c r="E21" i="98"/>
  <c r="F21" i="98" s="1"/>
  <c r="G21" i="98" s="1"/>
  <c r="E20" i="98"/>
  <c r="F20" i="98" s="1"/>
  <c r="G20" i="98" s="1"/>
  <c r="E19" i="98"/>
  <c r="F19" i="98" s="1"/>
  <c r="G19" i="98" s="1"/>
  <c r="E18" i="98"/>
  <c r="F18" i="98" s="1"/>
  <c r="G18" i="98" s="1"/>
  <c r="E17" i="98"/>
  <c r="F17" i="98" s="1"/>
  <c r="G17" i="98" s="1"/>
  <c r="E16" i="98"/>
  <c r="F16" i="98" s="1"/>
  <c r="G16" i="98" s="1"/>
  <c r="E15" i="98"/>
  <c r="F15" i="98" s="1"/>
  <c r="G15" i="98" s="1"/>
  <c r="E14" i="98"/>
  <c r="F14" i="98" s="1"/>
  <c r="G14" i="98" s="1"/>
  <c r="E13" i="98"/>
  <c r="F13" i="98" s="1"/>
  <c r="G13" i="98" s="1"/>
  <c r="E12" i="98"/>
  <c r="F12" i="98" s="1"/>
  <c r="G12" i="98" s="1"/>
  <c r="E11" i="98"/>
  <c r="F11" i="98" s="1"/>
  <c r="G11" i="98" s="1"/>
  <c r="E10" i="98"/>
  <c r="F10" i="98" s="1"/>
  <c r="G10" i="98" s="1"/>
  <c r="E9" i="98"/>
  <c r="F9" i="98" s="1"/>
  <c r="G9" i="98" s="1"/>
  <c r="E8" i="98"/>
  <c r="F8" i="98" s="1"/>
  <c r="G8" i="98" s="1"/>
  <c r="E6" i="98"/>
  <c r="F6" i="98" s="1"/>
  <c r="G6" i="98" s="1"/>
  <c r="E7" i="98"/>
  <c r="F7" i="98" s="1"/>
  <c r="G7" i="98" s="1"/>
  <c r="M36" i="98"/>
  <c r="M35" i="98"/>
  <c r="M34" i="98"/>
  <c r="M33" i="98"/>
  <c r="M32" i="98"/>
  <c r="M31" i="98"/>
  <c r="M30" i="98"/>
  <c r="M29" i="98"/>
  <c r="M28" i="98"/>
  <c r="M27" i="98"/>
  <c r="M26" i="98"/>
  <c r="M25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M11" i="98"/>
  <c r="M10" i="98"/>
  <c r="M9" i="98"/>
  <c r="M8" i="98"/>
  <c r="M7" i="98"/>
  <c r="G37" i="98" l="1"/>
  <c r="E17" i="97"/>
  <c r="F17" i="97" s="1"/>
  <c r="G17" i="97" s="1"/>
  <c r="E15" i="97"/>
  <c r="F15" i="97" s="1"/>
  <c r="G15" i="97" s="1"/>
  <c r="E8" i="97"/>
  <c r="F8" i="97" s="1"/>
  <c r="G8" i="97" s="1"/>
  <c r="E9" i="97"/>
  <c r="F9" i="97" s="1"/>
  <c r="G9" i="97" s="1"/>
  <c r="E10" i="97"/>
  <c r="F10" i="97" s="1"/>
  <c r="G10" i="97" s="1"/>
  <c r="E11" i="97"/>
  <c r="F11" i="97" s="1"/>
  <c r="G11" i="97" s="1"/>
  <c r="E12" i="97"/>
  <c r="F12" i="97" s="1"/>
  <c r="G12" i="97" s="1"/>
  <c r="M36" i="97" l="1"/>
  <c r="E36" i="97"/>
  <c r="F36" i="97" s="1"/>
  <c r="G36" i="97" s="1"/>
  <c r="M35" i="97"/>
  <c r="E35" i="97"/>
  <c r="F35" i="97" s="1"/>
  <c r="G35" i="97" s="1"/>
  <c r="M34" i="97"/>
  <c r="E34" i="97"/>
  <c r="F34" i="97" s="1"/>
  <c r="G34" i="97" s="1"/>
  <c r="M33" i="97"/>
  <c r="E33" i="97"/>
  <c r="F33" i="97" s="1"/>
  <c r="G33" i="97" s="1"/>
  <c r="M32" i="97"/>
  <c r="E32" i="97"/>
  <c r="F32" i="97" s="1"/>
  <c r="G32" i="97" s="1"/>
  <c r="M31" i="97"/>
  <c r="E31" i="97"/>
  <c r="F31" i="97" s="1"/>
  <c r="G31" i="97" s="1"/>
  <c r="M30" i="97"/>
  <c r="E30" i="97"/>
  <c r="F30" i="97" s="1"/>
  <c r="G30" i="97" s="1"/>
  <c r="M29" i="97"/>
  <c r="E29" i="97"/>
  <c r="F29" i="97" s="1"/>
  <c r="G29" i="97" s="1"/>
  <c r="M28" i="97"/>
  <c r="E28" i="97"/>
  <c r="F28" i="97" s="1"/>
  <c r="G28" i="97" s="1"/>
  <c r="M27" i="97"/>
  <c r="E27" i="97"/>
  <c r="F27" i="97" s="1"/>
  <c r="G27" i="97" s="1"/>
  <c r="M26" i="97"/>
  <c r="E26" i="97"/>
  <c r="F26" i="97" s="1"/>
  <c r="G26" i="97" s="1"/>
  <c r="M25" i="97"/>
  <c r="E25" i="97"/>
  <c r="F25" i="97" s="1"/>
  <c r="G25" i="97" s="1"/>
  <c r="M24" i="97"/>
  <c r="E24" i="97"/>
  <c r="F24" i="97" s="1"/>
  <c r="G24" i="97" s="1"/>
  <c r="M23" i="97"/>
  <c r="E23" i="97"/>
  <c r="F23" i="97" s="1"/>
  <c r="G23" i="97" s="1"/>
  <c r="M22" i="97"/>
  <c r="E22" i="97"/>
  <c r="F22" i="97" s="1"/>
  <c r="G22" i="97" s="1"/>
  <c r="M21" i="97"/>
  <c r="E21" i="97"/>
  <c r="F21" i="97" s="1"/>
  <c r="G21" i="97" s="1"/>
  <c r="M20" i="97"/>
  <c r="E20" i="97"/>
  <c r="F20" i="97" s="1"/>
  <c r="G20" i="97" s="1"/>
  <c r="M19" i="97"/>
  <c r="E19" i="97"/>
  <c r="F19" i="97" s="1"/>
  <c r="G19" i="97" s="1"/>
  <c r="M18" i="97"/>
  <c r="E18" i="97"/>
  <c r="F18" i="97" s="1"/>
  <c r="G18" i="97" s="1"/>
  <c r="M17" i="97"/>
  <c r="M16" i="97"/>
  <c r="M15" i="97"/>
  <c r="M14" i="97"/>
  <c r="M13" i="97"/>
  <c r="E13" i="97"/>
  <c r="F13" i="97" s="1"/>
  <c r="G13" i="97" s="1"/>
  <c r="M12" i="97"/>
  <c r="M11" i="97"/>
  <c r="M10" i="97"/>
  <c r="M9" i="97"/>
  <c r="M8" i="97"/>
  <c r="M7" i="97"/>
  <c r="E6" i="97"/>
  <c r="F6" i="97" s="1"/>
  <c r="G6" i="97" s="1"/>
  <c r="G37" i="97" l="1"/>
  <c r="M36" i="96" l="1"/>
  <c r="E36" i="96"/>
  <c r="F36" i="96" s="1"/>
  <c r="G36" i="96" s="1"/>
  <c r="M35" i="96"/>
  <c r="E35" i="96"/>
  <c r="F35" i="96" s="1"/>
  <c r="G35" i="96" s="1"/>
  <c r="M34" i="96"/>
  <c r="E34" i="96"/>
  <c r="F34" i="96" s="1"/>
  <c r="G34" i="96" s="1"/>
  <c r="M33" i="96"/>
  <c r="E33" i="96"/>
  <c r="F33" i="96" s="1"/>
  <c r="G33" i="96" s="1"/>
  <c r="M32" i="96"/>
  <c r="E32" i="96"/>
  <c r="F32" i="96" s="1"/>
  <c r="G32" i="96" s="1"/>
  <c r="M31" i="96"/>
  <c r="E31" i="96"/>
  <c r="F31" i="96" s="1"/>
  <c r="G31" i="96" s="1"/>
  <c r="M30" i="96"/>
  <c r="E30" i="96"/>
  <c r="F30" i="96" s="1"/>
  <c r="G30" i="96" s="1"/>
  <c r="M29" i="96"/>
  <c r="E29" i="96"/>
  <c r="F29" i="96" s="1"/>
  <c r="G29" i="96" s="1"/>
  <c r="M28" i="96"/>
  <c r="E28" i="96"/>
  <c r="F28" i="96" s="1"/>
  <c r="G28" i="96" s="1"/>
  <c r="M27" i="96"/>
  <c r="E27" i="96"/>
  <c r="F27" i="96" s="1"/>
  <c r="G27" i="96" s="1"/>
  <c r="M26" i="96"/>
  <c r="E26" i="96"/>
  <c r="F26" i="96" s="1"/>
  <c r="G26" i="96" s="1"/>
  <c r="M25" i="96"/>
  <c r="E25" i="96"/>
  <c r="F25" i="96" s="1"/>
  <c r="G25" i="96" s="1"/>
  <c r="M24" i="96"/>
  <c r="E24" i="96"/>
  <c r="F24" i="96" s="1"/>
  <c r="G24" i="96" s="1"/>
  <c r="M23" i="96"/>
  <c r="E23" i="96"/>
  <c r="F23" i="96" s="1"/>
  <c r="G23" i="96" s="1"/>
  <c r="M22" i="96"/>
  <c r="E22" i="96"/>
  <c r="F22" i="96" s="1"/>
  <c r="G22" i="96" s="1"/>
  <c r="M21" i="96"/>
  <c r="E21" i="96"/>
  <c r="F21" i="96" s="1"/>
  <c r="G21" i="96" s="1"/>
  <c r="M20" i="96"/>
  <c r="E20" i="96"/>
  <c r="F20" i="96" s="1"/>
  <c r="G20" i="96" s="1"/>
  <c r="M19" i="96"/>
  <c r="E19" i="96"/>
  <c r="F19" i="96" s="1"/>
  <c r="G19" i="96" s="1"/>
  <c r="M18" i="96"/>
  <c r="E18" i="96"/>
  <c r="F18" i="96" s="1"/>
  <c r="G18" i="96" s="1"/>
  <c r="M17" i="96"/>
  <c r="E17" i="96"/>
  <c r="F17" i="96" s="1"/>
  <c r="G17" i="96" s="1"/>
  <c r="M16" i="96"/>
  <c r="E16" i="96"/>
  <c r="F16" i="96" s="1"/>
  <c r="G16" i="96" s="1"/>
  <c r="M15" i="96"/>
  <c r="E15" i="96"/>
  <c r="F15" i="96" s="1"/>
  <c r="G15" i="96" s="1"/>
  <c r="M14" i="96"/>
  <c r="E14" i="96"/>
  <c r="F14" i="96" s="1"/>
  <c r="G14" i="96" s="1"/>
  <c r="M13" i="96"/>
  <c r="E13" i="96"/>
  <c r="F13" i="96" s="1"/>
  <c r="G13" i="96" s="1"/>
  <c r="M12" i="96"/>
  <c r="E12" i="96"/>
  <c r="F12" i="96" s="1"/>
  <c r="G12" i="96" s="1"/>
  <c r="M11" i="96"/>
  <c r="E11" i="96"/>
  <c r="F11" i="96" s="1"/>
  <c r="G11" i="96" s="1"/>
  <c r="M10" i="96"/>
  <c r="E10" i="96"/>
  <c r="F10" i="96" s="1"/>
  <c r="G10" i="96" s="1"/>
  <c r="M9" i="96"/>
  <c r="E9" i="96"/>
  <c r="F9" i="96" s="1"/>
  <c r="G9" i="96" s="1"/>
  <c r="M8" i="96"/>
  <c r="E8" i="96"/>
  <c r="F8" i="96" s="1"/>
  <c r="G8" i="96" s="1"/>
  <c r="M7" i="96"/>
  <c r="E7" i="96"/>
  <c r="F7" i="96" s="1"/>
  <c r="G7" i="96" s="1"/>
  <c r="E6" i="96"/>
  <c r="F6" i="96" s="1"/>
  <c r="G6" i="96" s="1"/>
  <c r="G37" i="96" l="1"/>
  <c r="E6" i="83" l="1"/>
  <c r="F6" i="83" s="1"/>
  <c r="G6" i="83" s="1"/>
  <c r="M36" i="83"/>
  <c r="E36" i="83"/>
  <c r="F36" i="83" s="1"/>
  <c r="G36" i="83" s="1"/>
  <c r="M35" i="83"/>
  <c r="E35" i="83"/>
  <c r="F35" i="83" s="1"/>
  <c r="G35" i="83" s="1"/>
  <c r="M34" i="83"/>
  <c r="E34" i="83"/>
  <c r="F34" i="83" s="1"/>
  <c r="G34" i="83" s="1"/>
  <c r="M33" i="83"/>
  <c r="E33" i="83"/>
  <c r="F33" i="83" s="1"/>
  <c r="G33" i="83" s="1"/>
  <c r="M32" i="83"/>
  <c r="E32" i="83"/>
  <c r="F32" i="83" s="1"/>
  <c r="G32" i="83" s="1"/>
  <c r="M31" i="83"/>
  <c r="E31" i="83"/>
  <c r="F31" i="83" s="1"/>
  <c r="G31" i="83" s="1"/>
  <c r="M30" i="83"/>
  <c r="E30" i="83"/>
  <c r="F30" i="83" s="1"/>
  <c r="G30" i="83" s="1"/>
  <c r="M29" i="83"/>
  <c r="E29" i="83"/>
  <c r="F29" i="83" s="1"/>
  <c r="G29" i="83" s="1"/>
  <c r="M28" i="83"/>
  <c r="E28" i="83"/>
  <c r="F28" i="83" s="1"/>
  <c r="G28" i="83" s="1"/>
  <c r="M27" i="83"/>
  <c r="E27" i="83"/>
  <c r="F27" i="83" s="1"/>
  <c r="G27" i="83" s="1"/>
  <c r="M26" i="83"/>
  <c r="E26" i="83"/>
  <c r="F26" i="83" s="1"/>
  <c r="G26" i="83" s="1"/>
  <c r="M25" i="83"/>
  <c r="E25" i="83"/>
  <c r="F25" i="83" s="1"/>
  <c r="G25" i="83" s="1"/>
  <c r="M24" i="83"/>
  <c r="E24" i="83"/>
  <c r="F24" i="83" s="1"/>
  <c r="G24" i="83" s="1"/>
  <c r="M23" i="83"/>
  <c r="E23" i="83"/>
  <c r="F23" i="83" s="1"/>
  <c r="G23" i="83" s="1"/>
  <c r="M22" i="83"/>
  <c r="E22" i="83"/>
  <c r="F22" i="83" s="1"/>
  <c r="G22" i="83" s="1"/>
  <c r="M21" i="83"/>
  <c r="E21" i="83"/>
  <c r="F21" i="83" s="1"/>
  <c r="G21" i="83" s="1"/>
  <c r="M20" i="83"/>
  <c r="E20" i="83"/>
  <c r="F20" i="83" s="1"/>
  <c r="G20" i="83" s="1"/>
  <c r="M19" i="83"/>
  <c r="E19" i="83"/>
  <c r="F19" i="83" s="1"/>
  <c r="G19" i="83" s="1"/>
  <c r="M18" i="83"/>
  <c r="E18" i="83"/>
  <c r="F18" i="83" s="1"/>
  <c r="G18" i="83" s="1"/>
  <c r="M17" i="83"/>
  <c r="E17" i="83"/>
  <c r="F17" i="83" s="1"/>
  <c r="G17" i="83" s="1"/>
  <c r="M16" i="83"/>
  <c r="E16" i="83"/>
  <c r="F16" i="83" s="1"/>
  <c r="G16" i="83" s="1"/>
  <c r="M15" i="83"/>
  <c r="E15" i="83"/>
  <c r="F15" i="83" s="1"/>
  <c r="G15" i="83" s="1"/>
  <c r="M14" i="83"/>
  <c r="E14" i="83"/>
  <c r="F14" i="83" s="1"/>
  <c r="G14" i="83" s="1"/>
  <c r="M13" i="83"/>
  <c r="E13" i="83"/>
  <c r="F13" i="83" s="1"/>
  <c r="G13" i="83" s="1"/>
  <c r="M12" i="83"/>
  <c r="E12" i="83"/>
  <c r="F12" i="83" s="1"/>
  <c r="G12" i="83" s="1"/>
  <c r="M11" i="83"/>
  <c r="E11" i="83"/>
  <c r="F11" i="83" s="1"/>
  <c r="G11" i="83" s="1"/>
  <c r="M10" i="83"/>
  <c r="E10" i="83"/>
  <c r="F10" i="83" s="1"/>
  <c r="G10" i="83" s="1"/>
  <c r="M9" i="83"/>
  <c r="E9" i="83"/>
  <c r="F9" i="83" s="1"/>
  <c r="G9" i="83" s="1"/>
  <c r="M8" i="83"/>
  <c r="E8" i="83"/>
  <c r="F8" i="83" s="1"/>
  <c r="G8" i="83" s="1"/>
  <c r="M7" i="83"/>
  <c r="E7" i="83"/>
  <c r="F7" i="83" s="1"/>
  <c r="G7" i="83" s="1"/>
  <c r="B24" i="2"/>
  <c r="B25" i="2" s="1"/>
  <c r="B26" i="2" s="1"/>
  <c r="C24" i="2"/>
  <c r="C25" i="2" s="1"/>
  <c r="C26" i="2" s="1"/>
  <c r="E23" i="2"/>
  <c r="E24" i="2" s="1"/>
  <c r="E25" i="2" s="1"/>
  <c r="E26" i="2" s="1"/>
  <c r="F23" i="2"/>
  <c r="F24" i="2" s="1"/>
  <c r="F25" i="2" s="1"/>
  <c r="F26" i="2" s="1"/>
  <c r="G23" i="2"/>
  <c r="G24" i="2" s="1"/>
  <c r="G25" i="2" s="1"/>
  <c r="H23" i="2"/>
  <c r="H24" i="2" s="1"/>
  <c r="H25" i="2" s="1"/>
  <c r="D23" i="2"/>
  <c r="D24" i="2" s="1"/>
  <c r="D25" i="2" s="1"/>
  <c r="D26" i="2" s="1"/>
  <c r="C15" i="2"/>
  <c r="C16" i="2" s="1"/>
  <c r="C17" i="2" s="1"/>
  <c r="C18" i="2" s="1"/>
  <c r="D15" i="2"/>
  <c r="D16" i="2" s="1"/>
  <c r="D17" i="2" s="1"/>
  <c r="E15" i="2"/>
  <c r="E16" i="2" s="1"/>
  <c r="E17" i="2" s="1"/>
  <c r="F15" i="2"/>
  <c r="F16" i="2" s="1"/>
  <c r="F17" i="2" s="1"/>
  <c r="G15" i="2"/>
  <c r="G16" i="2" s="1"/>
  <c r="G17" i="2" s="1"/>
  <c r="H15" i="2"/>
  <c r="H16" i="2" s="1"/>
  <c r="H17" i="2" s="1"/>
  <c r="B15" i="2"/>
  <c r="B16" i="2" s="1"/>
  <c r="B17" i="2" s="1"/>
  <c r="B18" i="2" s="1"/>
  <c r="H6" i="2"/>
  <c r="H7" i="2" s="1"/>
  <c r="H8" i="2" s="1"/>
  <c r="H9" i="2" s="1"/>
  <c r="C7" i="2"/>
  <c r="C8" i="2" s="1"/>
  <c r="C9" i="2" s="1"/>
  <c r="B7" i="2"/>
  <c r="B8" i="2" s="1"/>
  <c r="B9" i="2" s="1"/>
  <c r="D7" i="2"/>
  <c r="D8" i="2" s="1"/>
  <c r="D9" i="2" s="1"/>
  <c r="G6" i="2"/>
  <c r="G7" i="2" s="1"/>
  <c r="G8" i="2" s="1"/>
  <c r="G9" i="2" s="1"/>
  <c r="E6" i="2"/>
  <c r="E7" i="2" s="1"/>
  <c r="E8" i="2" s="1"/>
  <c r="E9" i="2" s="1"/>
  <c r="F6" i="2"/>
  <c r="F7" i="2" s="1"/>
  <c r="F8" i="2" s="1"/>
  <c r="F9" i="2" s="1"/>
  <c r="G37" i="83" l="1"/>
</calcChain>
</file>

<file path=xl/sharedStrings.xml><?xml version="1.0" encoding="utf-8"?>
<sst xmlns="http://schemas.openxmlformats.org/spreadsheetml/2006/main" count="3592" uniqueCount="228">
  <si>
    <t>月</t>
    <phoneticPr fontId="4"/>
  </si>
  <si>
    <t>日</t>
    <rPh sb="0" eb="1">
      <t>ヒ</t>
    </rPh>
    <phoneticPr fontId="4"/>
  </si>
  <si>
    <t>月</t>
  </si>
  <si>
    <t>火</t>
  </si>
  <si>
    <t>水</t>
  </si>
  <si>
    <t>木</t>
  </si>
  <si>
    <t>金</t>
  </si>
  <si>
    <t>土</t>
  </si>
  <si>
    <t>2016年</t>
    <rPh sb="4" eb="5">
      <t>ネン</t>
    </rPh>
    <phoneticPr fontId="4"/>
  </si>
  <si>
    <t>1月</t>
    <phoneticPr fontId="4"/>
  </si>
  <si>
    <t>2月</t>
    <phoneticPr fontId="4"/>
  </si>
  <si>
    <t>3月</t>
    <phoneticPr fontId="4"/>
  </si>
  <si>
    <t>4月</t>
    <phoneticPr fontId="4"/>
  </si>
  <si>
    <t>5月</t>
    <phoneticPr fontId="4"/>
  </si>
  <si>
    <t>6月</t>
    <phoneticPr fontId="4"/>
  </si>
  <si>
    <t>7月</t>
    <phoneticPr fontId="4"/>
  </si>
  <si>
    <t>8月</t>
    <phoneticPr fontId="4"/>
  </si>
  <si>
    <t>9月</t>
    <phoneticPr fontId="4"/>
  </si>
  <si>
    <t>10月</t>
    <phoneticPr fontId="4"/>
  </si>
  <si>
    <t>11月</t>
    <phoneticPr fontId="4"/>
  </si>
  <si>
    <t>12月</t>
    <phoneticPr fontId="4"/>
  </si>
  <si>
    <t>勤務実績簿</t>
    <rPh sb="0" eb="2">
      <t>キンム</t>
    </rPh>
    <rPh sb="2" eb="4">
      <t>ジッセキ</t>
    </rPh>
    <rPh sb="4" eb="5">
      <t>ボ</t>
    </rPh>
    <phoneticPr fontId="4"/>
  </si>
  <si>
    <t>※出社・退社時刻は09:00の時刻形式で入力をお願いします。</t>
    <rPh sb="1" eb="3">
      <t>シュッシャ</t>
    </rPh>
    <rPh sb="4" eb="6">
      <t>タイシャ</t>
    </rPh>
    <rPh sb="6" eb="8">
      <t>ジコク</t>
    </rPh>
    <rPh sb="15" eb="17">
      <t>ジコク</t>
    </rPh>
    <rPh sb="17" eb="19">
      <t>ケイシキ</t>
    </rPh>
    <rPh sb="20" eb="22">
      <t>ニュウリョク</t>
    </rPh>
    <rPh sb="24" eb="25">
      <t>ネガ</t>
    </rPh>
    <phoneticPr fontId="4"/>
  </si>
  <si>
    <t>※0時以降は24:00と入力をして下さい。(日付をまたいだ残業は控えてください)</t>
    <rPh sb="2" eb="3">
      <t>ジ</t>
    </rPh>
    <rPh sb="3" eb="5">
      <t>イコウ</t>
    </rPh>
    <rPh sb="12" eb="14">
      <t>ニュウリョク</t>
    </rPh>
    <rPh sb="17" eb="18">
      <t>クダ</t>
    </rPh>
    <rPh sb="22" eb="24">
      <t>ヒヅケ</t>
    </rPh>
    <rPh sb="29" eb="31">
      <t>ザンギョウ</t>
    </rPh>
    <rPh sb="32" eb="33">
      <t>ヒカ</t>
    </rPh>
    <phoneticPr fontId="4"/>
  </si>
  <si>
    <t>2018年</t>
    <rPh sb="4" eb="5">
      <t>ネン</t>
    </rPh>
    <phoneticPr fontId="4"/>
  </si>
  <si>
    <t>12月</t>
    <rPh sb="2" eb="3">
      <t>ガツ</t>
    </rPh>
    <phoneticPr fontId="4"/>
  </si>
  <si>
    <t>岡山　大樹</t>
    <rPh sb="0" eb="2">
      <t>オカヤマ</t>
    </rPh>
    <rPh sb="3" eb="5">
      <t>ダイキ</t>
    </rPh>
    <phoneticPr fontId="4"/>
  </si>
  <si>
    <t>※18:00以降の休憩は18:30から22:00の間、</t>
    <rPh sb="6" eb="8">
      <t>イコウ</t>
    </rPh>
    <rPh sb="9" eb="11">
      <t>キュウケイ</t>
    </rPh>
    <rPh sb="25" eb="26">
      <t>アイダ</t>
    </rPh>
    <phoneticPr fontId="4"/>
  </si>
  <si>
    <t>22:00以降でそれぞれ30分の休憩を取ってください。</t>
  </si>
  <si>
    <t>日</t>
    <rPh sb="0" eb="1">
      <t>ニチ</t>
    </rPh>
    <phoneticPr fontId="4"/>
  </si>
  <si>
    <t>曜日</t>
    <rPh sb="0" eb="2">
      <t>ヨウビ</t>
    </rPh>
    <phoneticPr fontId="4"/>
  </si>
  <si>
    <t>出社</t>
    <rPh sb="0" eb="2">
      <t>シュッシャ</t>
    </rPh>
    <phoneticPr fontId="4"/>
  </si>
  <si>
    <t>退社</t>
    <rPh sb="0" eb="2">
      <t>タイシャ</t>
    </rPh>
    <phoneticPr fontId="4"/>
  </si>
  <si>
    <t>述べ就労時間</t>
    <rPh sb="0" eb="1">
      <t>ノ</t>
    </rPh>
    <rPh sb="2" eb="4">
      <t>シュウロウ</t>
    </rPh>
    <rPh sb="4" eb="6">
      <t>ジカン</t>
    </rPh>
    <phoneticPr fontId="4"/>
  </si>
  <si>
    <t>休憩</t>
    <rPh sb="0" eb="2">
      <t>キュウケイ</t>
    </rPh>
    <phoneticPr fontId="4"/>
  </si>
  <si>
    <t>実働時間</t>
    <rPh sb="0" eb="2">
      <t>ジツドウ</t>
    </rPh>
    <rPh sb="2" eb="4">
      <t>ジカン</t>
    </rPh>
    <phoneticPr fontId="4"/>
  </si>
  <si>
    <t>備考</t>
    <rPh sb="0" eb="2">
      <t>ビコウ</t>
    </rPh>
    <phoneticPr fontId="4"/>
  </si>
  <si>
    <t>土</t>
    <phoneticPr fontId="4"/>
  </si>
  <si>
    <t>日</t>
    <phoneticPr fontId="4"/>
  </si>
  <si>
    <t>休憩時間計算表</t>
    <rPh sb="0" eb="2">
      <t>キュウケイ</t>
    </rPh>
    <rPh sb="2" eb="4">
      <t>ジカン</t>
    </rPh>
    <rPh sb="4" eb="6">
      <t>ケイサン</t>
    </rPh>
    <rPh sb="6" eb="7">
      <t>ヒョウ</t>
    </rPh>
    <phoneticPr fontId="4"/>
  </si>
  <si>
    <t>半休(午前)</t>
    <rPh sb="0" eb="2">
      <t>ハンキュウ</t>
    </rPh>
    <rPh sb="3" eb="5">
      <t>ゴゼン</t>
    </rPh>
    <phoneticPr fontId="4"/>
  </si>
  <si>
    <t>日</t>
  </si>
  <si>
    <t>(午後より移動)</t>
    <rPh sb="1" eb="3">
      <t>ゴゴ</t>
    </rPh>
    <rPh sb="5" eb="7">
      <t>イドウ</t>
    </rPh>
    <phoneticPr fontId="4"/>
  </si>
  <si>
    <t>スリーボンド納品</t>
    <rPh sb="6" eb="8">
      <t>ノウヒン</t>
    </rPh>
    <phoneticPr fontId="4"/>
  </si>
  <si>
    <t>〃</t>
    <phoneticPr fontId="4"/>
  </si>
  <si>
    <t>休日</t>
    <rPh sb="0" eb="2">
      <t>キュウジツ</t>
    </rPh>
    <phoneticPr fontId="4"/>
  </si>
  <si>
    <t>年末年始</t>
    <rPh sb="0" eb="2">
      <t>ネンマツ</t>
    </rPh>
    <rPh sb="2" eb="4">
      <t>ネンシ</t>
    </rPh>
    <phoneticPr fontId="4"/>
  </si>
  <si>
    <t>合　　　計</t>
    <rPh sb="0" eb="1">
      <t>ゴウ</t>
    </rPh>
    <rPh sb="4" eb="5">
      <t>ケイ</t>
    </rPh>
    <phoneticPr fontId="4"/>
  </si>
  <si>
    <t>2020年</t>
    <rPh sb="4" eb="5">
      <t>ネン</t>
    </rPh>
    <phoneticPr fontId="4"/>
  </si>
  <si>
    <t>1月</t>
    <rPh sb="1" eb="2">
      <t>ガツ</t>
    </rPh>
    <phoneticPr fontId="4"/>
  </si>
  <si>
    <t>小西　宏貴</t>
    <rPh sb="0" eb="2">
      <t>コニシ</t>
    </rPh>
    <rPh sb="3" eb="4">
      <t>ヒロシ</t>
    </rPh>
    <rPh sb="4" eb="5">
      <t>タカシ</t>
    </rPh>
    <phoneticPr fontId="4"/>
  </si>
  <si>
    <t>水</t>
    <phoneticPr fontId="4"/>
  </si>
  <si>
    <t>2月</t>
    <rPh sb="1" eb="2">
      <t>ガツ</t>
    </rPh>
    <phoneticPr fontId="4"/>
  </si>
  <si>
    <t>小西　宏貴</t>
    <phoneticPr fontId="4"/>
  </si>
  <si>
    <t>セントラル急送　出張</t>
    <rPh sb="5" eb="7">
      <t>キュウソウ</t>
    </rPh>
    <rPh sb="8" eb="10">
      <t>シュッチョウ</t>
    </rPh>
    <phoneticPr fontId="4"/>
  </si>
  <si>
    <t>3月</t>
    <rPh sb="1" eb="2">
      <t>ガツ</t>
    </rPh>
    <phoneticPr fontId="4"/>
  </si>
  <si>
    <t>ｱｽﾞｶﾞｰﾃﾞﾝPCセッティング</t>
    <phoneticPr fontId="4"/>
  </si>
  <si>
    <t>21日分振替出勤</t>
    <rPh sb="2" eb="4">
      <t>ニチブン</t>
    </rPh>
    <rPh sb="4" eb="6">
      <t>フリカエ</t>
    </rPh>
    <rPh sb="6" eb="8">
      <t>シュッキン</t>
    </rPh>
    <phoneticPr fontId="4"/>
  </si>
  <si>
    <t>4月</t>
    <rPh sb="1" eb="2">
      <t>ガツ</t>
    </rPh>
    <phoneticPr fontId="4"/>
  </si>
  <si>
    <t>東工PC　納品　現地</t>
    <rPh sb="0" eb="1">
      <t>ヒガシ</t>
    </rPh>
    <rPh sb="1" eb="2">
      <t>コウ</t>
    </rPh>
    <rPh sb="5" eb="7">
      <t>ノウヒン</t>
    </rPh>
    <rPh sb="8" eb="10">
      <t>ゲンチ</t>
    </rPh>
    <phoneticPr fontId="4"/>
  </si>
  <si>
    <t>東工PC　納品　～16:00</t>
    <rPh sb="0" eb="1">
      <t>ヒガシ</t>
    </rPh>
    <rPh sb="1" eb="2">
      <t>コウ</t>
    </rPh>
    <rPh sb="5" eb="7">
      <t>ノウヒン</t>
    </rPh>
    <phoneticPr fontId="4"/>
  </si>
  <si>
    <t>午後：吉勝重建</t>
    <rPh sb="0" eb="2">
      <t>ゴゴ</t>
    </rPh>
    <rPh sb="3" eb="4">
      <t>キチ</t>
    </rPh>
    <rPh sb="4" eb="5">
      <t>ショウ</t>
    </rPh>
    <rPh sb="5" eb="7">
      <t>ジュウケン</t>
    </rPh>
    <phoneticPr fontId="4"/>
  </si>
  <si>
    <t>GW</t>
    <phoneticPr fontId="4"/>
  </si>
  <si>
    <t>5月</t>
    <rPh sb="1" eb="2">
      <t>ガツ</t>
    </rPh>
    <phoneticPr fontId="4"/>
  </si>
  <si>
    <t>金</t>
    <rPh sb="0" eb="1">
      <t>キン</t>
    </rPh>
    <phoneticPr fontId="4"/>
  </si>
  <si>
    <t>6月</t>
    <rPh sb="1" eb="2">
      <t>ガツ</t>
    </rPh>
    <phoneticPr fontId="4"/>
  </si>
  <si>
    <t>18：30～羽柴さん歓迎会</t>
    <rPh sb="6" eb="8">
      <t>ハシバ</t>
    </rPh>
    <rPh sb="10" eb="12">
      <t>カンゲイ</t>
    </rPh>
    <rPh sb="12" eb="13">
      <t>カイ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</si>
  <si>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</si>
  <si>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</si>
  <si>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午前中通院の為遅刻</t>
    <rPh sb="0" eb="3">
      <t>ゴゼンチュウ</t>
    </rPh>
    <rPh sb="3" eb="5">
      <t>ツウイン</t>
    </rPh>
    <rPh sb="6" eb="7">
      <t>タメ</t>
    </rPh>
    <rPh sb="7" eb="9">
      <t>チコク</t>
    </rPh>
    <phoneticPr fontId="4"/>
  </si>
  <si>
    <t>午前中大掃除</t>
    <rPh sb="0" eb="3">
      <t>ゴゼンチュウ</t>
    </rPh>
    <rPh sb="3" eb="6">
      <t>オオソウジ</t>
    </rPh>
    <phoneticPr fontId="4"/>
  </si>
  <si>
    <t>盆休み</t>
    <rPh sb="0" eb="2">
      <t>ボンヤス</t>
    </rPh>
    <phoneticPr fontId="4"/>
  </si>
  <si>
    <t>盆休み</t>
    <phoneticPr fontId="4"/>
  </si>
  <si>
    <t>9月</t>
    <rPh sb="1" eb="2">
      <t>ガツ</t>
    </rPh>
    <phoneticPr fontId="4"/>
  </si>
  <si>
    <t>火</t>
    <phoneticPr fontId="4"/>
  </si>
  <si>
    <t>亀水さん宅にPC配達</t>
    <rPh sb="0" eb="1">
      <t>カメ</t>
    </rPh>
    <rPh sb="1" eb="2">
      <t>ミズ</t>
    </rPh>
    <rPh sb="4" eb="5">
      <t>タク</t>
    </rPh>
    <rPh sb="8" eb="10">
      <t>ハイタツ</t>
    </rPh>
    <phoneticPr fontId="4"/>
  </si>
  <si>
    <t>18:00～　小絹寿司</t>
    <rPh sb="7" eb="8">
      <t>ショウ</t>
    </rPh>
    <rPh sb="8" eb="9">
      <t>キヌ</t>
    </rPh>
    <rPh sb="9" eb="11">
      <t>スシ</t>
    </rPh>
    <phoneticPr fontId="4"/>
  </si>
  <si>
    <t>大和（代替サーバー貸出）</t>
    <rPh sb="0" eb="2">
      <t>ダイワ</t>
    </rPh>
    <rPh sb="3" eb="5">
      <t>ダイタイ</t>
    </rPh>
    <rPh sb="9" eb="11">
      <t>カシダシ</t>
    </rPh>
    <phoneticPr fontId="4"/>
  </si>
  <si>
    <t>出勤日</t>
    <rPh sb="0" eb="2">
      <t>シュッキン</t>
    </rPh>
    <rPh sb="2" eb="3">
      <t>ビ</t>
    </rPh>
    <phoneticPr fontId="4"/>
  </si>
  <si>
    <t>有給</t>
    <rPh sb="0" eb="2">
      <t>ユウキュウ</t>
    </rPh>
    <phoneticPr fontId="4"/>
  </si>
  <si>
    <t>10月</t>
    <rPh sb="2" eb="3">
      <t>ガツ</t>
    </rPh>
    <phoneticPr fontId="4"/>
  </si>
  <si>
    <t>木</t>
    <phoneticPr fontId="4"/>
  </si>
  <si>
    <t xml:space="preserve">矢地サーバー復旧作業 </t>
    <rPh sb="0" eb="2">
      <t>ヤチ</t>
    </rPh>
    <rPh sb="6" eb="8">
      <t>フッキュウ</t>
    </rPh>
    <rPh sb="8" eb="10">
      <t>サギョウ</t>
    </rPh>
    <phoneticPr fontId="4"/>
  </si>
  <si>
    <t>小林（春江）PC納品</t>
    <rPh sb="0" eb="2">
      <t>コバヤシ</t>
    </rPh>
    <rPh sb="3" eb="5">
      <t>ハルエ</t>
    </rPh>
    <rPh sb="8" eb="10">
      <t>ノウヒン</t>
    </rPh>
    <phoneticPr fontId="4"/>
  </si>
  <si>
    <t>11月</t>
    <rPh sb="2" eb="3">
      <t>ガツ</t>
    </rPh>
    <phoneticPr fontId="4"/>
  </si>
  <si>
    <t>祝日</t>
    <rPh sb="0" eb="2">
      <t>シュクジツ</t>
    </rPh>
    <phoneticPr fontId="4"/>
  </si>
  <si>
    <t>午前代休(2020/10/24分)</t>
    <rPh sb="0" eb="2">
      <t>ゴゼン</t>
    </rPh>
    <rPh sb="2" eb="4">
      <t>ダイキュウ</t>
    </rPh>
    <rPh sb="15" eb="16">
      <t>ブン</t>
    </rPh>
    <phoneticPr fontId="4"/>
  </si>
  <si>
    <t>日帰り旅行</t>
    <rPh sb="0" eb="2">
      <t>ヒガエリ</t>
    </rPh>
    <rPh sb="3" eb="5">
      <t>ョコウ</t>
    </rPh>
    <phoneticPr fontId="4"/>
  </si>
  <si>
    <t>休み</t>
    <rPh sb="0" eb="1">
      <t>ヤス</t>
    </rPh>
    <phoneticPr fontId="4"/>
  </si>
  <si>
    <t>大和サーバー納品(滋賀)</t>
    <rPh sb="0" eb="2">
      <t>ダイワ</t>
    </rPh>
    <rPh sb="6" eb="8">
      <t>ノウヒン</t>
    </rPh>
    <rPh sb="9" eb="11">
      <t>シガ</t>
    </rPh>
    <phoneticPr fontId="4"/>
  </si>
  <si>
    <t>代休（12/12分）</t>
    <rPh sb="0" eb="2">
      <t>ダイキュウ</t>
    </rPh>
    <rPh sb="8" eb="9">
      <t>ブン</t>
    </rPh>
    <phoneticPr fontId="4"/>
  </si>
  <si>
    <t>大掃除　(半日）</t>
    <rPh sb="0" eb="1">
      <t>オオ</t>
    </rPh>
    <rPh sb="1" eb="3">
      <t>ソウジ</t>
    </rPh>
    <rPh sb="5" eb="7">
      <t>ハンニチ</t>
    </rPh>
    <phoneticPr fontId="4"/>
  </si>
  <si>
    <t>冬季休業</t>
    <rPh sb="0" eb="2">
      <t>トウキ</t>
    </rPh>
    <rPh sb="2" eb="4">
      <t>キュウギョウ</t>
    </rPh>
    <phoneticPr fontId="4"/>
  </si>
  <si>
    <t>冬季休業</t>
  </si>
  <si>
    <t>体調チェックシート</t>
    <rPh sb="0" eb="2">
      <t>タイチョウ</t>
    </rPh>
    <phoneticPr fontId="17"/>
  </si>
  <si>
    <t>名前：　小西　宏貴</t>
    <rPh sb="0" eb="2">
      <t>ナマエ</t>
    </rPh>
    <rPh sb="4" eb="6">
      <t>コニシ</t>
    </rPh>
    <rPh sb="7" eb="8">
      <t>ヒロ</t>
    </rPh>
    <rPh sb="8" eb="9">
      <t>キ</t>
    </rPh>
    <phoneticPr fontId="4"/>
  </si>
  <si>
    <t>日</t>
    <rPh sb="0" eb="1">
      <t>ヒ</t>
    </rPh>
    <phoneticPr fontId="17"/>
  </si>
  <si>
    <t>曜日</t>
    <rPh sb="0" eb="2">
      <t>ヨウビ</t>
    </rPh>
    <phoneticPr fontId="17"/>
  </si>
  <si>
    <t>検温</t>
    <rPh sb="0" eb="2">
      <t>ケンオン</t>
    </rPh>
    <phoneticPr fontId="17"/>
  </si>
  <si>
    <t>におい・味</t>
    <rPh sb="4" eb="5">
      <t>アジ</t>
    </rPh>
    <phoneticPr fontId="17"/>
  </si>
  <si>
    <t>咳・痰</t>
    <rPh sb="0" eb="1">
      <t>セキ</t>
    </rPh>
    <rPh sb="2" eb="3">
      <t>タン</t>
    </rPh>
    <phoneticPr fontId="17"/>
  </si>
  <si>
    <t>喉の痛み</t>
    <rPh sb="0" eb="1">
      <t>ノド</t>
    </rPh>
    <rPh sb="2" eb="3">
      <t>イタ</t>
    </rPh>
    <phoneticPr fontId="17"/>
  </si>
  <si>
    <t>倦怠感</t>
    <rPh sb="0" eb="3">
      <t>ケンタイカン</t>
    </rPh>
    <phoneticPr fontId="17"/>
  </si>
  <si>
    <t>頭痛</t>
    <rPh sb="0" eb="2">
      <t>ズツウ</t>
    </rPh>
    <phoneticPr fontId="17"/>
  </si>
  <si>
    <t>解熱剤の服用</t>
    <rPh sb="0" eb="3">
      <t>ゲネツザイ</t>
    </rPh>
    <rPh sb="4" eb="6">
      <t>フクヨウ</t>
    </rPh>
    <phoneticPr fontId="17"/>
  </si>
  <si>
    <t>マスク着用</t>
    <rPh sb="3" eb="5">
      <t>チャクヨウ</t>
    </rPh>
    <phoneticPr fontId="17"/>
  </si>
  <si>
    <t>勤務</t>
    <rPh sb="0" eb="2">
      <t>キンム</t>
    </rPh>
    <phoneticPr fontId="17"/>
  </si>
  <si>
    <t>その他体調で気づいたこと</t>
    <rPh sb="2" eb="3">
      <t>タ</t>
    </rPh>
    <rPh sb="3" eb="5">
      <t>タイチョウ</t>
    </rPh>
    <rPh sb="6" eb="7">
      <t>キ</t>
    </rPh>
    <phoneticPr fontId="17"/>
  </si>
  <si>
    <t>出かけた場所・会った人</t>
    <rPh sb="0" eb="1">
      <t>デ</t>
    </rPh>
    <rPh sb="4" eb="6">
      <t>バショ</t>
    </rPh>
    <rPh sb="7" eb="8">
      <t>ア</t>
    </rPh>
    <rPh sb="10" eb="11">
      <t>ヒト</t>
    </rPh>
    <phoneticPr fontId="17"/>
  </si>
  <si>
    <t>水</t>
    <rPh sb="0" eb="1">
      <t>スイ</t>
    </rPh>
    <phoneticPr fontId="17"/>
  </si>
  <si>
    <t>する</t>
    <phoneticPr fontId="17"/>
  </si>
  <si>
    <t>せきが出る
たんはなし</t>
    <rPh sb="3" eb="4">
      <t>デ</t>
    </rPh>
    <phoneticPr fontId="17"/>
  </si>
  <si>
    <t>唾を飲むと
痛い</t>
    <rPh sb="0" eb="1">
      <t>ツバ</t>
    </rPh>
    <rPh sb="2" eb="3">
      <t>ノ</t>
    </rPh>
    <rPh sb="6" eb="7">
      <t>イタ</t>
    </rPh>
    <phoneticPr fontId="17"/>
  </si>
  <si>
    <t>なし</t>
    <phoneticPr fontId="17"/>
  </si>
  <si>
    <t>仕事時
買い物時
通院時</t>
    <rPh sb="0" eb="2">
      <t>シゴト</t>
    </rPh>
    <rPh sb="2" eb="3">
      <t>ジ</t>
    </rPh>
    <rPh sb="4" eb="5">
      <t>カ</t>
    </rPh>
    <rPh sb="6" eb="7">
      <t>モノ</t>
    </rPh>
    <rPh sb="7" eb="8">
      <t>ジ</t>
    </rPh>
    <rPh sb="9" eb="11">
      <t>ツウイン</t>
    </rPh>
    <rPh sb="11" eb="12">
      <t>ジ</t>
    </rPh>
    <phoneticPr fontId="17"/>
  </si>
  <si>
    <t>本社と
○○営業所</t>
    <rPh sb="0" eb="2">
      <t>ホンシャ</t>
    </rPh>
    <rPh sb="6" eb="9">
      <t>エイギョウショ</t>
    </rPh>
    <phoneticPr fontId="17"/>
  </si>
  <si>
    <t>昨日より背中のコリが強い</t>
    <rPh sb="0" eb="2">
      <t>キノウ</t>
    </rPh>
    <rPh sb="4" eb="6">
      <t>セナカ</t>
    </rPh>
    <rPh sb="10" eb="11">
      <t>ツヨ</t>
    </rPh>
    <phoneticPr fontId="17"/>
  </si>
  <si>
    <t>○○スーパーに買い物へ（15時）
○○内科受診（18時）</t>
    <rPh sb="7" eb="8">
      <t>カ</t>
    </rPh>
    <rPh sb="9" eb="10">
      <t>モノ</t>
    </rPh>
    <rPh sb="14" eb="15">
      <t>ジ</t>
    </rPh>
    <rPh sb="19" eb="21">
      <t>ナイカ</t>
    </rPh>
    <rPh sb="21" eb="23">
      <t>ジュシン</t>
    </rPh>
    <rPh sb="26" eb="27">
      <t>ジ</t>
    </rPh>
    <phoneticPr fontId="17"/>
  </si>
  <si>
    <t>できるだけ決まった時間に</t>
    <rPh sb="5" eb="6">
      <t>キ</t>
    </rPh>
    <rPh sb="9" eb="11">
      <t>ジカン</t>
    </rPh>
    <phoneticPr fontId="17"/>
  </si>
  <si>
    <t>鼻をかんだ後にチェック</t>
    <rPh sb="0" eb="1">
      <t>ハナ</t>
    </rPh>
    <rPh sb="5" eb="6">
      <t>アト</t>
    </rPh>
    <phoneticPr fontId="17"/>
  </si>
  <si>
    <t>痰が出るかどうかも記入</t>
    <rPh sb="0" eb="1">
      <t>タン</t>
    </rPh>
    <rPh sb="2" eb="3">
      <t>デ</t>
    </rPh>
    <rPh sb="9" eb="11">
      <t>キニュウ</t>
    </rPh>
    <phoneticPr fontId="17"/>
  </si>
  <si>
    <t>どんな痛みかも記入</t>
    <rPh sb="3" eb="4">
      <t>イタ</t>
    </rPh>
    <rPh sb="7" eb="9">
      <t>キニュウ</t>
    </rPh>
    <phoneticPr fontId="17"/>
  </si>
  <si>
    <t>平常に比べてどうか
休んで倦怠感が取れるか</t>
    <rPh sb="0" eb="2">
      <t>ヘイジョウ</t>
    </rPh>
    <rPh sb="3" eb="4">
      <t>クラ</t>
    </rPh>
    <rPh sb="10" eb="11">
      <t>ヤス</t>
    </rPh>
    <rPh sb="13" eb="16">
      <t>ケンタイカン</t>
    </rPh>
    <rPh sb="17" eb="18">
      <t>ト</t>
    </rPh>
    <phoneticPr fontId="17"/>
  </si>
  <si>
    <t>どんな薬をどの程度服用したか</t>
    <rPh sb="3" eb="4">
      <t>クスリ</t>
    </rPh>
    <rPh sb="7" eb="9">
      <t>テイド</t>
    </rPh>
    <rPh sb="9" eb="11">
      <t>フクヨウ</t>
    </rPh>
    <phoneticPr fontId="17"/>
  </si>
  <si>
    <t>マスク着用の
場面</t>
    <rPh sb="3" eb="5">
      <t>チャクヨウ</t>
    </rPh>
    <rPh sb="7" eb="9">
      <t>バメン</t>
    </rPh>
    <phoneticPr fontId="17"/>
  </si>
  <si>
    <t>勤務状況
場所</t>
    <rPh sb="0" eb="2">
      <t>キンム</t>
    </rPh>
    <rPh sb="2" eb="4">
      <t>ジョウキョウ</t>
    </rPh>
    <rPh sb="5" eb="7">
      <t>バショ</t>
    </rPh>
    <phoneticPr fontId="17"/>
  </si>
  <si>
    <t>どんな小さなことでも良いので記入</t>
    <rPh sb="3" eb="4">
      <t>チイ</t>
    </rPh>
    <rPh sb="10" eb="11">
      <t>ヨ</t>
    </rPh>
    <rPh sb="14" eb="16">
      <t>キニュウ</t>
    </rPh>
    <phoneticPr fontId="17"/>
  </si>
  <si>
    <t>出かけた先、何時頃、誰に会ったか</t>
    <rPh sb="0" eb="1">
      <t>デ</t>
    </rPh>
    <rPh sb="4" eb="5">
      <t>サキ</t>
    </rPh>
    <rPh sb="6" eb="9">
      <t>ナンジゴロ</t>
    </rPh>
    <rPh sb="10" eb="11">
      <t>ダレ</t>
    </rPh>
    <rPh sb="12" eb="13">
      <t>ア</t>
    </rPh>
    <phoneticPr fontId="17"/>
  </si>
  <si>
    <t>月</t>
    <rPh sb="0" eb="1">
      <t>ゲツ</t>
    </rPh>
    <phoneticPr fontId="17"/>
  </si>
  <si>
    <t>する</t>
  </si>
  <si>
    <t>無</t>
  </si>
  <si>
    <t>仕事時</t>
  </si>
  <si>
    <t>本社</t>
  </si>
  <si>
    <t>いつも通り</t>
    <rPh sb="3" eb="4">
      <t>ドオ</t>
    </rPh>
    <phoneticPr fontId="4"/>
  </si>
  <si>
    <t>家族、APDW本社、吉勝重建、山田企画の社員</t>
    <rPh sb="0" eb="2">
      <t>カゾク</t>
    </rPh>
    <rPh sb="7" eb="9">
      <t>ホンシャ</t>
    </rPh>
    <rPh sb="10" eb="11">
      <t>キチ</t>
    </rPh>
    <rPh sb="11" eb="12">
      <t>ショウ</t>
    </rPh>
    <rPh sb="12" eb="14">
      <t>ジュウケン</t>
    </rPh>
    <rPh sb="15" eb="17">
      <t>ヤマダ</t>
    </rPh>
    <rPh sb="17" eb="19">
      <t>キカク</t>
    </rPh>
    <rPh sb="20" eb="22">
      <t>シャイン</t>
    </rPh>
    <phoneticPr fontId="4"/>
  </si>
  <si>
    <t>火</t>
    <rPh sb="0" eb="1">
      <t>カ</t>
    </rPh>
    <phoneticPr fontId="17"/>
  </si>
  <si>
    <t>口内炎</t>
    <rPh sb="0" eb="3">
      <t>コウナイエン</t>
    </rPh>
    <phoneticPr fontId="4"/>
  </si>
  <si>
    <t>社内</t>
    <rPh sb="0" eb="2">
      <t>シャナイ</t>
    </rPh>
    <phoneticPr fontId="4"/>
  </si>
  <si>
    <t>外出時</t>
  </si>
  <si>
    <t>家内、コンビニ</t>
    <rPh sb="0" eb="2">
      <t>カナイ</t>
    </rPh>
    <phoneticPr fontId="4"/>
  </si>
  <si>
    <t>花粉症気味</t>
    <rPh sb="0" eb="3">
      <t>カフンショウ</t>
    </rPh>
    <rPh sb="3" eb="5">
      <t>ギミ</t>
    </rPh>
    <phoneticPr fontId="4"/>
  </si>
  <si>
    <t>家内</t>
  </si>
  <si>
    <t>家内</t>
    <rPh sb="0" eb="2">
      <t>カナイ</t>
    </rPh>
    <phoneticPr fontId="4"/>
  </si>
  <si>
    <t>社内、三和商会本社</t>
    <rPh sb="0" eb="2">
      <t>シャナイ</t>
    </rPh>
    <rPh sb="3" eb="5">
      <t>サンワ</t>
    </rPh>
    <rPh sb="5" eb="7">
      <t>ショウカイ</t>
    </rPh>
    <rPh sb="7" eb="9">
      <t>ホンシャ</t>
    </rPh>
    <phoneticPr fontId="4"/>
  </si>
  <si>
    <t>社内、矢地繊維</t>
    <rPh sb="0" eb="2">
      <t>シャナイ</t>
    </rPh>
    <rPh sb="3" eb="5">
      <t>ヤチ</t>
    </rPh>
    <rPh sb="5" eb="7">
      <t>センイ</t>
    </rPh>
    <phoneticPr fontId="4"/>
  </si>
  <si>
    <t>自宅、美容院</t>
    <rPh sb="0" eb="2">
      <t>ジタク</t>
    </rPh>
    <rPh sb="3" eb="6">
      <t>ビヨウイン</t>
    </rPh>
    <phoneticPr fontId="4"/>
  </si>
  <si>
    <t>社内、石谷電機</t>
    <rPh sb="0" eb="2">
      <t>シャナイ</t>
    </rPh>
    <rPh sb="3" eb="5">
      <t>イシタニ</t>
    </rPh>
    <rPh sb="5" eb="7">
      <t>デンキ</t>
    </rPh>
    <phoneticPr fontId="4"/>
  </si>
  <si>
    <t>社内、昇光家具</t>
    <rPh sb="0" eb="2">
      <t>シャナイ</t>
    </rPh>
    <rPh sb="3" eb="4">
      <t>ノボル</t>
    </rPh>
    <rPh sb="4" eb="5">
      <t>ヒカリ</t>
    </rPh>
    <rPh sb="5" eb="7">
      <t>カグ</t>
    </rPh>
    <phoneticPr fontId="4"/>
  </si>
  <si>
    <t>家内、親戚</t>
    <rPh sb="3" eb="5">
      <t>シンセキ</t>
    </rPh>
    <phoneticPr fontId="4"/>
  </si>
  <si>
    <t>.36.6</t>
    <phoneticPr fontId="4"/>
  </si>
  <si>
    <t>家内、友人</t>
    <rPh sb="0" eb="2">
      <t>カナイ</t>
    </rPh>
    <rPh sb="3" eb="5">
      <t>ユウジン</t>
    </rPh>
    <phoneticPr fontId="4"/>
  </si>
  <si>
    <t>家内、家電屋、飯屋</t>
    <rPh sb="0" eb="2">
      <t>カナイ</t>
    </rPh>
    <rPh sb="3" eb="5">
      <t>カデン</t>
    </rPh>
    <rPh sb="5" eb="6">
      <t>ヤ</t>
    </rPh>
    <rPh sb="7" eb="9">
      <t>メシヤ</t>
    </rPh>
    <phoneticPr fontId="4"/>
  </si>
  <si>
    <t>.36.7</t>
    <phoneticPr fontId="4"/>
  </si>
  <si>
    <t>月</t>
    <rPh sb="0" eb="1">
      <t>ゲツ</t>
    </rPh>
    <phoneticPr fontId="4"/>
  </si>
  <si>
    <t>社内、アズガーデン</t>
    <rPh sb="0" eb="2">
      <t>シャナイ</t>
    </rPh>
    <phoneticPr fontId="4"/>
  </si>
  <si>
    <t>社内、あわら市観光協会</t>
    <rPh sb="0" eb="2">
      <t>シャナイ</t>
    </rPh>
    <rPh sb="6" eb="7">
      <t>シ</t>
    </rPh>
    <rPh sb="7" eb="9">
      <t>カンコウ</t>
    </rPh>
    <rPh sb="9" eb="11">
      <t>キョウカイ</t>
    </rPh>
    <phoneticPr fontId="4"/>
  </si>
  <si>
    <t>社内、海幸</t>
    <rPh sb="0" eb="2">
      <t>シャナイ</t>
    </rPh>
    <rPh sb="3" eb="4">
      <t>ウミ</t>
    </rPh>
    <rPh sb="4" eb="5">
      <t>サチ</t>
    </rPh>
    <phoneticPr fontId="4"/>
  </si>
  <si>
    <t>社内,さいとう歯科医院</t>
    <rPh sb="0" eb="2">
      <t>シャナイ</t>
    </rPh>
    <rPh sb="7" eb="9">
      <t>シカ</t>
    </rPh>
    <rPh sb="9" eb="11">
      <t>イイン</t>
    </rPh>
    <phoneticPr fontId="4"/>
  </si>
  <si>
    <t>社内、あわら市観光協会</t>
    <rPh sb="0" eb="2">
      <t>シャナイ</t>
    </rPh>
    <rPh sb="6" eb="7">
      <t>シ</t>
    </rPh>
    <rPh sb="7" eb="11">
      <t>カンコウキョウカイ</t>
    </rPh>
    <phoneticPr fontId="4"/>
  </si>
  <si>
    <t>家内、市内</t>
    <rPh sb="0" eb="2">
      <t>カナイ</t>
    </rPh>
    <rPh sb="3" eb="5">
      <t>シナイ</t>
    </rPh>
    <phoneticPr fontId="4"/>
  </si>
  <si>
    <t>家内、石川県</t>
    <rPh sb="0" eb="2">
      <t>カナイ</t>
    </rPh>
    <rPh sb="3" eb="5">
      <t>イシカワ</t>
    </rPh>
    <rPh sb="5" eb="6">
      <t>ケン</t>
    </rPh>
    <phoneticPr fontId="4"/>
  </si>
  <si>
    <t>水</t>
    <rPh sb="0" eb="1">
      <t>スイ</t>
    </rPh>
    <phoneticPr fontId="4"/>
  </si>
  <si>
    <t>家内、バロー</t>
    <rPh sb="0" eb="2">
      <t>カナイ</t>
    </rPh>
    <phoneticPr fontId="4"/>
  </si>
  <si>
    <t>社内、本荘建設</t>
    <rPh sb="0" eb="2">
      <t>シャナイ</t>
    </rPh>
    <rPh sb="3" eb="7">
      <t>ホンジョウケンセツ</t>
    </rPh>
    <phoneticPr fontId="4"/>
  </si>
  <si>
    <t>社内、ナカテック</t>
    <rPh sb="0" eb="2">
      <t>シャナイ</t>
    </rPh>
    <phoneticPr fontId="4"/>
  </si>
  <si>
    <t>家内、福井市</t>
    <rPh sb="0" eb="2">
      <t>カナイ</t>
    </rPh>
    <rPh sb="3" eb="6">
      <t>フクイシ</t>
    </rPh>
    <phoneticPr fontId="4"/>
  </si>
  <si>
    <t>家内、石川県</t>
    <rPh sb="0" eb="2">
      <t>カナイ</t>
    </rPh>
    <rPh sb="3" eb="6">
      <t>イシカワケン</t>
    </rPh>
    <phoneticPr fontId="4"/>
  </si>
  <si>
    <t>社内、矢地繊維</t>
    <rPh sb="0" eb="2">
      <t>シャナイ</t>
    </rPh>
    <rPh sb="3" eb="7">
      <t>ヤチセンイ</t>
    </rPh>
    <phoneticPr fontId="4"/>
  </si>
  <si>
    <t>社内、あわら観光</t>
    <rPh sb="0" eb="2">
      <t>シャナイ</t>
    </rPh>
    <rPh sb="6" eb="8">
      <t>カンコウ</t>
    </rPh>
    <phoneticPr fontId="4"/>
  </si>
  <si>
    <t>社内、金津高校</t>
    <rPh sb="0" eb="2">
      <t>シャナイ</t>
    </rPh>
    <rPh sb="3" eb="7">
      <t>カナヅコウコウ</t>
    </rPh>
    <phoneticPr fontId="4"/>
  </si>
  <si>
    <t>家内、親戚宅（県内）</t>
    <rPh sb="0" eb="2">
      <t>カナイ</t>
    </rPh>
    <rPh sb="3" eb="5">
      <t>シンセキ</t>
    </rPh>
    <rPh sb="5" eb="6">
      <t>タク</t>
    </rPh>
    <rPh sb="7" eb="9">
      <t>ケンナイ</t>
    </rPh>
    <phoneticPr fontId="4"/>
  </si>
  <si>
    <t>社内、三和商会三国本社、グリーンフィールド</t>
    <rPh sb="0" eb="2">
      <t>シャナイ</t>
    </rPh>
    <rPh sb="3" eb="7">
      <t>サンワショウカイ</t>
    </rPh>
    <rPh sb="7" eb="11">
      <t>ミクニホンシャ</t>
    </rPh>
    <phoneticPr fontId="4"/>
  </si>
  <si>
    <t>家内、本屋</t>
    <rPh sb="0" eb="2">
      <t>カナイ</t>
    </rPh>
    <rPh sb="3" eb="5">
      <t>ホンヤ</t>
    </rPh>
    <phoneticPr fontId="4"/>
  </si>
  <si>
    <t>家内、春江の店舗</t>
    <rPh sb="3" eb="5">
      <t>ハルエ</t>
    </rPh>
    <rPh sb="6" eb="8">
      <t>テンポ</t>
    </rPh>
    <phoneticPr fontId="4"/>
  </si>
  <si>
    <t>社内、三和商会</t>
    <rPh sb="0" eb="2">
      <t>シャナイ</t>
    </rPh>
    <rPh sb="3" eb="7">
      <t>サンワショウカイ</t>
    </rPh>
    <phoneticPr fontId="4"/>
  </si>
  <si>
    <t>社内,、矢地繊維　本社</t>
    <rPh sb="0" eb="2">
      <t>シャナイ</t>
    </rPh>
    <rPh sb="4" eb="8">
      <t>ヤチセンイ</t>
    </rPh>
    <rPh sb="9" eb="11">
      <t>ホンシャ</t>
    </rPh>
    <phoneticPr fontId="4"/>
  </si>
  <si>
    <t>火</t>
    <rPh sb="0" eb="1">
      <t>カ</t>
    </rPh>
    <phoneticPr fontId="4"/>
  </si>
  <si>
    <t>家内、オートバックス武生</t>
    <rPh sb="0" eb="2">
      <t>カナイ</t>
    </rPh>
    <rPh sb="10" eb="12">
      <t>タケフ</t>
    </rPh>
    <phoneticPr fontId="4"/>
  </si>
  <si>
    <t>社内、吉勝重建</t>
    <rPh sb="0" eb="2">
      <t>シャナイ</t>
    </rPh>
    <rPh sb="3" eb="4">
      <t>キチ</t>
    </rPh>
    <rPh sb="4" eb="5">
      <t>カチ</t>
    </rPh>
    <rPh sb="5" eb="7">
      <t>ジュウケン</t>
    </rPh>
    <phoneticPr fontId="4"/>
  </si>
  <si>
    <t>社内、亀水さん宅</t>
    <rPh sb="0" eb="2">
      <t>シャナイ</t>
    </rPh>
    <rPh sb="3" eb="5">
      <t>カメミズ</t>
    </rPh>
    <rPh sb="7" eb="8">
      <t>タク</t>
    </rPh>
    <phoneticPr fontId="4"/>
  </si>
  <si>
    <t>腰痛</t>
    <rPh sb="0" eb="2">
      <t>ヨウツウ</t>
    </rPh>
    <phoneticPr fontId="4"/>
  </si>
  <si>
    <t>社内、さいとう新緑</t>
    <rPh sb="0" eb="2">
      <t>シャナイ</t>
    </rPh>
    <rPh sb="7" eb="9">
      <t>シンリョク</t>
    </rPh>
    <phoneticPr fontId="4"/>
  </si>
  <si>
    <t>社内、三和商会（本社・石塚）</t>
    <rPh sb="0" eb="2">
      <t>シャナイ</t>
    </rPh>
    <rPh sb="3" eb="7">
      <t>サンワショウカイ</t>
    </rPh>
    <rPh sb="8" eb="10">
      <t>ホンシャ</t>
    </rPh>
    <rPh sb="11" eb="13">
      <t>イシヅカ</t>
    </rPh>
    <phoneticPr fontId="4"/>
  </si>
  <si>
    <t>社内、豊楽園、三和商会</t>
    <rPh sb="0" eb="2">
      <t>シャナイ</t>
    </rPh>
    <rPh sb="3" eb="4">
      <t>ユタカ</t>
    </rPh>
    <rPh sb="4" eb="6">
      <t>ラクエン</t>
    </rPh>
    <rPh sb="7" eb="9">
      <t>サンワ</t>
    </rPh>
    <rPh sb="9" eb="11">
      <t>ショウカイ</t>
    </rPh>
    <phoneticPr fontId="4"/>
  </si>
  <si>
    <t>社内、小絹寿司</t>
    <rPh sb="0" eb="2">
      <t>シャナイ</t>
    </rPh>
    <rPh sb="3" eb="5">
      <t>コキヌ</t>
    </rPh>
    <rPh sb="5" eb="7">
      <t>スシ</t>
    </rPh>
    <phoneticPr fontId="4"/>
  </si>
  <si>
    <t>アレルギー気味</t>
    <rPh sb="5" eb="7">
      <t>ギミ</t>
    </rPh>
    <phoneticPr fontId="4"/>
  </si>
  <si>
    <t>社内、大和</t>
    <rPh sb="0" eb="2">
      <t>シャナイ</t>
    </rPh>
    <rPh sb="3" eb="5">
      <t>ダイワ</t>
    </rPh>
    <phoneticPr fontId="4"/>
  </si>
  <si>
    <t>アレルギー気味(薬服用)</t>
    <rPh sb="5" eb="7">
      <t>ギミ</t>
    </rPh>
    <rPh sb="8" eb="11">
      <t>クスリフクヨウ</t>
    </rPh>
    <phoneticPr fontId="4"/>
  </si>
  <si>
    <t>家内、病院</t>
    <rPh sb="0" eb="2">
      <t>カナイ</t>
    </rPh>
    <rPh sb="3" eb="5">
      <t>ビョウイン</t>
    </rPh>
    <phoneticPr fontId="4"/>
  </si>
  <si>
    <t>アレルギー気味(薬服用)</t>
    <rPh sb="5" eb="7">
      <t>ギミ</t>
    </rPh>
    <phoneticPr fontId="4"/>
  </si>
  <si>
    <t>本社、吉勝重建</t>
    <rPh sb="0" eb="2">
      <t>ホンシャ</t>
    </rPh>
    <rPh sb="3" eb="4">
      <t>キチ</t>
    </rPh>
    <rPh sb="4" eb="5">
      <t>カチ</t>
    </rPh>
    <rPh sb="5" eb="7">
      <t>ジュウケン</t>
    </rPh>
    <phoneticPr fontId="4"/>
  </si>
  <si>
    <t>本社、山田組</t>
    <rPh sb="0" eb="2">
      <t>ホンシャ</t>
    </rPh>
    <rPh sb="3" eb="6">
      <t>ヤマダグミ</t>
    </rPh>
    <phoneticPr fontId="4"/>
  </si>
  <si>
    <t>アレルギー気味(薬服用)</t>
    <phoneticPr fontId="4"/>
  </si>
  <si>
    <t>本社</t>
    <rPh sb="0" eb="2">
      <t>ホンシャ</t>
    </rPh>
    <phoneticPr fontId="4"/>
  </si>
  <si>
    <t>本社</t>
    <phoneticPr fontId="4"/>
  </si>
  <si>
    <t>家内、福井スバル開発</t>
    <rPh sb="0" eb="2">
      <t>カナイ</t>
    </rPh>
    <rPh sb="3" eb="5">
      <t>フクイ</t>
    </rPh>
    <rPh sb="8" eb="10">
      <t>カイハツ</t>
    </rPh>
    <phoneticPr fontId="4"/>
  </si>
  <si>
    <t>家内、インターネットカフェ</t>
    <rPh sb="0" eb="2">
      <t>カナイ</t>
    </rPh>
    <phoneticPr fontId="4"/>
  </si>
  <si>
    <t>社内、野村医院</t>
    <rPh sb="0" eb="2">
      <t>シャナイ</t>
    </rPh>
    <rPh sb="3" eb="7">
      <t>ノムライイン</t>
    </rPh>
    <phoneticPr fontId="4"/>
  </si>
  <si>
    <t>社内、小林さん（個人）</t>
    <rPh sb="0" eb="2">
      <t>シャナイ</t>
    </rPh>
    <rPh sb="3" eb="5">
      <t>コバヤシ</t>
    </rPh>
    <rPh sb="8" eb="10">
      <t>コジン</t>
    </rPh>
    <phoneticPr fontId="4"/>
  </si>
  <si>
    <t>社内</t>
    <phoneticPr fontId="4"/>
  </si>
  <si>
    <t>社内、亀水さん来社</t>
    <rPh sb="3" eb="4">
      <t>カメ</t>
    </rPh>
    <rPh sb="4" eb="5">
      <t>ミズ</t>
    </rPh>
    <rPh sb="7" eb="9">
      <t>ライシャ</t>
    </rPh>
    <phoneticPr fontId="4"/>
  </si>
  <si>
    <t>社内、亀水さん来社</t>
    <rPh sb="0" eb="2">
      <t>シャナイ</t>
    </rPh>
    <rPh sb="3" eb="5">
      <t>カメミズ</t>
    </rPh>
    <rPh sb="7" eb="9">
      <t>ライシャ</t>
    </rPh>
    <phoneticPr fontId="4"/>
  </si>
  <si>
    <t>社内、福井埠頭、津谷会長のご自宅</t>
    <rPh sb="0" eb="2">
      <t>シャナイ</t>
    </rPh>
    <rPh sb="8" eb="12">
      <t>ツタニカイチョウ</t>
    </rPh>
    <rPh sb="14" eb="16">
      <t>ジタク</t>
    </rPh>
    <phoneticPr fontId="4"/>
  </si>
  <si>
    <t>家内、北陸スバル</t>
    <rPh sb="0" eb="2">
      <t>カナイ</t>
    </rPh>
    <rPh sb="3" eb="5">
      <t>ホクリク</t>
    </rPh>
    <phoneticPr fontId="4"/>
  </si>
  <si>
    <t>社内、津谷会長宅</t>
    <rPh sb="0" eb="2">
      <t>シャナイ</t>
    </rPh>
    <rPh sb="3" eb="5">
      <t>ツタニ</t>
    </rPh>
    <rPh sb="5" eb="7">
      <t>カイチョウ</t>
    </rPh>
    <rPh sb="7" eb="8">
      <t>タク</t>
    </rPh>
    <phoneticPr fontId="4"/>
  </si>
  <si>
    <t>家内、北陸スバル開発</t>
    <rPh sb="0" eb="2">
      <t>カナイ</t>
    </rPh>
    <rPh sb="3" eb="5">
      <t>ホクリク</t>
    </rPh>
    <rPh sb="8" eb="10">
      <t>カイハツ</t>
    </rPh>
    <phoneticPr fontId="4"/>
  </si>
  <si>
    <t>病院、社内、津谷会長宅</t>
    <rPh sb="0" eb="2">
      <t>ビョウイン</t>
    </rPh>
    <rPh sb="3" eb="5">
      <t>シャナイ</t>
    </rPh>
    <phoneticPr fontId="4"/>
  </si>
  <si>
    <t>社員旅行（若狭観光）</t>
    <rPh sb="0" eb="2">
      <t>シャイン</t>
    </rPh>
    <rPh sb="2" eb="4">
      <t>リョコウ</t>
    </rPh>
    <rPh sb="5" eb="7">
      <t>ワカサ</t>
    </rPh>
    <rPh sb="7" eb="9">
      <t>カンコウ</t>
    </rPh>
    <phoneticPr fontId="4"/>
  </si>
  <si>
    <t>家内、あわら市</t>
    <rPh sb="0" eb="2">
      <t>カナイ</t>
    </rPh>
    <rPh sb="6" eb="7">
      <t>シ</t>
    </rPh>
    <phoneticPr fontId="4"/>
  </si>
  <si>
    <t>社内、さいとう歯科医院、浅穂塗装</t>
    <rPh sb="0" eb="2">
      <t>シャナイ</t>
    </rPh>
    <rPh sb="7" eb="11">
      <t>シカイイン</t>
    </rPh>
    <rPh sb="12" eb="13">
      <t>セン</t>
    </rPh>
    <rPh sb="13" eb="14">
      <t>ホ</t>
    </rPh>
    <rPh sb="14" eb="16">
      <t>トソウ</t>
    </rPh>
    <phoneticPr fontId="4"/>
  </si>
  <si>
    <t>社内、さいとう歯科医院</t>
    <rPh sb="0" eb="2">
      <t>シャナイ</t>
    </rPh>
    <rPh sb="7" eb="11">
      <t>シカイイン</t>
    </rPh>
    <phoneticPr fontId="4"/>
  </si>
  <si>
    <t>社内、三和商会、野村医院</t>
    <rPh sb="0" eb="2">
      <t>シャナイ</t>
    </rPh>
    <rPh sb="3" eb="7">
      <t>サンワショウカイ</t>
    </rPh>
    <rPh sb="8" eb="12">
      <t>ノムライイン</t>
    </rPh>
    <phoneticPr fontId="4"/>
  </si>
  <si>
    <t>社内、浅穂塗装</t>
    <rPh sb="0" eb="2">
      <t>シャナイ</t>
    </rPh>
    <rPh sb="3" eb="4">
      <t>セン</t>
    </rPh>
    <rPh sb="4" eb="5">
      <t>ホ</t>
    </rPh>
    <rPh sb="5" eb="7">
      <t>トソウ</t>
    </rPh>
    <phoneticPr fontId="4"/>
  </si>
  <si>
    <t>家内、厚生病院へ送り迎え</t>
    <rPh sb="0" eb="2">
      <t>カナイ</t>
    </rPh>
    <rPh sb="3" eb="7">
      <t>コウセイビョウイン</t>
    </rPh>
    <rPh sb="8" eb="9">
      <t>オク</t>
    </rPh>
    <rPh sb="10" eb="11">
      <t>ムカ</t>
    </rPh>
    <phoneticPr fontId="4"/>
  </si>
  <si>
    <t>家内、親戚宅（県内）</t>
    <rPh sb="0" eb="2">
      <t>カナイ</t>
    </rPh>
    <phoneticPr fontId="4"/>
  </si>
  <si>
    <t>社内、斎藤歯科医院</t>
    <rPh sb="0" eb="2">
      <t>シャナイ</t>
    </rPh>
    <rPh sb="3" eb="5">
      <t>サイトウ</t>
    </rPh>
    <rPh sb="5" eb="9">
      <t>シカイイン</t>
    </rPh>
    <phoneticPr fontId="4"/>
  </si>
  <si>
    <t>社内、昇光家具、石谷電機</t>
    <rPh sb="0" eb="2">
      <t>シャナイ</t>
    </rPh>
    <rPh sb="3" eb="4">
      <t>ノボル</t>
    </rPh>
    <rPh sb="4" eb="5">
      <t>ヒカリ</t>
    </rPh>
    <rPh sb="5" eb="7">
      <t>カグ</t>
    </rPh>
    <rPh sb="8" eb="12">
      <t>イシタニデンキ</t>
    </rPh>
    <phoneticPr fontId="4"/>
  </si>
  <si>
    <t>大和（滋賀）</t>
    <rPh sb="0" eb="2">
      <t>ダイワ</t>
    </rPh>
    <rPh sb="3" eb="5">
      <t>シガ</t>
    </rPh>
    <phoneticPr fontId="4"/>
  </si>
  <si>
    <t>社内、石谷電機、あわら市観光協会</t>
    <rPh sb="0" eb="2">
      <t>シャナイ</t>
    </rPh>
    <rPh sb="3" eb="7">
      <t>イシタニデンキ</t>
    </rPh>
    <rPh sb="11" eb="12">
      <t>シ</t>
    </rPh>
    <rPh sb="12" eb="16">
      <t>カンコウキョウカイ</t>
    </rPh>
    <phoneticPr fontId="4"/>
  </si>
  <si>
    <t>社内、あわら市役所</t>
    <rPh sb="0" eb="2">
      <t>シャナイ</t>
    </rPh>
    <rPh sb="6" eb="9">
      <t>シヤクショ</t>
    </rPh>
    <phoneticPr fontId="4"/>
  </si>
  <si>
    <t>社内、あわら市商工会</t>
    <rPh sb="0" eb="2">
      <t>シャナイ</t>
    </rPh>
    <rPh sb="6" eb="10">
      <t>シショウコウカイ</t>
    </rPh>
    <phoneticPr fontId="4"/>
  </si>
  <si>
    <t>社内、斎藤歯科医院、野村医院</t>
    <rPh sb="0" eb="2">
      <t>シャナイ</t>
    </rPh>
    <rPh sb="3" eb="9">
      <t>サイトウシカイイン</t>
    </rPh>
    <rPh sb="10" eb="14">
      <t>ノムライイン</t>
    </rPh>
    <phoneticPr fontId="4"/>
  </si>
  <si>
    <t>社内、福井埠頭</t>
    <rPh sb="0" eb="2">
      <t>シャナイ</t>
    </rPh>
    <rPh sb="3" eb="7">
      <t>フクイフトウ</t>
    </rPh>
    <phoneticPr fontId="4"/>
  </si>
  <si>
    <t>社内、東工</t>
    <rPh sb="0" eb="2">
      <t>シャナイ</t>
    </rPh>
    <rPh sb="3" eb="4">
      <t>ヒガシ</t>
    </rPh>
    <rPh sb="4" eb="5">
      <t>コウ</t>
    </rPh>
    <phoneticPr fontId="4"/>
  </si>
  <si>
    <t>常時</t>
  </si>
  <si>
    <t>2024年</t>
  </si>
  <si>
    <t>〇月</t>
  </si>
  <si>
    <t>名前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</si>
</sst>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h:mm;@"/>
    <numFmt numFmtId="179" formatCode="0_);[Red]\(0\)"/>
  </numFmts>
  <fonts count="2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メイリオ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u/>
      <sz val="11"/>
      <color rgb="FFFF0000"/>
      <name val="メイリオ"/>
      <family val="3"/>
      <charset val="128"/>
    </font>
    <font>
      <b/>
      <u/>
      <sz val="1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7">
    <xf numFmtId="0" fontId="0" fillId="0" borderId="0" xfId="0"/>
    <xf numFmtId="0" fontId="6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4" xfId="0" applyFont="1" applyFill="1" applyBorder="1"/>
    <xf numFmtId="176" fontId="0" fillId="0" borderId="0" xfId="0" applyNumberFormat="1"/>
    <xf numFmtId="176" fontId="6" fillId="2" borderId="1" xfId="0" applyNumberFormat="1" applyFont="1" applyFill="1" applyBorder="1" applyAlignment="1">
      <alignment horizontal="center"/>
    </xf>
    <xf numFmtId="177" fontId="0" fillId="0" borderId="0" xfId="0" applyNumberFormat="1"/>
    <xf numFmtId="0" fontId="6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0" borderId="0" xfId="0" applyFont="1"/>
    <xf numFmtId="0" fontId="6" fillId="2" borderId="1" xfId="0" applyFont="1" applyFill="1" applyBorder="1" applyAlignment="1">
      <alignment horizontal="center" wrapText="1"/>
    </xf>
    <xf numFmtId="178" fontId="6" fillId="0" borderId="10" xfId="0" applyNumberFormat="1" applyFont="1" applyBorder="1" applyProtection="1">
      <protection locked="0"/>
    </xf>
    <xf numFmtId="20" fontId="6" fillId="0" borderId="10" xfId="0" applyNumberFormat="1" applyFont="1" applyBorder="1" applyProtection="1">
      <protection locked="0"/>
    </xf>
    <xf numFmtId="178" fontId="0" fillId="0" borderId="1" xfId="0" applyNumberFormat="1" applyBorder="1" applyProtection="1">
      <protection locked="0"/>
    </xf>
    <xf numFmtId="178" fontId="6" fillId="0" borderId="10" xfId="0" applyNumberFormat="1" applyFont="1" applyBorder="1"/>
    <xf numFmtId="178" fontId="6" fillId="0" borderId="10" xfId="0" applyNumberFormat="1" applyFont="1" applyBorder="1" applyAlignment="1">
      <alignment horizontal="right"/>
    </xf>
    <xf numFmtId="0" fontId="9" fillId="0" borderId="0" xfId="0" applyFont="1"/>
    <xf numFmtId="0" fontId="6" fillId="0" borderId="11" xfId="0" applyFont="1" applyBorder="1" applyAlignment="1">
      <alignment vertical="center"/>
    </xf>
    <xf numFmtId="176" fontId="6" fillId="0" borderId="11" xfId="0" applyNumberFormat="1" applyFont="1" applyBorder="1" applyAlignment="1">
      <alignment vertical="center"/>
    </xf>
    <xf numFmtId="20" fontId="6" fillId="0" borderId="12" xfId="0" applyNumberFormat="1" applyFont="1" applyBorder="1" applyProtection="1">
      <protection locked="0"/>
    </xf>
    <xf numFmtId="20" fontId="6" fillId="0" borderId="1" xfId="0" applyNumberFormat="1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right"/>
      <protection locked="0"/>
    </xf>
    <xf numFmtId="0" fontId="13" fillId="0" borderId="0" xfId="1" applyFont="1" applyAlignment="1">
      <alignment horizontal="left" vertical="center"/>
    </xf>
    <xf numFmtId="0" fontId="14" fillId="0" borderId="0" xfId="1" applyFont="1"/>
    <xf numFmtId="0" fontId="14" fillId="0" borderId="0" xfId="1" applyFont="1" applyAlignment="1">
      <alignment vertical="top"/>
    </xf>
    <xf numFmtId="0" fontId="14" fillId="0" borderId="1" xfId="1" applyFont="1" applyBorder="1" applyAlignment="1">
      <alignment horizontal="center"/>
    </xf>
    <xf numFmtId="0" fontId="8" fillId="3" borderId="1" xfId="1" applyFill="1" applyBorder="1" applyAlignment="1">
      <alignment horizontal="center"/>
    </xf>
    <xf numFmtId="0" fontId="14" fillId="0" borderId="16" xfId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4" fillId="0" borderId="17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8" fillId="0" borderId="0" xfId="1"/>
    <xf numFmtId="0" fontId="8" fillId="3" borderId="1" xfId="0" applyFont="1" applyFill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5" fillId="0" borderId="0" xfId="0" applyFont="1"/>
    <xf numFmtId="0" fontId="11" fillId="0" borderId="14" xfId="0" applyFont="1" applyBorder="1" applyProtection="1">
      <protection locked="0"/>
    </xf>
    <xf numFmtId="0" fontId="11" fillId="0" borderId="14" xfId="0" applyFont="1" applyBorder="1" applyAlignment="1" applyProtection="1">
      <alignment wrapText="1"/>
      <protection locked="0"/>
    </xf>
    <xf numFmtId="20" fontId="6" fillId="0" borderId="18" xfId="0" applyNumberFormat="1" applyFont="1" applyBorder="1" applyAlignment="1" applyProtection="1">
      <alignment horizontal="center"/>
      <protection locked="0"/>
    </xf>
    <xf numFmtId="0" fontId="6" fillId="2" borderId="19" xfId="0" applyFont="1" applyFill="1" applyBorder="1"/>
    <xf numFmtId="0" fontId="6" fillId="2" borderId="20" xfId="0" applyFont="1" applyFill="1" applyBorder="1"/>
    <xf numFmtId="56" fontId="11" fillId="0" borderId="14" xfId="0" applyNumberFormat="1" applyFont="1" applyBorder="1" applyProtection="1">
      <protection locked="0"/>
    </xf>
    <xf numFmtId="0" fontId="14" fillId="0" borderId="0" xfId="4" applyFont="1">
      <alignment vertical="center"/>
    </xf>
    <xf numFmtId="0" fontId="16" fillId="0" borderId="0" xfId="4" applyFont="1">
      <alignment vertical="center"/>
    </xf>
    <xf numFmtId="0" fontId="19" fillId="0" borderId="0" xfId="4" applyFont="1">
      <alignment vertical="center"/>
    </xf>
    <xf numFmtId="0" fontId="14" fillId="0" borderId="25" xfId="4" applyFont="1" applyBorder="1">
      <alignment vertical="center"/>
    </xf>
    <xf numFmtId="0" fontId="18" fillId="0" borderId="25" xfId="4" applyFont="1" applyBorder="1">
      <alignment vertical="center"/>
    </xf>
    <xf numFmtId="0" fontId="14" fillId="6" borderId="26" xfId="4" applyFont="1" applyFill="1" applyBorder="1" applyAlignment="1">
      <alignment horizontal="center" vertical="center"/>
    </xf>
    <xf numFmtId="0" fontId="14" fillId="6" borderId="29" xfId="4" applyFont="1" applyFill="1" applyBorder="1" applyAlignment="1">
      <alignment horizontal="center" vertical="center" wrapText="1"/>
    </xf>
    <xf numFmtId="0" fontId="14" fillId="6" borderId="30" xfId="4" applyFont="1" applyFill="1" applyBorder="1" applyAlignment="1">
      <alignment horizontal="center" vertical="center"/>
    </xf>
    <xf numFmtId="0" fontId="14" fillId="6" borderId="31" xfId="4" applyFont="1" applyFill="1" applyBorder="1" applyAlignment="1">
      <alignment horizontal="center" vertical="center"/>
    </xf>
    <xf numFmtId="0" fontId="14" fillId="6" borderId="34" xfId="4" applyFont="1" applyFill="1" applyBorder="1" applyAlignment="1">
      <alignment horizontal="center" vertical="center"/>
    </xf>
    <xf numFmtId="0" fontId="14" fillId="6" borderId="35" xfId="4" applyFont="1" applyFill="1" applyBorder="1" applyAlignment="1">
      <alignment horizontal="center" vertical="center"/>
    </xf>
    <xf numFmtId="0" fontId="14" fillId="0" borderId="36" xfId="4" applyFont="1" applyBorder="1" applyAlignment="1">
      <alignment horizontal="center" vertical="center" wrapText="1"/>
    </xf>
    <xf numFmtId="0" fontId="14" fillId="0" borderId="37" xfId="4" applyFont="1" applyBorder="1" applyAlignment="1">
      <alignment horizontal="center" vertical="center" wrapText="1"/>
    </xf>
    <xf numFmtId="0" fontId="20" fillId="0" borderId="37" xfId="4" applyFont="1" applyBorder="1" applyAlignment="1">
      <alignment horizontal="center" vertical="center" wrapText="1"/>
    </xf>
    <xf numFmtId="0" fontId="14" fillId="6" borderId="38" xfId="4" applyFont="1" applyFill="1" applyBorder="1" applyAlignment="1">
      <alignment horizontal="center" vertical="center"/>
    </xf>
    <xf numFmtId="0" fontId="14" fillId="6" borderId="39" xfId="4" applyFont="1" applyFill="1" applyBorder="1" applyAlignment="1">
      <alignment horizontal="center" vertical="center"/>
    </xf>
    <xf numFmtId="0" fontId="14" fillId="0" borderId="40" xfId="4" applyFont="1" applyBorder="1" applyAlignment="1">
      <alignment horizontal="center" vertical="center"/>
    </xf>
    <xf numFmtId="0" fontId="14" fillId="6" borderId="4" xfId="4" applyFont="1" applyFill="1" applyBorder="1" applyAlignment="1">
      <alignment horizontal="center" vertical="center"/>
    </xf>
    <xf numFmtId="0" fontId="14" fillId="6" borderId="5" xfId="4" applyFont="1" applyFill="1" applyBorder="1" applyAlignment="1">
      <alignment horizontal="center" vertical="center"/>
    </xf>
    <xf numFmtId="0" fontId="14" fillId="7" borderId="4" xfId="4" applyFont="1" applyFill="1" applyBorder="1" applyAlignment="1">
      <alignment horizontal="center" vertical="center"/>
    </xf>
    <xf numFmtId="0" fontId="14" fillId="7" borderId="42" xfId="4" applyFont="1" applyFill="1" applyBorder="1" applyAlignment="1">
      <alignment horizontal="center" vertical="center"/>
    </xf>
    <xf numFmtId="0" fontId="14" fillId="6" borderId="43" xfId="4" applyFont="1" applyFill="1" applyBorder="1" applyAlignment="1">
      <alignment horizontal="center" vertical="center"/>
    </xf>
    <xf numFmtId="0" fontId="22" fillId="0" borderId="14" xfId="0" applyFont="1" applyBorder="1" applyProtection="1">
      <protection locked="0"/>
    </xf>
    <xf numFmtId="0" fontId="14" fillId="6" borderId="42" xfId="4" applyFont="1" applyFill="1" applyBorder="1" applyAlignment="1">
      <alignment horizontal="center" vertical="center"/>
    </xf>
    <xf numFmtId="0" fontId="23" fillId="6" borderId="38" xfId="4" applyFont="1" applyFill="1" applyBorder="1" applyAlignment="1">
      <alignment horizontal="center" vertical="center"/>
    </xf>
    <xf numFmtId="0" fontId="14" fillId="7" borderId="41" xfId="4" applyFont="1" applyFill="1" applyBorder="1" applyAlignment="1">
      <alignment horizontal="center" vertical="center"/>
    </xf>
    <xf numFmtId="0" fontId="14" fillId="0" borderId="32" xfId="4" applyFont="1" applyBorder="1" applyAlignment="1">
      <alignment horizontal="center" vertical="center" wrapText="1"/>
    </xf>
    <xf numFmtId="0" fontId="20" fillId="0" borderId="33" xfId="4" applyFont="1" applyBorder="1" applyAlignment="1">
      <alignment horizontal="center" vertical="center" wrapText="1"/>
    </xf>
    <xf numFmtId="0" fontId="23" fillId="6" borderId="30" xfId="4" applyFont="1" applyFill="1" applyBorder="1" applyAlignment="1">
      <alignment horizontal="center" vertical="center"/>
    </xf>
    <xf numFmtId="0" fontId="23" fillId="6" borderId="52" xfId="4" applyFont="1" applyFill="1" applyBorder="1" applyAlignment="1">
      <alignment horizontal="center" vertical="center"/>
    </xf>
    <xf numFmtId="0" fontId="14" fillId="6" borderId="53" xfId="4" applyFont="1" applyFill="1" applyBorder="1" applyAlignment="1">
      <alignment horizontal="center" vertical="center"/>
    </xf>
    <xf numFmtId="0" fontId="14" fillId="7" borderId="55" xfId="4" applyFont="1" applyFill="1" applyBorder="1" applyAlignment="1">
      <alignment horizontal="center" vertical="center"/>
    </xf>
    <xf numFmtId="0" fontId="14" fillId="7" borderId="59" xfId="4" applyFont="1" applyFill="1" applyBorder="1" applyAlignment="1">
      <alignment horizontal="center" vertical="center"/>
    </xf>
    <xf numFmtId="0" fontId="14" fillId="0" borderId="60" xfId="4" applyFont="1" applyBorder="1" applyAlignment="1">
      <alignment horizontal="center" vertical="center"/>
    </xf>
    <xf numFmtId="0" fontId="14" fillId="6" borderId="61" xfId="4" applyFont="1" applyFill="1" applyBorder="1" applyAlignment="1">
      <alignment horizontal="center" vertical="center"/>
    </xf>
    <xf numFmtId="0" fontId="14" fillId="0" borderId="42" xfId="4" applyFont="1" applyBorder="1" applyAlignment="1">
      <alignment horizontal="center" vertical="center"/>
    </xf>
    <xf numFmtId="0" fontId="0" fillId="0" borderId="0" xfId="0" applyAlignment="1">
      <alignment shrinkToFit="1"/>
    </xf>
    <xf numFmtId="0" fontId="6" fillId="0" borderId="13" xfId="0" applyFont="1" applyBorder="1" applyAlignment="1" applyProtection="1">
      <alignment horizontal="center" vertical="center" shrinkToFit="1"/>
      <protection locked="0"/>
    </xf>
    <xf numFmtId="0" fontId="0" fillId="0" borderId="3" xfId="0" applyBorder="1" applyAlignment="1">
      <alignment shrinkToFit="1"/>
    </xf>
    <xf numFmtId="0" fontId="6" fillId="2" borderId="5" xfId="0" applyFont="1" applyFill="1" applyBorder="1" applyAlignment="1">
      <alignment horizontal="center" shrinkToFit="1"/>
    </xf>
    <xf numFmtId="0" fontId="6" fillId="2" borderId="4" xfId="0" applyFont="1" applyFill="1" applyBorder="1" applyAlignment="1">
      <alignment vertical="center"/>
    </xf>
    <xf numFmtId="20" fontId="6" fillId="0" borderId="1" xfId="0" applyNumberFormat="1" applyFont="1" applyBorder="1" applyAlignment="1" applyProtection="1">
      <alignment horizontal="center" vertical="center"/>
      <protection locked="0"/>
    </xf>
    <xf numFmtId="0" fontId="24" fillId="0" borderId="0" xfId="0" applyFont="1"/>
    <xf numFmtId="0" fontId="25" fillId="0" borderId="0" xfId="0" applyFont="1"/>
    <xf numFmtId="0" fontId="0" fillId="0" borderId="9" xfId="0" applyBorder="1" applyAlignment="1">
      <alignment shrinkToFit="1"/>
    </xf>
    <xf numFmtId="179" fontId="5" fillId="0" borderId="15" xfId="0" applyNumberFormat="1" applyFont="1" applyBorder="1" applyAlignment="1" applyProtection="1">
      <alignment horizontal="right"/>
      <protection locked="0"/>
    </xf>
    <xf numFmtId="20" fontId="6" fillId="0" borderId="1" xfId="0" applyNumberFormat="1" applyFont="1" applyBorder="1" applyProtection="1">
      <protection locked="0"/>
    </xf>
    <xf numFmtId="178" fontId="6" fillId="0" borderId="1" xfId="0" applyNumberFormat="1" applyFont="1" applyBorder="1" applyProtection="1">
      <protection locked="0"/>
    </xf>
    <xf numFmtId="178" fontId="6" fillId="0" borderId="1" xfId="0" applyNumberFormat="1" applyFont="1" applyBorder="1"/>
    <xf numFmtId="178" fontId="6" fillId="0" borderId="1" xfId="0" applyNumberFormat="1" applyFont="1" applyBorder="1" applyAlignment="1">
      <alignment horizontal="right"/>
    </xf>
    <xf numFmtId="0" fontId="6" fillId="0" borderId="1" xfId="0" applyFont="1" applyBorder="1" applyAlignment="1" applyProtection="1">
      <alignment shrinkToFit="1"/>
      <protection locked="0"/>
    </xf>
    <xf numFmtId="0" fontId="0" fillId="0" borderId="1" xfId="0" applyBorder="1" applyAlignment="1" applyProtection="1">
      <alignment shrinkToFit="1"/>
      <protection locked="0"/>
    </xf>
    <xf numFmtId="0" fontId="14" fillId="0" borderId="6" xfId="4" applyFont="1" applyBorder="1" applyAlignment="1">
      <alignment horizontal="center" vertical="center"/>
    </xf>
    <xf numFmtId="0" fontId="6" fillId="0" borderId="11" xfId="0" applyFont="1" applyBorder="1" applyAlignment="1" applyProtection="1">
      <alignment horizontal="center" vertical="center"/>
      <protection locked="0"/>
    </xf>
    <xf numFmtId="0" fontId="14" fillId="0" borderId="41" xfId="4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44" xfId="4" applyFont="1" applyBorder="1" applyAlignment="1">
      <alignment horizontal="center" vertical="center"/>
    </xf>
    <xf numFmtId="0" fontId="14" fillId="7" borderId="54" xfId="4" applyFont="1" applyFill="1" applyBorder="1" applyAlignment="1">
      <alignment horizontal="center" vertical="center"/>
    </xf>
    <xf numFmtId="0" fontId="14" fillId="7" borderId="40" xfId="4" applyFont="1" applyFill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6" borderId="28" xfId="4" applyFont="1" applyFill="1" applyBorder="1" applyAlignment="1">
      <alignment horizontal="center" vertical="center"/>
    </xf>
    <xf numFmtId="0" fontId="14" fillId="6" borderId="29" xfId="4" applyFont="1" applyFill="1" applyBorder="1" applyAlignment="1">
      <alignment horizontal="center" vertical="center"/>
    </xf>
    <xf numFmtId="0" fontId="14" fillId="6" borderId="27" xfId="4" applyFont="1" applyFill="1" applyBorder="1" applyAlignment="1">
      <alignment horizontal="center" vertical="center"/>
    </xf>
    <xf numFmtId="0" fontId="14" fillId="0" borderId="33" xfId="4" applyFont="1" applyBorder="1" applyAlignment="1">
      <alignment horizontal="center" vertical="center"/>
    </xf>
    <xf numFmtId="0" fontId="14" fillId="0" borderId="33" xfId="4" applyFont="1" applyBorder="1" applyAlignment="1">
      <alignment horizontal="center" vertical="center" wrapText="1"/>
    </xf>
    <xf numFmtId="0" fontId="14" fillId="0" borderId="32" xfId="4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2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177" fontId="0" fillId="0" borderId="23" xfId="0" applyNumberFormat="1" applyBorder="1" applyAlignment="1" applyProtection="1">
      <alignment horizontal="center"/>
      <protection locked="0"/>
    </xf>
    <xf numFmtId="177" fontId="0" fillId="0" borderId="24" xfId="0" applyNumberFormat="1" applyBorder="1" applyAlignment="1" applyProtection="1">
      <alignment horizontal="center"/>
      <protection locked="0"/>
    </xf>
    <xf numFmtId="177" fontId="0" fillId="0" borderId="6" xfId="0" applyNumberFormat="1" applyBorder="1" applyAlignment="1" applyProtection="1">
      <alignment horizontal="center"/>
      <protection locked="0"/>
    </xf>
    <xf numFmtId="0" fontId="5" fillId="0" borderId="2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4" fillId="0" borderId="41" xfId="4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0" fontId="14" fillId="0" borderId="44" xfId="4" applyFont="1" applyBorder="1" applyAlignment="1">
      <alignment horizontal="center" vertical="center"/>
    </xf>
    <xf numFmtId="0" fontId="14" fillId="0" borderId="43" xfId="4" applyFont="1" applyBorder="1" applyAlignment="1">
      <alignment horizontal="center" vertical="center"/>
    </xf>
    <xf numFmtId="0" fontId="14" fillId="7" borderId="56" xfId="4" applyFont="1" applyFill="1" applyBorder="1" applyAlignment="1">
      <alignment horizontal="center" vertical="center"/>
    </xf>
    <xf numFmtId="0" fontId="14" fillId="7" borderId="57" xfId="4" applyFont="1" applyFill="1" applyBorder="1" applyAlignment="1">
      <alignment horizontal="center" vertical="center"/>
    </xf>
    <xf numFmtId="0" fontId="14" fillId="7" borderId="54" xfId="4" applyFont="1" applyFill="1" applyBorder="1" applyAlignment="1">
      <alignment horizontal="center" vertical="center"/>
    </xf>
    <xf numFmtId="0" fontId="14" fillId="7" borderId="58" xfId="4" applyFont="1" applyFill="1" applyBorder="1" applyAlignment="1">
      <alignment horizontal="center" vertical="center"/>
    </xf>
    <xf numFmtId="0" fontId="14" fillId="0" borderId="23" xfId="4" applyFont="1" applyBorder="1" applyAlignment="1">
      <alignment horizontal="center" vertical="center"/>
    </xf>
    <xf numFmtId="0" fontId="14" fillId="0" borderId="24" xfId="4" applyFont="1" applyBorder="1" applyAlignment="1">
      <alignment horizontal="center" vertical="center"/>
    </xf>
    <xf numFmtId="0" fontId="14" fillId="0" borderId="62" xfId="4" applyFont="1" applyBorder="1" applyAlignment="1">
      <alignment horizontal="center" vertical="center"/>
    </xf>
    <xf numFmtId="55" fontId="13" fillId="0" borderId="0" xfId="4" applyNumberFormat="1" applyFont="1" applyAlignment="1">
      <alignment horizontal="center" vertical="center"/>
    </xf>
    <xf numFmtId="0" fontId="21" fillId="0" borderId="25" xfId="4" applyFont="1" applyBorder="1" applyAlignment="1">
      <alignment horizontal="left" vertical="center"/>
    </xf>
    <xf numFmtId="0" fontId="14" fillId="0" borderId="25" xfId="4" applyFont="1" applyBorder="1" applyAlignment="1">
      <alignment horizontal="left" vertical="center"/>
    </xf>
    <xf numFmtId="0" fontId="14" fillId="6" borderId="28" xfId="4" applyFont="1" applyFill="1" applyBorder="1" applyAlignment="1">
      <alignment horizontal="center" vertical="center"/>
    </xf>
    <xf numFmtId="0" fontId="14" fillId="6" borderId="29" xfId="4" applyFont="1" applyFill="1" applyBorder="1" applyAlignment="1">
      <alignment horizontal="center" vertical="center"/>
    </xf>
    <xf numFmtId="0" fontId="14" fillId="6" borderId="27" xfId="4" applyFont="1" applyFill="1" applyBorder="1" applyAlignment="1">
      <alignment horizontal="center" vertical="center"/>
    </xf>
    <xf numFmtId="0" fontId="14" fillId="0" borderId="37" xfId="4" applyFont="1" applyBorder="1" applyAlignment="1">
      <alignment horizontal="center" vertical="center"/>
    </xf>
    <xf numFmtId="0" fontId="14" fillId="0" borderId="35" xfId="4" applyFont="1" applyBorder="1" applyAlignment="1">
      <alignment horizontal="center" vertical="center"/>
    </xf>
    <xf numFmtId="0" fontId="14" fillId="0" borderId="39" xfId="4" applyFont="1" applyBorder="1" applyAlignment="1">
      <alignment horizontal="center" vertical="center"/>
    </xf>
    <xf numFmtId="0" fontId="14" fillId="0" borderId="33" xfId="4" applyFont="1" applyBorder="1" applyAlignment="1">
      <alignment horizontal="center" vertical="center"/>
    </xf>
    <xf numFmtId="0" fontId="14" fillId="0" borderId="33" xfId="4" applyFont="1" applyBorder="1" applyAlignment="1">
      <alignment horizontal="center" vertical="center" wrapText="1"/>
    </xf>
    <xf numFmtId="0" fontId="14" fillId="0" borderId="31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/>
    </xf>
    <xf numFmtId="0" fontId="14" fillId="0" borderId="51" xfId="4" applyFont="1" applyBorder="1" applyAlignment="1">
      <alignment horizontal="center" vertical="center"/>
    </xf>
    <xf numFmtId="0" fontId="14" fillId="0" borderId="32" xfId="4" applyFont="1" applyBorder="1" applyAlignment="1">
      <alignment horizontal="center" vertical="center"/>
    </xf>
    <xf numFmtId="0" fontId="16" fillId="5" borderId="0" xfId="4" applyFont="1" applyFill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7" borderId="46" xfId="4" applyFont="1" applyFill="1" applyBorder="1" applyAlignment="1">
      <alignment horizontal="center" vertical="center"/>
    </xf>
    <xf numFmtId="0" fontId="14" fillId="7" borderId="47" xfId="4" applyFont="1" applyFill="1" applyBorder="1" applyAlignment="1">
      <alignment horizontal="center" vertical="center"/>
    </xf>
    <xf numFmtId="0" fontId="14" fillId="7" borderId="40" xfId="4" applyFont="1" applyFill="1" applyBorder="1" applyAlignment="1">
      <alignment horizontal="center" vertical="center"/>
    </xf>
    <xf numFmtId="0" fontId="14" fillId="7" borderId="48" xfId="4" applyFont="1" applyFill="1" applyBorder="1" applyAlignment="1">
      <alignment horizontal="center" vertical="center"/>
    </xf>
    <xf numFmtId="0" fontId="14" fillId="0" borderId="22" xfId="4" applyFont="1" applyBorder="1" applyAlignment="1">
      <alignment horizontal="center" vertical="center"/>
    </xf>
    <xf numFmtId="0" fontId="14" fillId="0" borderId="15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  <cellStyle name="標準 4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B3:H26"/>
  <sheetViews>
    <sheetView workbookViewId="0">
      <selection activeCell="S19" sqref="S19"/>
    </sheetView>
  </sheetViews>
  <sheetFormatPr defaultRowHeight="13.5"/>
  <cols>
    <col min="1" max="1" width="5.375" customWidth="1"/>
    <col min="2" max="8" width="3.625" style="15" customWidth="1"/>
  </cols>
  <sheetData>
    <row r="3" spans="2:8">
      <c r="B3" s="14">
        <v>10</v>
      </c>
      <c r="C3" s="14" t="s">
        <v>0</v>
      </c>
      <c r="D3" s="14"/>
      <c r="E3" s="14"/>
      <c r="F3" s="14"/>
      <c r="G3" s="14"/>
      <c r="H3" s="14"/>
    </row>
    <row r="4" spans="2:8"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</row>
    <row r="5" spans="2:8">
      <c r="B5" s="20"/>
      <c r="C5" s="17"/>
      <c r="D5" s="17"/>
      <c r="E5" s="17"/>
      <c r="F5" s="17">
        <v>1</v>
      </c>
      <c r="G5" s="17">
        <v>2</v>
      </c>
      <c r="H5" s="16">
        <v>3</v>
      </c>
    </row>
    <row r="6" spans="2:8">
      <c r="B6" s="16">
        <v>4</v>
      </c>
      <c r="C6" s="17">
        <v>5</v>
      </c>
      <c r="D6" s="17">
        <v>6</v>
      </c>
      <c r="E6" s="17">
        <f t="shared" ref="E6:G9" si="0">E5+7</f>
        <v>7</v>
      </c>
      <c r="F6" s="17">
        <f t="shared" si="0"/>
        <v>8</v>
      </c>
      <c r="G6" s="17">
        <f t="shared" si="0"/>
        <v>9</v>
      </c>
      <c r="H6" s="16">
        <f>H5+7</f>
        <v>10</v>
      </c>
    </row>
    <row r="7" spans="2:8">
      <c r="B7" s="16">
        <f t="shared" ref="B7:E9" si="1">B6+7</f>
        <v>11</v>
      </c>
      <c r="C7" s="16">
        <f t="shared" si="1"/>
        <v>12</v>
      </c>
      <c r="D7" s="17">
        <f t="shared" si="1"/>
        <v>13</v>
      </c>
      <c r="E7" s="17">
        <f t="shared" si="1"/>
        <v>14</v>
      </c>
      <c r="F7" s="17">
        <f t="shared" si="0"/>
        <v>15</v>
      </c>
      <c r="G7" s="17">
        <f t="shared" si="0"/>
        <v>16</v>
      </c>
      <c r="H7" s="19">
        <f>H6+7</f>
        <v>17</v>
      </c>
    </row>
    <row r="8" spans="2:8">
      <c r="B8" s="16">
        <f t="shared" si="1"/>
        <v>18</v>
      </c>
      <c r="C8" s="17">
        <f t="shared" si="1"/>
        <v>19</v>
      </c>
      <c r="D8" s="17">
        <f t="shared" si="1"/>
        <v>20</v>
      </c>
      <c r="E8" s="17">
        <f t="shared" si="1"/>
        <v>21</v>
      </c>
      <c r="F8" s="17">
        <f t="shared" si="0"/>
        <v>22</v>
      </c>
      <c r="G8" s="17">
        <f t="shared" si="0"/>
        <v>23</v>
      </c>
      <c r="H8" s="16">
        <f>H7+7</f>
        <v>24</v>
      </c>
    </row>
    <row r="9" spans="2:8">
      <c r="B9" s="16">
        <f t="shared" si="1"/>
        <v>25</v>
      </c>
      <c r="C9" s="17">
        <f t="shared" si="1"/>
        <v>26</v>
      </c>
      <c r="D9" s="17">
        <f t="shared" si="1"/>
        <v>27</v>
      </c>
      <c r="E9" s="17">
        <f t="shared" si="1"/>
        <v>28</v>
      </c>
      <c r="F9" s="17">
        <f t="shared" si="0"/>
        <v>29</v>
      </c>
      <c r="G9" s="17">
        <f t="shared" si="0"/>
        <v>30</v>
      </c>
      <c r="H9" s="16">
        <f>H8+7</f>
        <v>31</v>
      </c>
    </row>
    <row r="12" spans="2:8">
      <c r="B12" s="14">
        <v>11</v>
      </c>
      <c r="C12" s="14" t="s">
        <v>0</v>
      </c>
      <c r="D12" s="14"/>
      <c r="E12" s="14"/>
      <c r="F12" s="14"/>
      <c r="G12" s="14"/>
      <c r="H12" s="14"/>
    </row>
    <row r="13" spans="2:8"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</row>
    <row r="14" spans="2:8">
      <c r="B14" s="16">
        <v>1</v>
      </c>
      <c r="C14" s="19">
        <v>2</v>
      </c>
      <c r="D14" s="16">
        <v>3</v>
      </c>
      <c r="E14" s="19">
        <v>4</v>
      </c>
      <c r="F14" s="19">
        <v>5</v>
      </c>
      <c r="G14" s="19">
        <v>6</v>
      </c>
      <c r="H14" s="19">
        <v>7</v>
      </c>
    </row>
    <row r="15" spans="2:8">
      <c r="B15" s="16">
        <f>B14+7</f>
        <v>8</v>
      </c>
      <c r="C15" s="19">
        <f t="shared" ref="C15:H15" si="2">C14+7</f>
        <v>9</v>
      </c>
      <c r="D15" s="19">
        <f t="shared" si="2"/>
        <v>10</v>
      </c>
      <c r="E15" s="19">
        <f t="shared" si="2"/>
        <v>11</v>
      </c>
      <c r="F15" s="19">
        <f t="shared" si="2"/>
        <v>12</v>
      </c>
      <c r="G15" s="19">
        <f t="shared" si="2"/>
        <v>13</v>
      </c>
      <c r="H15" s="16">
        <f t="shared" si="2"/>
        <v>14</v>
      </c>
    </row>
    <row r="16" spans="2:8">
      <c r="B16" s="16">
        <f>B15+7</f>
        <v>15</v>
      </c>
      <c r="C16" s="19">
        <f t="shared" ref="C16:H17" si="3">C15+7</f>
        <v>16</v>
      </c>
      <c r="D16" s="19">
        <f t="shared" si="3"/>
        <v>17</v>
      </c>
      <c r="E16" s="19">
        <f t="shared" si="3"/>
        <v>18</v>
      </c>
      <c r="F16" s="19">
        <f t="shared" si="3"/>
        <v>19</v>
      </c>
      <c r="G16" s="19">
        <f t="shared" si="3"/>
        <v>20</v>
      </c>
      <c r="H16" s="16">
        <f t="shared" si="3"/>
        <v>21</v>
      </c>
    </row>
    <row r="17" spans="2:8">
      <c r="B17" s="16">
        <f>B16+7</f>
        <v>22</v>
      </c>
      <c r="C17" s="16">
        <f t="shared" si="3"/>
        <v>23</v>
      </c>
      <c r="D17" s="19">
        <f t="shared" si="3"/>
        <v>24</v>
      </c>
      <c r="E17" s="19">
        <f t="shared" si="3"/>
        <v>25</v>
      </c>
      <c r="F17" s="19">
        <f t="shared" si="3"/>
        <v>26</v>
      </c>
      <c r="G17" s="19">
        <f t="shared" si="3"/>
        <v>27</v>
      </c>
      <c r="H17" s="19">
        <f t="shared" si="3"/>
        <v>28</v>
      </c>
    </row>
    <row r="18" spans="2:8">
      <c r="B18" s="16">
        <f>B17+7</f>
        <v>29</v>
      </c>
      <c r="C18" s="19">
        <f>C17+7</f>
        <v>30</v>
      </c>
      <c r="D18" s="19"/>
      <c r="E18" s="19"/>
      <c r="F18" s="19"/>
      <c r="G18" s="19"/>
      <c r="H18" s="17"/>
    </row>
    <row r="20" spans="2:8">
      <c r="B20" s="14">
        <v>12</v>
      </c>
      <c r="C20" s="14" t="s">
        <v>0</v>
      </c>
      <c r="D20" s="14"/>
      <c r="E20" s="14"/>
      <c r="F20" s="14"/>
      <c r="G20" s="14"/>
      <c r="H20" s="14"/>
    </row>
    <row r="21" spans="2:8">
      <c r="B21" s="16" t="s">
        <v>1</v>
      </c>
      <c r="C21" s="16" t="s">
        <v>2</v>
      </c>
      <c r="D21" s="16" t="s">
        <v>3</v>
      </c>
      <c r="E21" s="16" t="s">
        <v>4</v>
      </c>
      <c r="F21" s="16" t="s">
        <v>5</v>
      </c>
      <c r="G21" s="16" t="s">
        <v>6</v>
      </c>
      <c r="H21" s="16" t="s">
        <v>7</v>
      </c>
    </row>
    <row r="22" spans="2:8">
      <c r="B22" s="16"/>
      <c r="C22" s="16"/>
      <c r="D22" s="17">
        <v>1</v>
      </c>
      <c r="E22" s="17">
        <v>2</v>
      </c>
      <c r="F22" s="17">
        <v>3</v>
      </c>
      <c r="G22" s="17">
        <v>4</v>
      </c>
      <c r="H22" s="16">
        <v>5</v>
      </c>
    </row>
    <row r="23" spans="2:8">
      <c r="B23" s="16">
        <v>6</v>
      </c>
      <c r="C23" s="17">
        <v>7</v>
      </c>
      <c r="D23" s="17">
        <f t="shared" ref="D23:H25" si="4">D22+7</f>
        <v>8</v>
      </c>
      <c r="E23" s="17">
        <f t="shared" si="4"/>
        <v>9</v>
      </c>
      <c r="F23" s="17">
        <f t="shared" si="4"/>
        <v>10</v>
      </c>
      <c r="G23" s="17">
        <f t="shared" si="4"/>
        <v>11</v>
      </c>
      <c r="H23" s="16">
        <f t="shared" si="4"/>
        <v>12</v>
      </c>
    </row>
    <row r="24" spans="2:8">
      <c r="B24" s="16">
        <f t="shared" ref="B24:C26" si="5">B23+7</f>
        <v>13</v>
      </c>
      <c r="C24" s="17">
        <f t="shared" si="5"/>
        <v>14</v>
      </c>
      <c r="D24" s="17">
        <f t="shared" si="4"/>
        <v>15</v>
      </c>
      <c r="E24" s="17">
        <f t="shared" si="4"/>
        <v>16</v>
      </c>
      <c r="F24" s="17">
        <f t="shared" si="4"/>
        <v>17</v>
      </c>
      <c r="G24" s="17">
        <f t="shared" si="4"/>
        <v>18</v>
      </c>
      <c r="H24" s="16">
        <f t="shared" si="4"/>
        <v>19</v>
      </c>
    </row>
    <row r="25" spans="2:8">
      <c r="B25" s="16">
        <f t="shared" si="5"/>
        <v>20</v>
      </c>
      <c r="C25" s="17">
        <f t="shared" si="5"/>
        <v>21</v>
      </c>
      <c r="D25" s="17">
        <f t="shared" si="4"/>
        <v>22</v>
      </c>
      <c r="E25" s="16">
        <f t="shared" si="4"/>
        <v>23</v>
      </c>
      <c r="F25" s="17">
        <f t="shared" si="4"/>
        <v>24</v>
      </c>
      <c r="G25" s="17">
        <f t="shared" si="4"/>
        <v>25</v>
      </c>
      <c r="H25" s="19">
        <f t="shared" si="4"/>
        <v>26</v>
      </c>
    </row>
    <row r="26" spans="2:8">
      <c r="B26" s="16">
        <f t="shared" si="5"/>
        <v>27</v>
      </c>
      <c r="C26" s="17">
        <f t="shared" si="5"/>
        <v>28</v>
      </c>
      <c r="D26" s="17">
        <f>D25+7</f>
        <v>29</v>
      </c>
      <c r="E26" s="17">
        <f>E25+7</f>
        <v>30</v>
      </c>
      <c r="F26" s="17">
        <f>F25+7</f>
        <v>31</v>
      </c>
      <c r="G26" s="17"/>
      <c r="H26" s="16"/>
    </row>
  </sheetData>
  <phoneticPr fontId="4"/>
  <pageMargins left="0.75" right="0.75" top="1" bottom="1" header="0.51200000000000001" footer="0.5120000000000000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N37"/>
  <sheetViews>
    <sheetView showZeros="0" topLeftCell="A13" zoomScaleNormal="100" workbookViewId="0">
      <selection activeCell="N32" sqref="N32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67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51</v>
      </c>
      <c r="C6" s="31">
        <v>0.375</v>
      </c>
      <c r="D6" s="23">
        <v>0.77083333333333337</v>
      </c>
      <c r="E6" s="26">
        <f>IF(COUNT(C6:D6),D6-C6,"")</f>
        <v>0.39583333333333337</v>
      </c>
      <c r="F6" s="27">
        <f t="shared" ref="F6:F36" si="0">IF(ISERROR(VLOOKUP(E6,$J$9:$L$12,3,TRUE)),"",VLOOKUP(E6,$J$9:$L$12,3,TRUE))</f>
        <v>6.25E-2</v>
      </c>
      <c r="G6" s="27">
        <f t="shared" ref="G6:G36" si="1">IF(F6="","",E6-F6)</f>
        <v>0.33333333333333337</v>
      </c>
      <c r="H6" s="49"/>
    </row>
    <row r="7" spans="1:13" ht="20.25" customHeight="1">
      <c r="A7" s="52">
        <v>2</v>
      </c>
      <c r="B7" s="51" t="s">
        <v>5</v>
      </c>
      <c r="C7" s="31">
        <v>0.375</v>
      </c>
      <c r="D7" s="23">
        <v>0.77083333333333337</v>
      </c>
      <c r="E7" s="26">
        <f t="shared" ref="E7:E36" si="2">IF(COUNT(C7:D7),D7-C7,"")</f>
        <v>0.39583333333333337</v>
      </c>
      <c r="F7" s="27">
        <f t="shared" si="0"/>
        <v>6.25E-2</v>
      </c>
      <c r="G7" s="27">
        <f t="shared" si="1"/>
        <v>0.33333333333333337</v>
      </c>
      <c r="H7" s="49"/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6</v>
      </c>
      <c r="C8" s="31">
        <v>0.375</v>
      </c>
      <c r="D8" s="23">
        <v>0.77083333333333337</v>
      </c>
      <c r="E8" s="26">
        <f t="shared" si="2"/>
        <v>0.39583333333333337</v>
      </c>
      <c r="F8" s="27">
        <f t="shared" si="0"/>
        <v>6.25E-2</v>
      </c>
      <c r="G8" s="27">
        <f t="shared" si="1"/>
        <v>0.33333333333333337</v>
      </c>
      <c r="H8" s="49"/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7</v>
      </c>
      <c r="C9" s="31"/>
      <c r="D9" s="23"/>
      <c r="E9" s="26"/>
      <c r="F9" s="27"/>
      <c r="G9" s="27"/>
      <c r="H9" s="49"/>
      <c r="J9" s="25">
        <v>0</v>
      </c>
      <c r="K9" s="25">
        <v>0.24930555555555556</v>
      </c>
      <c r="L9" s="25">
        <v>0</v>
      </c>
      <c r="M9" s="48" t="str">
        <f t="shared" si="3"/>
        <v>10.3754日</v>
      </c>
    </row>
    <row r="10" spans="1:13" ht="20.25" customHeight="1">
      <c r="A10" s="52">
        <v>5</v>
      </c>
      <c r="B10" s="51" t="s">
        <v>41</v>
      </c>
      <c r="C10" s="31"/>
      <c r="D10" s="23"/>
      <c r="E10" s="26" t="str">
        <f t="shared" si="2"/>
        <v/>
      </c>
      <c r="F10" s="27" t="str">
        <f t="shared" si="0"/>
        <v/>
      </c>
      <c r="G10" s="27" t="str">
        <f t="shared" si="1"/>
        <v/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3"/>
        <v>20.3755日</v>
      </c>
    </row>
    <row r="11" spans="1:13" ht="20.25" customHeight="1">
      <c r="A11" s="52">
        <v>6</v>
      </c>
      <c r="B11" s="51" t="s">
        <v>2</v>
      </c>
      <c r="C11" s="31">
        <v>0.375</v>
      </c>
      <c r="D11" s="23">
        <v>0.77083333333333337</v>
      </c>
      <c r="E11" s="26">
        <f t="shared" si="2"/>
        <v>0.39583333333333337</v>
      </c>
      <c r="F11" s="27">
        <f t="shared" si="0"/>
        <v>6.25E-2</v>
      </c>
      <c r="G11" s="27">
        <f t="shared" si="1"/>
        <v>0.33333333333333337</v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3"/>
        <v>30.3756日</v>
      </c>
    </row>
    <row r="12" spans="1:13" ht="20.25" customHeight="1">
      <c r="A12" s="52">
        <v>7</v>
      </c>
      <c r="B12" s="51" t="s">
        <v>3</v>
      </c>
      <c r="C12" s="31">
        <v>0.375</v>
      </c>
      <c r="D12" s="23">
        <v>0.75</v>
      </c>
      <c r="E12" s="26">
        <f t="shared" si="2"/>
        <v>0.375</v>
      </c>
      <c r="F12" s="27">
        <f t="shared" si="0"/>
        <v>4.1666666666666664E-2</v>
      </c>
      <c r="G12" s="27">
        <f t="shared" si="1"/>
        <v>0.33333333333333331</v>
      </c>
      <c r="H12" s="49"/>
      <c r="J12" s="25">
        <v>0.5625</v>
      </c>
      <c r="K12" s="25"/>
      <c r="L12" s="25">
        <v>8.3333333333333329E-2</v>
      </c>
      <c r="M12" s="48" t="str">
        <f t="shared" si="3"/>
        <v>47日</v>
      </c>
    </row>
    <row r="13" spans="1:13" ht="20.25" customHeight="1">
      <c r="A13" s="52">
        <v>8</v>
      </c>
      <c r="B13" s="51" t="s">
        <v>4</v>
      </c>
      <c r="C13" s="31">
        <v>0.375</v>
      </c>
      <c r="D13" s="23">
        <v>0.75</v>
      </c>
      <c r="E13" s="26">
        <f t="shared" si="2"/>
        <v>0.375</v>
      </c>
      <c r="F13" s="27">
        <f t="shared" si="0"/>
        <v>4.1666666666666664E-2</v>
      </c>
      <c r="G13" s="27">
        <f t="shared" si="1"/>
        <v>0.33333333333333331</v>
      </c>
      <c r="H13" s="49"/>
      <c r="J13"/>
      <c r="M13" s="48" t="str">
        <f t="shared" si="3"/>
        <v>58日</v>
      </c>
    </row>
    <row r="14" spans="1:13" ht="20.25" customHeight="1">
      <c r="A14" s="52">
        <v>9</v>
      </c>
      <c r="B14" s="51" t="s">
        <v>5</v>
      </c>
      <c r="C14" s="31">
        <v>0.375</v>
      </c>
      <c r="D14" s="23">
        <v>0.75</v>
      </c>
      <c r="E14" s="26">
        <f t="shared" si="2"/>
        <v>0.375</v>
      </c>
      <c r="F14" s="27">
        <f t="shared" si="0"/>
        <v>4.1666666666666664E-2</v>
      </c>
      <c r="G14" s="27">
        <f t="shared" si="1"/>
        <v>0.33333333333333331</v>
      </c>
      <c r="H14" s="49"/>
      <c r="J14"/>
      <c r="M14" s="48" t="str">
        <f t="shared" si="3"/>
        <v>60.3759日</v>
      </c>
    </row>
    <row r="15" spans="1:13" ht="20.25" customHeight="1">
      <c r="A15" s="52">
        <v>10</v>
      </c>
      <c r="B15" s="51" t="s">
        <v>6</v>
      </c>
      <c r="C15" s="31">
        <v>0.375</v>
      </c>
      <c r="D15" s="23">
        <v>0.77083333333333337</v>
      </c>
      <c r="E15" s="26">
        <f t="shared" si="2"/>
        <v>0.39583333333333337</v>
      </c>
      <c r="F15" s="27">
        <f t="shared" si="0"/>
        <v>6.25E-2</v>
      </c>
      <c r="G15" s="27">
        <f t="shared" si="1"/>
        <v>0.33333333333333337</v>
      </c>
      <c r="H15" s="49"/>
      <c r="M15" s="48" t="str">
        <f t="shared" si="3"/>
        <v>70.37510日</v>
      </c>
    </row>
    <row r="16" spans="1:13" ht="20.25" customHeight="1">
      <c r="A16" s="52">
        <v>11</v>
      </c>
      <c r="B16" s="51" t="s">
        <v>7</v>
      </c>
      <c r="C16" s="31"/>
      <c r="D16" s="23"/>
      <c r="E16" s="26" t="str">
        <f t="shared" si="2"/>
        <v/>
      </c>
      <c r="F16" s="27" t="str">
        <f t="shared" si="0"/>
        <v/>
      </c>
      <c r="G16" s="27" t="str">
        <f t="shared" si="1"/>
        <v/>
      </c>
      <c r="H16" s="49"/>
      <c r="M16" s="48" t="str">
        <f t="shared" si="3"/>
        <v>80.37511日</v>
      </c>
    </row>
    <row r="17" spans="1:13" ht="20.25" customHeight="1">
      <c r="A17" s="52">
        <v>12</v>
      </c>
      <c r="B17" s="51" t="s">
        <v>41</v>
      </c>
      <c r="C17" s="31"/>
      <c r="D17" s="23"/>
      <c r="E17" s="26" t="str">
        <f t="shared" si="2"/>
        <v/>
      </c>
      <c r="F17" s="27" t="str">
        <f t="shared" si="0"/>
        <v/>
      </c>
      <c r="G17" s="27" t="str">
        <f t="shared" si="1"/>
        <v/>
      </c>
      <c r="H17" s="49"/>
      <c r="M17" s="48" t="str">
        <f>A14&amp;C14&amp;A17&amp;"日"</f>
        <v>90.37512日</v>
      </c>
    </row>
    <row r="18" spans="1:13" ht="20.25" customHeight="1">
      <c r="A18" s="52">
        <v>13</v>
      </c>
      <c r="B18" s="51" t="s">
        <v>2</v>
      </c>
      <c r="C18" s="31">
        <v>0.375</v>
      </c>
      <c r="D18" s="23">
        <v>0.77083333333333337</v>
      </c>
      <c r="E18" s="26">
        <f t="shared" si="2"/>
        <v>0.39583333333333337</v>
      </c>
      <c r="F18" s="27">
        <f t="shared" si="0"/>
        <v>6.25E-2</v>
      </c>
      <c r="G18" s="27">
        <f t="shared" si="1"/>
        <v>0.33333333333333337</v>
      </c>
      <c r="H18" s="49"/>
      <c r="M18" s="48" t="str">
        <f>A15&amp;C15&amp;A18&amp;"日"</f>
        <v>100.37513日</v>
      </c>
    </row>
    <row r="19" spans="1:13" ht="20.25" customHeight="1">
      <c r="A19" s="52">
        <v>14</v>
      </c>
      <c r="B19" s="51" t="s">
        <v>3</v>
      </c>
      <c r="C19" s="31">
        <v>0.375</v>
      </c>
      <c r="D19" s="23">
        <v>0.79166666666666663</v>
      </c>
      <c r="E19" s="26">
        <f t="shared" si="2"/>
        <v>0.41666666666666663</v>
      </c>
      <c r="F19" s="27">
        <f t="shared" si="0"/>
        <v>6.25E-2</v>
      </c>
      <c r="G19" s="27">
        <f t="shared" si="1"/>
        <v>0.35416666666666663</v>
      </c>
      <c r="H19" s="49"/>
      <c r="M19" s="48" t="str">
        <f t="shared" si="3"/>
        <v>1114日</v>
      </c>
    </row>
    <row r="20" spans="1:13" ht="20.25" customHeight="1">
      <c r="A20" s="52">
        <v>15</v>
      </c>
      <c r="B20" s="51" t="s">
        <v>4</v>
      </c>
      <c r="C20" s="31">
        <v>0.375</v>
      </c>
      <c r="D20" s="23">
        <v>0.77083333333333337</v>
      </c>
      <c r="E20" s="26">
        <f t="shared" si="2"/>
        <v>0.39583333333333337</v>
      </c>
      <c r="F20" s="27">
        <f t="shared" si="0"/>
        <v>6.25E-2</v>
      </c>
      <c r="G20" s="27">
        <f t="shared" si="1"/>
        <v>0.33333333333333337</v>
      </c>
      <c r="H20" s="49"/>
      <c r="M20" s="48" t="str">
        <f t="shared" si="3"/>
        <v>1215日</v>
      </c>
    </row>
    <row r="21" spans="1:13" ht="20.25" customHeight="1">
      <c r="A21" s="52">
        <v>16</v>
      </c>
      <c r="B21" s="51" t="s">
        <v>5</v>
      </c>
      <c r="C21" s="31">
        <v>0.375</v>
      </c>
      <c r="D21" s="23">
        <v>0.77083333333333337</v>
      </c>
      <c r="E21" s="26">
        <f t="shared" si="2"/>
        <v>0.39583333333333337</v>
      </c>
      <c r="F21" s="27">
        <f t="shared" si="0"/>
        <v>6.25E-2</v>
      </c>
      <c r="G21" s="27">
        <f t="shared" si="1"/>
        <v>0.33333333333333337</v>
      </c>
      <c r="H21" s="49"/>
      <c r="M21" s="48" t="str">
        <f t="shared" si="3"/>
        <v>130.37516日</v>
      </c>
    </row>
    <row r="22" spans="1:13" ht="20.25" customHeight="1">
      <c r="A22" s="52">
        <v>17</v>
      </c>
      <c r="B22" s="51" t="s">
        <v>6</v>
      </c>
      <c r="C22" s="31">
        <v>0.375</v>
      </c>
      <c r="D22" s="23">
        <v>0.77083333333333337</v>
      </c>
      <c r="E22" s="26">
        <f t="shared" si="2"/>
        <v>0.39583333333333337</v>
      </c>
      <c r="F22" s="27">
        <f t="shared" si="0"/>
        <v>6.25E-2</v>
      </c>
      <c r="G22" s="27">
        <f t="shared" si="1"/>
        <v>0.33333333333333337</v>
      </c>
      <c r="H22" s="49"/>
      <c r="M22" s="48" t="str">
        <f t="shared" si="3"/>
        <v>140.37517日</v>
      </c>
    </row>
    <row r="23" spans="1:13" ht="20.25" customHeight="1">
      <c r="A23" s="52">
        <v>18</v>
      </c>
      <c r="B23" s="51" t="s">
        <v>7</v>
      </c>
      <c r="C23" s="31"/>
      <c r="D23" s="23"/>
      <c r="E23" s="26" t="str">
        <f t="shared" si="2"/>
        <v/>
      </c>
      <c r="F23" s="27" t="str">
        <f t="shared" si="0"/>
        <v/>
      </c>
      <c r="G23" s="27" t="str">
        <f t="shared" si="1"/>
        <v/>
      </c>
      <c r="H23" s="49"/>
      <c r="M23" s="48" t="str">
        <f>A20&amp;D20&amp;A23&amp;"日"</f>
        <v>150.77083333333333318日</v>
      </c>
    </row>
    <row r="24" spans="1:13" ht="20.25" customHeight="1">
      <c r="A24" s="52">
        <v>19</v>
      </c>
      <c r="B24" s="51" t="s">
        <v>41</v>
      </c>
      <c r="C24" s="31"/>
      <c r="D24" s="23"/>
      <c r="E24" s="26" t="str">
        <f t="shared" si="2"/>
        <v/>
      </c>
      <c r="F24" s="27" t="str">
        <f t="shared" si="0"/>
        <v/>
      </c>
      <c r="G24" s="27" t="str">
        <f t="shared" si="1"/>
        <v/>
      </c>
      <c r="H24" s="49"/>
      <c r="M24" s="48" t="str">
        <f t="shared" si="3"/>
        <v>160.37519日</v>
      </c>
    </row>
    <row r="25" spans="1:13" ht="20.25" customHeight="1">
      <c r="A25" s="52">
        <v>20</v>
      </c>
      <c r="B25" s="51" t="s">
        <v>2</v>
      </c>
      <c r="C25" s="31">
        <v>0.375</v>
      </c>
      <c r="D25" s="23">
        <v>0.77083333333333337</v>
      </c>
      <c r="E25" s="26">
        <f t="shared" si="2"/>
        <v>0.39583333333333337</v>
      </c>
      <c r="F25" s="27">
        <f t="shared" si="0"/>
        <v>6.25E-2</v>
      </c>
      <c r="G25" s="27">
        <f t="shared" si="1"/>
        <v>0.33333333333333337</v>
      </c>
      <c r="H25" s="49"/>
      <c r="M25" s="48" t="str">
        <f t="shared" si="3"/>
        <v>170.37520日</v>
      </c>
    </row>
    <row r="26" spans="1:13" ht="20.25" customHeight="1">
      <c r="A26" s="52">
        <v>21</v>
      </c>
      <c r="B26" s="51" t="s">
        <v>3</v>
      </c>
      <c r="C26" s="31">
        <v>0.375</v>
      </c>
      <c r="D26" s="23">
        <v>0.77083333333333337</v>
      </c>
      <c r="E26" s="26">
        <f t="shared" si="2"/>
        <v>0.39583333333333337</v>
      </c>
      <c r="F26" s="27">
        <f t="shared" si="0"/>
        <v>6.25E-2</v>
      </c>
      <c r="G26" s="27">
        <f t="shared" si="1"/>
        <v>0.33333333333333337</v>
      </c>
      <c r="H26" s="49"/>
      <c r="M26" s="48" t="str">
        <f t="shared" si="3"/>
        <v>1821日</v>
      </c>
    </row>
    <row r="27" spans="1:13" ht="20.25" customHeight="1">
      <c r="A27" s="52">
        <v>22</v>
      </c>
      <c r="B27" s="51" t="s">
        <v>4</v>
      </c>
      <c r="C27" s="31">
        <v>0.375</v>
      </c>
      <c r="D27" s="23">
        <v>0.77083333333333337</v>
      </c>
      <c r="E27" s="26">
        <f t="shared" si="2"/>
        <v>0.39583333333333337</v>
      </c>
      <c r="F27" s="27">
        <f t="shared" si="0"/>
        <v>6.25E-2</v>
      </c>
      <c r="G27" s="27">
        <f t="shared" si="1"/>
        <v>0.33333333333333337</v>
      </c>
      <c r="H27" s="49"/>
      <c r="M27" s="48" t="str">
        <f t="shared" si="3"/>
        <v>1922日</v>
      </c>
    </row>
    <row r="28" spans="1:13" ht="20.25" customHeight="1">
      <c r="A28" s="52">
        <v>23</v>
      </c>
      <c r="B28" s="51" t="s">
        <v>5</v>
      </c>
      <c r="C28" s="31"/>
      <c r="D28" s="23"/>
      <c r="E28" s="26" t="str">
        <f t="shared" si="2"/>
        <v/>
      </c>
      <c r="F28" s="27" t="str">
        <f t="shared" si="0"/>
        <v/>
      </c>
      <c r="G28" s="27" t="str">
        <f t="shared" si="1"/>
        <v/>
      </c>
      <c r="H28" s="49" t="s">
        <v>45</v>
      </c>
      <c r="M28" s="48" t="str">
        <f t="shared" si="3"/>
        <v>200.37523日</v>
      </c>
    </row>
    <row r="29" spans="1:13" ht="20.25" customHeight="1">
      <c r="A29" s="52">
        <v>24</v>
      </c>
      <c r="B29" s="51" t="s">
        <v>6</v>
      </c>
      <c r="C29" s="31"/>
      <c r="D29" s="23"/>
      <c r="E29" s="26" t="str">
        <f t="shared" si="2"/>
        <v/>
      </c>
      <c r="F29" s="27" t="str">
        <f t="shared" si="0"/>
        <v/>
      </c>
      <c r="G29" s="27" t="str">
        <f t="shared" si="1"/>
        <v/>
      </c>
      <c r="H29" s="49" t="s">
        <v>45</v>
      </c>
      <c r="M29" s="48" t="str">
        <f t="shared" si="3"/>
        <v>210.37524日</v>
      </c>
    </row>
    <row r="30" spans="1:13" ht="20.25" customHeight="1">
      <c r="A30" s="52">
        <v>25</v>
      </c>
      <c r="B30" s="51" t="s">
        <v>7</v>
      </c>
      <c r="C30" s="31"/>
      <c r="D30" s="23"/>
      <c r="E30" s="26" t="str">
        <f t="shared" si="2"/>
        <v/>
      </c>
      <c r="F30" s="27" t="str">
        <f t="shared" si="0"/>
        <v/>
      </c>
      <c r="G30" s="27" t="str">
        <f t="shared" si="1"/>
        <v/>
      </c>
      <c r="H30" s="49"/>
      <c r="M30" s="48" t="str">
        <f t="shared" si="3"/>
        <v>220.37525日</v>
      </c>
    </row>
    <row r="31" spans="1:13" ht="20.25" customHeight="1">
      <c r="A31" s="52">
        <v>26</v>
      </c>
      <c r="B31" s="51" t="s">
        <v>41</v>
      </c>
      <c r="C31" s="31"/>
      <c r="D31" s="23"/>
      <c r="E31" s="26" t="str">
        <f t="shared" si="2"/>
        <v/>
      </c>
      <c r="F31" s="27" t="str">
        <f t="shared" si="0"/>
        <v/>
      </c>
      <c r="G31" s="27" t="str">
        <f t="shared" si="1"/>
        <v/>
      </c>
      <c r="H31" s="49"/>
      <c r="M31" s="48" t="str">
        <f t="shared" si="3"/>
        <v>2326日</v>
      </c>
    </row>
    <row r="32" spans="1:13" ht="20.25" customHeight="1">
      <c r="A32" s="52">
        <v>27</v>
      </c>
      <c r="B32" s="51" t="s">
        <v>2</v>
      </c>
      <c r="C32" s="31">
        <v>0.375</v>
      </c>
      <c r="D32" s="23">
        <v>0.77083333333333337</v>
      </c>
      <c r="E32" s="26">
        <f t="shared" si="2"/>
        <v>0.39583333333333337</v>
      </c>
      <c r="F32" s="27">
        <f t="shared" si="0"/>
        <v>6.25E-2</v>
      </c>
      <c r="G32" s="27">
        <f t="shared" si="1"/>
        <v>0.33333333333333337</v>
      </c>
      <c r="H32" s="49"/>
      <c r="M32" s="48" t="str">
        <f t="shared" si="3"/>
        <v>2427日</v>
      </c>
    </row>
    <row r="33" spans="1:14" ht="20.25" customHeight="1">
      <c r="A33" s="52">
        <v>28</v>
      </c>
      <c r="B33" s="51" t="s">
        <v>3</v>
      </c>
      <c r="C33" s="31">
        <v>0.375</v>
      </c>
      <c r="D33" s="23">
        <v>0.77083333333333337</v>
      </c>
      <c r="E33" s="26">
        <f t="shared" si="2"/>
        <v>0.39583333333333337</v>
      </c>
      <c r="F33" s="27">
        <f t="shared" si="0"/>
        <v>6.25E-2</v>
      </c>
      <c r="G33" s="27">
        <f t="shared" si="1"/>
        <v>0.33333333333333337</v>
      </c>
      <c r="H33" s="49"/>
      <c r="M33" s="48" t="str">
        <f t="shared" si="3"/>
        <v>2528日</v>
      </c>
    </row>
    <row r="34" spans="1:14" ht="20.25" customHeight="1">
      <c r="A34" s="52">
        <v>29</v>
      </c>
      <c r="B34" s="51" t="s">
        <v>4</v>
      </c>
      <c r="C34" s="31">
        <v>0.375</v>
      </c>
      <c r="D34" s="23">
        <v>0.77083333333333337</v>
      </c>
      <c r="E34" s="26">
        <f t="shared" si="2"/>
        <v>0.39583333333333337</v>
      </c>
      <c r="F34" s="27">
        <f t="shared" si="0"/>
        <v>6.25E-2</v>
      </c>
      <c r="G34" s="27">
        <f t="shared" si="1"/>
        <v>0.33333333333333337</v>
      </c>
      <c r="H34" s="49"/>
      <c r="M34" s="48" t="str">
        <f t="shared" si="3"/>
        <v>2629日</v>
      </c>
    </row>
    <row r="35" spans="1:14" ht="20.25" customHeight="1">
      <c r="A35" s="52">
        <v>30</v>
      </c>
      <c r="B35" s="51" t="s">
        <v>5</v>
      </c>
      <c r="C35" s="31">
        <v>0.375</v>
      </c>
      <c r="D35" s="23">
        <v>0.77083333333333337</v>
      </c>
      <c r="E35" s="26">
        <f t="shared" si="2"/>
        <v>0.39583333333333337</v>
      </c>
      <c r="F35" s="27">
        <f t="shared" si="0"/>
        <v>6.25E-2</v>
      </c>
      <c r="G35" s="27">
        <f t="shared" si="1"/>
        <v>0.33333333333333337</v>
      </c>
      <c r="H35" s="49"/>
      <c r="M35" s="48" t="str">
        <f t="shared" si="3"/>
        <v>270.37530日</v>
      </c>
    </row>
    <row r="36" spans="1:14" ht="20.25" customHeight="1">
      <c r="A36" s="52">
        <v>31</v>
      </c>
      <c r="B36" s="51" t="s">
        <v>6</v>
      </c>
      <c r="C36" s="31">
        <v>0.375</v>
      </c>
      <c r="D36" s="23">
        <v>0.77083333333333337</v>
      </c>
      <c r="E36" s="26">
        <f t="shared" si="2"/>
        <v>0.39583333333333337</v>
      </c>
      <c r="F36" s="27">
        <f t="shared" si="0"/>
        <v>6.25E-2</v>
      </c>
      <c r="G36" s="27">
        <f t="shared" si="1"/>
        <v>0.33333333333333337</v>
      </c>
      <c r="H36" s="49"/>
      <c r="M36" s="48" t="str">
        <f t="shared" si="3"/>
        <v>280.37531日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168.49999999999994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9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N37"/>
  <sheetViews>
    <sheetView showZeros="0" topLeftCell="A13" zoomScaleNormal="100" workbookViewId="0">
      <selection activeCell="F38" sqref="F38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68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37</v>
      </c>
      <c r="C6" s="31">
        <v>0.39583333333333331</v>
      </c>
      <c r="D6" s="23">
        <v>0.75</v>
      </c>
      <c r="E6" s="26">
        <f>IF(COUNT(C6:D6),D6-C6,"")</f>
        <v>0.35416666666666669</v>
      </c>
      <c r="F6" s="27">
        <f t="shared" ref="F6:F36" si="0">IF(ISERROR(VLOOKUP(E6,$J$9:$L$12,3,TRUE)),"",VLOOKUP(E6,$J$9:$L$12,3,TRUE))</f>
        <v>4.1666666666666664E-2</v>
      </c>
      <c r="G6" s="27">
        <f t="shared" ref="G6:G36" si="1">IF(F6="","",E6-F6)</f>
        <v>0.3125</v>
      </c>
      <c r="H6" s="49" t="s">
        <v>69</v>
      </c>
    </row>
    <row r="7" spans="1:13" ht="20.25" customHeight="1">
      <c r="A7" s="52">
        <v>2</v>
      </c>
      <c r="B7" s="51" t="s">
        <v>41</v>
      </c>
      <c r="C7" s="31"/>
      <c r="D7" s="23"/>
      <c r="E7" s="26" t="str">
        <f t="shared" ref="E7:E36" si="2">IF(COUNT(C7:D7),D7-C7,"")</f>
        <v/>
      </c>
      <c r="F7" s="27" t="str">
        <f t="shared" si="0"/>
        <v/>
      </c>
      <c r="G7" s="27" t="str">
        <f t="shared" si="1"/>
        <v/>
      </c>
      <c r="H7" s="49"/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2</v>
      </c>
      <c r="C8" s="31">
        <v>0.375</v>
      </c>
      <c r="D8" s="23">
        <v>0.77083333333333337</v>
      </c>
      <c r="E8" s="26">
        <f t="shared" si="2"/>
        <v>0.39583333333333337</v>
      </c>
      <c r="F8" s="27">
        <f t="shared" si="0"/>
        <v>6.25E-2</v>
      </c>
      <c r="G8" s="27">
        <f t="shared" si="1"/>
        <v>0.33333333333333337</v>
      </c>
      <c r="H8" s="49"/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3</v>
      </c>
      <c r="C9" s="31">
        <v>0.375</v>
      </c>
      <c r="D9" s="23">
        <v>0.77083333333333337</v>
      </c>
      <c r="E9" s="26">
        <f t="shared" ref="E9" si="4">IF(COUNT(C9:D9),D9-C9,"")</f>
        <v>0.39583333333333337</v>
      </c>
      <c r="F9" s="27">
        <f t="shared" ref="F9" si="5">IF(ISERROR(VLOOKUP(E9,$J$9:$L$12,3,TRUE)),"",VLOOKUP(E9,$J$9:$L$12,3,TRUE))</f>
        <v>6.25E-2</v>
      </c>
      <c r="G9" s="27">
        <f t="shared" ref="G9" si="6">IF(F9="","",E9-F9)</f>
        <v>0.33333333333333337</v>
      </c>
      <c r="H9" s="49"/>
      <c r="J9" s="25">
        <v>0</v>
      </c>
      <c r="K9" s="25">
        <v>0.24930555555555556</v>
      </c>
      <c r="L9" s="25">
        <v>0</v>
      </c>
      <c r="M9" s="48" t="str">
        <f t="shared" si="3"/>
        <v>10.3958333333333334日</v>
      </c>
    </row>
    <row r="10" spans="1:13" ht="20.25" customHeight="1">
      <c r="A10" s="52">
        <v>5</v>
      </c>
      <c r="B10" s="51" t="s">
        <v>4</v>
      </c>
      <c r="C10" s="31">
        <v>0.375</v>
      </c>
      <c r="D10" s="23">
        <v>0.77083333333333337</v>
      </c>
      <c r="E10" s="26">
        <f t="shared" si="2"/>
        <v>0.39583333333333337</v>
      </c>
      <c r="F10" s="27">
        <f t="shared" si="0"/>
        <v>6.25E-2</v>
      </c>
      <c r="G10" s="27">
        <f t="shared" si="1"/>
        <v>0.33333333333333337</v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3"/>
        <v>25日</v>
      </c>
    </row>
    <row r="11" spans="1:13" ht="20.25" customHeight="1">
      <c r="A11" s="52">
        <v>6</v>
      </c>
      <c r="B11" s="51" t="s">
        <v>5</v>
      </c>
      <c r="C11" s="31">
        <v>0.375</v>
      </c>
      <c r="D11" s="23">
        <v>0.77083333333333337</v>
      </c>
      <c r="E11" s="26">
        <f t="shared" si="2"/>
        <v>0.39583333333333337</v>
      </c>
      <c r="F11" s="27">
        <f t="shared" si="0"/>
        <v>6.25E-2</v>
      </c>
      <c r="G11" s="27">
        <f t="shared" si="1"/>
        <v>0.33333333333333337</v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3"/>
        <v>30.3756日</v>
      </c>
    </row>
    <row r="12" spans="1:13" ht="20.25" customHeight="1">
      <c r="A12" s="52">
        <v>7</v>
      </c>
      <c r="B12" s="51" t="s">
        <v>6</v>
      </c>
      <c r="C12" s="31">
        <v>0.375</v>
      </c>
      <c r="D12" s="23">
        <v>0.77083333333333337</v>
      </c>
      <c r="E12" s="26">
        <f t="shared" si="2"/>
        <v>0.39583333333333337</v>
      </c>
      <c r="F12" s="27">
        <f t="shared" si="0"/>
        <v>6.25E-2</v>
      </c>
      <c r="G12" s="27">
        <f t="shared" si="1"/>
        <v>0.33333333333333337</v>
      </c>
      <c r="H12" s="49"/>
      <c r="J12" s="25">
        <v>0.5625</v>
      </c>
      <c r="K12" s="25"/>
      <c r="L12" s="25">
        <v>8.3333333333333329E-2</v>
      </c>
      <c r="M12" s="48" t="str">
        <f t="shared" si="3"/>
        <v>40.3757日</v>
      </c>
    </row>
    <row r="13" spans="1:13" ht="20.25" customHeight="1">
      <c r="A13" s="52">
        <v>8</v>
      </c>
      <c r="B13" s="51" t="s">
        <v>7</v>
      </c>
      <c r="C13" s="31"/>
      <c r="D13" s="23"/>
      <c r="E13" s="26" t="str">
        <f t="shared" si="2"/>
        <v/>
      </c>
      <c r="F13" s="27" t="str">
        <f t="shared" si="0"/>
        <v/>
      </c>
      <c r="G13" s="27" t="str">
        <f t="shared" si="1"/>
        <v/>
      </c>
      <c r="H13" s="49"/>
      <c r="J13"/>
      <c r="M13" s="48" t="str">
        <f t="shared" si="3"/>
        <v>50.3758日</v>
      </c>
    </row>
    <row r="14" spans="1:13" ht="20.25" customHeight="1">
      <c r="A14" s="52">
        <v>9</v>
      </c>
      <c r="B14" s="51" t="s">
        <v>41</v>
      </c>
      <c r="C14" s="31"/>
      <c r="D14" s="23"/>
      <c r="E14" s="26" t="str">
        <f t="shared" si="2"/>
        <v/>
      </c>
      <c r="F14" s="27" t="str">
        <f t="shared" si="0"/>
        <v/>
      </c>
      <c r="G14" s="27" t="str">
        <f t="shared" si="1"/>
        <v/>
      </c>
      <c r="H14" s="49"/>
      <c r="J14"/>
      <c r="M14" s="48" t="str">
        <f t="shared" si="3"/>
        <v>60.3759日</v>
      </c>
    </row>
    <row r="15" spans="1:13" ht="20.25" customHeight="1">
      <c r="A15" s="52">
        <v>10</v>
      </c>
      <c r="B15" s="51" t="s">
        <v>2</v>
      </c>
      <c r="C15" s="31"/>
      <c r="D15" s="23"/>
      <c r="E15" s="26" t="str">
        <f t="shared" si="2"/>
        <v/>
      </c>
      <c r="F15" s="27" t="str">
        <f t="shared" si="0"/>
        <v/>
      </c>
      <c r="G15" s="27" t="str">
        <f t="shared" si="1"/>
        <v/>
      </c>
      <c r="H15" s="49"/>
      <c r="M15" s="48" t="str">
        <f t="shared" si="3"/>
        <v>70.37510日</v>
      </c>
    </row>
    <row r="16" spans="1:13" ht="20.25" customHeight="1">
      <c r="A16" s="52">
        <v>11</v>
      </c>
      <c r="B16" s="51" t="s">
        <v>3</v>
      </c>
      <c r="C16" s="31">
        <v>0.375</v>
      </c>
      <c r="D16" s="23">
        <v>0.77083333333333337</v>
      </c>
      <c r="E16" s="26">
        <f t="shared" si="2"/>
        <v>0.39583333333333337</v>
      </c>
      <c r="F16" s="27">
        <f t="shared" si="0"/>
        <v>6.25E-2</v>
      </c>
      <c r="G16" s="27">
        <f t="shared" si="1"/>
        <v>0.33333333333333337</v>
      </c>
      <c r="H16" s="49"/>
      <c r="M16" s="48" t="str">
        <f t="shared" si="3"/>
        <v>811日</v>
      </c>
    </row>
    <row r="17" spans="1:13" ht="20.25" customHeight="1">
      <c r="A17" s="52">
        <v>12</v>
      </c>
      <c r="B17" s="51" t="s">
        <v>4</v>
      </c>
      <c r="C17" s="31">
        <v>0.375</v>
      </c>
      <c r="D17" s="23">
        <v>0.77083333333333337</v>
      </c>
      <c r="E17" s="26">
        <f t="shared" si="2"/>
        <v>0.39583333333333337</v>
      </c>
      <c r="F17" s="27">
        <f t="shared" si="0"/>
        <v>6.25E-2</v>
      </c>
      <c r="G17" s="27">
        <f t="shared" si="1"/>
        <v>0.33333333333333337</v>
      </c>
      <c r="H17" s="49" t="s">
        <v>70</v>
      </c>
      <c r="M17" s="48" t="str">
        <f>A14&amp;C14&amp;A17&amp;"日"</f>
        <v>912日</v>
      </c>
    </row>
    <row r="18" spans="1:13" ht="20.25" customHeight="1">
      <c r="A18" s="52">
        <v>13</v>
      </c>
      <c r="B18" s="51" t="s">
        <v>5</v>
      </c>
      <c r="C18" s="31"/>
      <c r="D18" s="23"/>
      <c r="E18" s="26" t="str">
        <f t="shared" si="2"/>
        <v/>
      </c>
      <c r="F18" s="27" t="str">
        <f t="shared" si="0"/>
        <v/>
      </c>
      <c r="G18" s="27" t="str">
        <f t="shared" si="1"/>
        <v/>
      </c>
      <c r="H18" s="49" t="s">
        <v>71</v>
      </c>
      <c r="M18" s="48" t="str">
        <f>A15&amp;C15&amp;A18&amp;"日"</f>
        <v>1013日</v>
      </c>
    </row>
    <row r="19" spans="1:13" ht="20.25" customHeight="1">
      <c r="A19" s="52">
        <v>14</v>
      </c>
      <c r="B19" s="51" t="s">
        <v>6</v>
      </c>
      <c r="C19" s="31"/>
      <c r="D19" s="23"/>
      <c r="E19" s="26" t="str">
        <f t="shared" si="2"/>
        <v/>
      </c>
      <c r="F19" s="27" t="str">
        <f t="shared" si="0"/>
        <v/>
      </c>
      <c r="G19" s="27" t="str">
        <f t="shared" si="1"/>
        <v/>
      </c>
      <c r="H19" s="49" t="s">
        <v>71</v>
      </c>
      <c r="M19" s="48" t="str">
        <f t="shared" si="3"/>
        <v>110.37514日</v>
      </c>
    </row>
    <row r="20" spans="1:13" ht="20.25" customHeight="1">
      <c r="A20" s="52">
        <v>15</v>
      </c>
      <c r="B20" s="51" t="s">
        <v>7</v>
      </c>
      <c r="C20" s="31"/>
      <c r="D20" s="23"/>
      <c r="E20" s="26" t="str">
        <f t="shared" si="2"/>
        <v/>
      </c>
      <c r="F20" s="27" t="str">
        <f t="shared" si="0"/>
        <v/>
      </c>
      <c r="G20" s="27" t="str">
        <f t="shared" si="1"/>
        <v/>
      </c>
      <c r="H20" s="49" t="s">
        <v>72</v>
      </c>
      <c r="M20" s="48" t="str">
        <f t="shared" si="3"/>
        <v>120.37515日</v>
      </c>
    </row>
    <row r="21" spans="1:13" ht="20.25" customHeight="1">
      <c r="A21" s="52">
        <v>16</v>
      </c>
      <c r="B21" s="51" t="s">
        <v>41</v>
      </c>
      <c r="C21" s="31"/>
      <c r="D21" s="23"/>
      <c r="E21" s="26" t="str">
        <f t="shared" si="2"/>
        <v/>
      </c>
      <c r="F21" s="27" t="str">
        <f t="shared" si="0"/>
        <v/>
      </c>
      <c r="G21" s="27" t="str">
        <f t="shared" si="1"/>
        <v/>
      </c>
      <c r="H21" s="49" t="s">
        <v>72</v>
      </c>
      <c r="M21" s="48" t="str">
        <f t="shared" si="3"/>
        <v>1316日</v>
      </c>
    </row>
    <row r="22" spans="1:13" ht="20.25" customHeight="1">
      <c r="A22" s="52">
        <v>17</v>
      </c>
      <c r="B22" s="51" t="s">
        <v>2</v>
      </c>
      <c r="C22" s="31">
        <v>0.375</v>
      </c>
      <c r="D22" s="23">
        <v>0.77083333333333337</v>
      </c>
      <c r="E22" s="26">
        <f t="shared" si="2"/>
        <v>0.39583333333333337</v>
      </c>
      <c r="F22" s="27">
        <f t="shared" si="0"/>
        <v>6.25E-2</v>
      </c>
      <c r="G22" s="27">
        <f t="shared" si="1"/>
        <v>0.33333333333333337</v>
      </c>
      <c r="H22" s="49"/>
      <c r="M22" s="48" t="str">
        <f t="shared" si="3"/>
        <v>1417日</v>
      </c>
    </row>
    <row r="23" spans="1:13" ht="20.25" customHeight="1">
      <c r="A23" s="52">
        <v>18</v>
      </c>
      <c r="B23" s="51" t="s">
        <v>3</v>
      </c>
      <c r="C23" s="31">
        <v>0.375</v>
      </c>
      <c r="D23" s="23">
        <v>0.77083333333333337</v>
      </c>
      <c r="E23" s="26">
        <f t="shared" si="2"/>
        <v>0.39583333333333337</v>
      </c>
      <c r="F23" s="27">
        <f t="shared" si="0"/>
        <v>6.25E-2</v>
      </c>
      <c r="G23" s="27">
        <f t="shared" si="1"/>
        <v>0.33333333333333337</v>
      </c>
      <c r="H23" s="49"/>
      <c r="M23" s="48" t="str">
        <f>A20&amp;D20&amp;A23&amp;"日"</f>
        <v>1518日</v>
      </c>
    </row>
    <row r="24" spans="1:13" ht="20.25" customHeight="1">
      <c r="A24" s="52">
        <v>19</v>
      </c>
      <c r="B24" s="51" t="s">
        <v>4</v>
      </c>
      <c r="C24" s="31">
        <v>0.375</v>
      </c>
      <c r="D24" s="23">
        <v>0.77083333333333337</v>
      </c>
      <c r="E24" s="26">
        <f t="shared" si="2"/>
        <v>0.39583333333333337</v>
      </c>
      <c r="F24" s="27">
        <f t="shared" si="0"/>
        <v>6.25E-2</v>
      </c>
      <c r="G24" s="27">
        <f t="shared" si="1"/>
        <v>0.33333333333333337</v>
      </c>
      <c r="H24" s="49"/>
      <c r="M24" s="48" t="str">
        <f t="shared" si="3"/>
        <v>1619日</v>
      </c>
    </row>
    <row r="25" spans="1:13" ht="20.25" customHeight="1">
      <c r="A25" s="52">
        <v>20</v>
      </c>
      <c r="B25" s="51" t="s">
        <v>5</v>
      </c>
      <c r="C25" s="31">
        <v>0.375</v>
      </c>
      <c r="D25" s="23">
        <v>0.77083333333333337</v>
      </c>
      <c r="E25" s="26">
        <f t="shared" si="2"/>
        <v>0.39583333333333337</v>
      </c>
      <c r="F25" s="27">
        <f t="shared" si="0"/>
        <v>6.25E-2</v>
      </c>
      <c r="G25" s="27">
        <f t="shared" si="1"/>
        <v>0.33333333333333337</v>
      </c>
      <c r="H25" s="49"/>
      <c r="M25" s="48" t="str">
        <f t="shared" si="3"/>
        <v>170.37520日</v>
      </c>
    </row>
    <row r="26" spans="1:13" ht="20.25" customHeight="1">
      <c r="A26" s="52">
        <v>21</v>
      </c>
      <c r="B26" s="51" t="s">
        <v>6</v>
      </c>
      <c r="C26" s="31">
        <v>0.375</v>
      </c>
      <c r="D26" s="23">
        <v>0.77083333333333337</v>
      </c>
      <c r="E26" s="26">
        <f t="shared" si="2"/>
        <v>0.39583333333333337</v>
      </c>
      <c r="F26" s="27">
        <f t="shared" si="0"/>
        <v>6.25E-2</v>
      </c>
      <c r="G26" s="27">
        <f t="shared" si="1"/>
        <v>0.33333333333333337</v>
      </c>
      <c r="H26" s="49"/>
      <c r="M26" s="48" t="str">
        <f t="shared" si="3"/>
        <v>180.37521日</v>
      </c>
    </row>
    <row r="27" spans="1:13" ht="20.25" customHeight="1">
      <c r="A27" s="52">
        <v>22</v>
      </c>
      <c r="B27" s="51" t="s">
        <v>7</v>
      </c>
      <c r="C27" s="31"/>
      <c r="D27" s="23"/>
      <c r="E27" s="26" t="str">
        <f t="shared" si="2"/>
        <v/>
      </c>
      <c r="F27" s="27" t="str">
        <f t="shared" si="0"/>
        <v/>
      </c>
      <c r="G27" s="27" t="str">
        <f t="shared" si="1"/>
        <v/>
      </c>
      <c r="H27" s="49"/>
      <c r="M27" s="48" t="str">
        <f t="shared" si="3"/>
        <v>190.37522日</v>
      </c>
    </row>
    <row r="28" spans="1:13" ht="20.25" customHeight="1">
      <c r="A28" s="52">
        <v>23</v>
      </c>
      <c r="B28" s="51" t="s">
        <v>41</v>
      </c>
      <c r="C28" s="31"/>
      <c r="D28" s="23"/>
      <c r="E28" s="26" t="str">
        <f t="shared" si="2"/>
        <v/>
      </c>
      <c r="F28" s="27" t="str">
        <f t="shared" si="0"/>
        <v/>
      </c>
      <c r="G28" s="27" t="str">
        <f t="shared" si="1"/>
        <v/>
      </c>
      <c r="H28" s="49"/>
      <c r="M28" s="48" t="str">
        <f t="shared" si="3"/>
        <v>200.37523日</v>
      </c>
    </row>
    <row r="29" spans="1:13" ht="20.25" customHeight="1">
      <c r="A29" s="52">
        <v>24</v>
      </c>
      <c r="B29" s="51" t="s">
        <v>2</v>
      </c>
      <c r="C29" s="31">
        <v>0.375</v>
      </c>
      <c r="D29" s="23">
        <v>0.77083333333333337</v>
      </c>
      <c r="E29" s="26">
        <f t="shared" si="2"/>
        <v>0.39583333333333337</v>
      </c>
      <c r="F29" s="27">
        <f t="shared" si="0"/>
        <v>6.25E-2</v>
      </c>
      <c r="G29" s="27">
        <f t="shared" si="1"/>
        <v>0.33333333333333337</v>
      </c>
      <c r="H29" s="49"/>
      <c r="M29" s="48" t="str">
        <f t="shared" si="3"/>
        <v>210.37524日</v>
      </c>
    </row>
    <row r="30" spans="1:13" ht="20.25" customHeight="1">
      <c r="A30" s="52">
        <v>25</v>
      </c>
      <c r="B30" s="51" t="s">
        <v>3</v>
      </c>
      <c r="C30" s="31">
        <v>0.375</v>
      </c>
      <c r="D30" s="23">
        <v>0.77083333333333337</v>
      </c>
      <c r="E30" s="26">
        <f t="shared" si="2"/>
        <v>0.39583333333333337</v>
      </c>
      <c r="F30" s="27">
        <f t="shared" si="0"/>
        <v>6.25E-2</v>
      </c>
      <c r="G30" s="27">
        <f t="shared" si="1"/>
        <v>0.33333333333333337</v>
      </c>
      <c r="H30" s="49"/>
      <c r="M30" s="48" t="str">
        <f t="shared" si="3"/>
        <v>2225日</v>
      </c>
    </row>
    <row r="31" spans="1:13" ht="20.25" customHeight="1">
      <c r="A31" s="52">
        <v>26</v>
      </c>
      <c r="B31" s="51" t="s">
        <v>4</v>
      </c>
      <c r="C31" s="31">
        <v>0.375</v>
      </c>
      <c r="D31" s="23">
        <v>0.77083333333333337</v>
      </c>
      <c r="E31" s="26">
        <f t="shared" si="2"/>
        <v>0.39583333333333337</v>
      </c>
      <c r="F31" s="27">
        <f t="shared" si="0"/>
        <v>6.25E-2</v>
      </c>
      <c r="G31" s="27">
        <f t="shared" si="1"/>
        <v>0.33333333333333337</v>
      </c>
      <c r="H31" s="49"/>
      <c r="M31" s="48" t="str">
        <f t="shared" si="3"/>
        <v>2326日</v>
      </c>
    </row>
    <row r="32" spans="1:13" ht="20.25" customHeight="1">
      <c r="A32" s="52">
        <v>27</v>
      </c>
      <c r="B32" s="51" t="s">
        <v>5</v>
      </c>
      <c r="C32" s="31">
        <v>0.375</v>
      </c>
      <c r="D32" s="23">
        <v>0.77083333333333337</v>
      </c>
      <c r="E32" s="26">
        <f t="shared" si="2"/>
        <v>0.39583333333333337</v>
      </c>
      <c r="F32" s="27">
        <f t="shared" si="0"/>
        <v>6.25E-2</v>
      </c>
      <c r="G32" s="27">
        <f t="shared" si="1"/>
        <v>0.33333333333333337</v>
      </c>
      <c r="H32" s="49"/>
      <c r="M32" s="48" t="str">
        <f t="shared" si="3"/>
        <v>240.37527日</v>
      </c>
    </row>
    <row r="33" spans="1:14" ht="20.25" customHeight="1">
      <c r="A33" s="52">
        <v>28</v>
      </c>
      <c r="B33" s="51" t="s">
        <v>6</v>
      </c>
      <c r="C33" s="31">
        <v>0.375</v>
      </c>
      <c r="D33" s="23">
        <v>0.77083333333333337</v>
      </c>
      <c r="E33" s="26">
        <f t="shared" si="2"/>
        <v>0.39583333333333337</v>
      </c>
      <c r="F33" s="27">
        <f t="shared" si="0"/>
        <v>6.25E-2</v>
      </c>
      <c r="G33" s="27">
        <f t="shared" si="1"/>
        <v>0.33333333333333337</v>
      </c>
      <c r="H33" s="49"/>
      <c r="M33" s="48" t="str">
        <f t="shared" si="3"/>
        <v>250.37528日</v>
      </c>
    </row>
    <row r="34" spans="1:14" ht="20.25" customHeight="1">
      <c r="A34" s="52">
        <v>29</v>
      </c>
      <c r="B34" s="51" t="s">
        <v>7</v>
      </c>
      <c r="C34" s="31"/>
      <c r="D34" s="23"/>
      <c r="E34" s="26" t="str">
        <f t="shared" si="2"/>
        <v/>
      </c>
      <c r="F34" s="27" t="str">
        <f t="shared" si="0"/>
        <v/>
      </c>
      <c r="G34" s="27" t="str">
        <f t="shared" si="1"/>
        <v/>
      </c>
      <c r="H34" s="49"/>
      <c r="M34" s="48" t="str">
        <f t="shared" si="3"/>
        <v>260.37529日</v>
      </c>
    </row>
    <row r="35" spans="1:14" ht="20.25" customHeight="1">
      <c r="A35" s="52">
        <v>30</v>
      </c>
      <c r="B35" s="51" t="s">
        <v>41</v>
      </c>
      <c r="C35" s="31"/>
      <c r="D35" s="23"/>
      <c r="E35" s="26" t="str">
        <f t="shared" si="2"/>
        <v/>
      </c>
      <c r="F35" s="27" t="str">
        <f t="shared" si="0"/>
        <v/>
      </c>
      <c r="G35" s="27" t="str">
        <f t="shared" si="1"/>
        <v/>
      </c>
      <c r="H35" s="49"/>
      <c r="M35" s="48" t="str">
        <f t="shared" si="3"/>
        <v>270.37530日</v>
      </c>
    </row>
    <row r="36" spans="1:14" ht="20.25" customHeight="1">
      <c r="A36" s="52">
        <v>31</v>
      </c>
      <c r="B36" s="51" t="s">
        <v>2</v>
      </c>
      <c r="C36" s="31">
        <v>0.375</v>
      </c>
      <c r="D36" s="23">
        <v>0.77083333333333337</v>
      </c>
      <c r="E36" s="26">
        <f t="shared" si="2"/>
        <v>0.39583333333333337</v>
      </c>
      <c r="F36" s="27">
        <f t="shared" si="0"/>
        <v>6.25E-2</v>
      </c>
      <c r="G36" s="27">
        <f t="shared" si="1"/>
        <v>0.33333333333333337</v>
      </c>
      <c r="H36" s="49"/>
      <c r="M36" s="48" t="str">
        <f t="shared" si="3"/>
        <v>280.37531日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151.49999999999997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A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N37"/>
  <sheetViews>
    <sheetView showZeros="0" topLeftCell="A13" zoomScaleNormal="100" workbookViewId="0">
      <selection activeCell="H30" sqref="H30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73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74</v>
      </c>
      <c r="C6" s="31">
        <v>0.375</v>
      </c>
      <c r="D6" s="23">
        <v>0.77083333333333337</v>
      </c>
      <c r="E6" s="26">
        <f>IF(COUNT(C6:D6),D6-C6,"")</f>
        <v>0.39583333333333337</v>
      </c>
      <c r="F6" s="27">
        <f t="shared" ref="F6:F36" si="0">IF(ISERROR(VLOOKUP(E6,$J$9:$L$12,3,TRUE)),"",VLOOKUP(E6,$J$9:$L$12,3,TRUE))</f>
        <v>6.25E-2</v>
      </c>
      <c r="G6" s="27">
        <f t="shared" ref="G6:G36" si="1">IF(F6="","",E6-F6)</f>
        <v>0.33333333333333337</v>
      </c>
      <c r="H6" s="49"/>
    </row>
    <row r="7" spans="1:13" ht="20.25" customHeight="1">
      <c r="A7" s="52">
        <v>2</v>
      </c>
      <c r="B7" s="51" t="s">
        <v>4</v>
      </c>
      <c r="C7" s="31">
        <v>0.375</v>
      </c>
      <c r="D7" s="23">
        <v>0.77083333333333337</v>
      </c>
      <c r="E7" s="26">
        <f t="shared" ref="E7:E36" si="2">IF(COUNT(C7:D7),D7-C7,"")</f>
        <v>0.39583333333333337</v>
      </c>
      <c r="F7" s="27">
        <f t="shared" si="0"/>
        <v>6.25E-2</v>
      </c>
      <c r="G7" s="27">
        <f t="shared" si="1"/>
        <v>0.33333333333333337</v>
      </c>
      <c r="H7" s="49"/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5</v>
      </c>
      <c r="C8" s="31">
        <v>0.375</v>
      </c>
      <c r="D8" s="23">
        <v>0.77083333333333337</v>
      </c>
      <c r="E8" s="26">
        <f t="shared" si="2"/>
        <v>0.39583333333333337</v>
      </c>
      <c r="F8" s="27">
        <f t="shared" si="0"/>
        <v>6.25E-2</v>
      </c>
      <c r="G8" s="27">
        <f t="shared" si="1"/>
        <v>0.33333333333333337</v>
      </c>
      <c r="H8" s="49"/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6</v>
      </c>
      <c r="C9" s="31">
        <v>0.375</v>
      </c>
      <c r="D9" s="23">
        <v>0.77083333333333337</v>
      </c>
      <c r="E9" s="26">
        <f t="shared" ref="E9" si="4">IF(COUNT(C9:D9),D9-C9,"")</f>
        <v>0.39583333333333337</v>
      </c>
      <c r="F9" s="27">
        <f t="shared" ref="F9" si="5">IF(ISERROR(VLOOKUP(E9,$J$9:$L$12,3,TRUE)),"",VLOOKUP(E9,$J$9:$L$12,3,TRUE))</f>
        <v>6.25E-2</v>
      </c>
      <c r="G9" s="27">
        <f t="shared" ref="G9" si="6">IF(F9="","",E9-F9)</f>
        <v>0.33333333333333337</v>
      </c>
      <c r="H9" s="49"/>
      <c r="J9" s="25">
        <v>0</v>
      </c>
      <c r="K9" s="25">
        <v>0.24930555555555556</v>
      </c>
      <c r="L9" s="25">
        <v>0</v>
      </c>
      <c r="M9" s="48" t="str">
        <f t="shared" si="3"/>
        <v>10.3754日</v>
      </c>
    </row>
    <row r="10" spans="1:13" ht="20.25" customHeight="1">
      <c r="A10" s="52">
        <v>5</v>
      </c>
      <c r="B10" s="51" t="s">
        <v>7</v>
      </c>
      <c r="C10" s="31"/>
      <c r="D10" s="23"/>
      <c r="E10" s="26" t="str">
        <f t="shared" si="2"/>
        <v/>
      </c>
      <c r="F10" s="27" t="str">
        <f t="shared" si="0"/>
        <v/>
      </c>
      <c r="G10" s="27" t="str">
        <f t="shared" si="1"/>
        <v/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3"/>
        <v>20.3755日</v>
      </c>
    </row>
    <row r="11" spans="1:13" ht="20.25" customHeight="1">
      <c r="A11" s="52">
        <v>6</v>
      </c>
      <c r="B11" s="51" t="s">
        <v>41</v>
      </c>
      <c r="C11" s="31"/>
      <c r="D11" s="23"/>
      <c r="E11" s="26" t="str">
        <f t="shared" si="2"/>
        <v/>
      </c>
      <c r="F11" s="27" t="str">
        <f t="shared" si="0"/>
        <v/>
      </c>
      <c r="G11" s="27" t="str">
        <f t="shared" si="1"/>
        <v/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3"/>
        <v>30.3756日</v>
      </c>
    </row>
    <row r="12" spans="1:13" ht="20.25" customHeight="1">
      <c r="A12" s="52">
        <v>7</v>
      </c>
      <c r="B12" s="51" t="s">
        <v>2</v>
      </c>
      <c r="C12" s="31">
        <v>0.375</v>
      </c>
      <c r="D12" s="23">
        <v>0.77083333333333337</v>
      </c>
      <c r="E12" s="26">
        <f t="shared" si="2"/>
        <v>0.39583333333333337</v>
      </c>
      <c r="F12" s="27">
        <f t="shared" si="0"/>
        <v>6.25E-2</v>
      </c>
      <c r="G12" s="27">
        <f t="shared" si="1"/>
        <v>0.33333333333333337</v>
      </c>
      <c r="H12" s="49"/>
      <c r="J12" s="25">
        <v>0.5625</v>
      </c>
      <c r="K12" s="25"/>
      <c r="L12" s="25">
        <v>8.3333333333333329E-2</v>
      </c>
      <c r="M12" s="48" t="str">
        <f t="shared" si="3"/>
        <v>40.3757日</v>
      </c>
    </row>
    <row r="13" spans="1:13" ht="20.25" customHeight="1">
      <c r="A13" s="52">
        <v>8</v>
      </c>
      <c r="B13" s="51" t="s">
        <v>3</v>
      </c>
      <c r="C13" s="31">
        <v>0.375</v>
      </c>
      <c r="D13" s="23">
        <v>0.77083333333333337</v>
      </c>
      <c r="E13" s="26">
        <f t="shared" si="2"/>
        <v>0.39583333333333337</v>
      </c>
      <c r="F13" s="27">
        <f t="shared" si="0"/>
        <v>6.25E-2</v>
      </c>
      <c r="G13" s="27">
        <f t="shared" si="1"/>
        <v>0.33333333333333337</v>
      </c>
      <c r="H13" s="49"/>
      <c r="J13"/>
      <c r="M13" s="48" t="str">
        <f t="shared" si="3"/>
        <v>58日</v>
      </c>
    </row>
    <row r="14" spans="1:13" ht="20.25" customHeight="1">
      <c r="A14" s="52">
        <v>9</v>
      </c>
      <c r="B14" s="51" t="s">
        <v>4</v>
      </c>
      <c r="C14" s="31">
        <v>0.375</v>
      </c>
      <c r="D14" s="23">
        <v>0.77083333333333337</v>
      </c>
      <c r="E14" s="26">
        <f t="shared" si="2"/>
        <v>0.39583333333333337</v>
      </c>
      <c r="F14" s="27">
        <f t="shared" si="0"/>
        <v>6.25E-2</v>
      </c>
      <c r="G14" s="27">
        <f t="shared" si="1"/>
        <v>0.33333333333333337</v>
      </c>
      <c r="H14" s="49" t="s">
        <v>75</v>
      </c>
      <c r="J14"/>
      <c r="M14" s="48" t="str">
        <f t="shared" si="3"/>
        <v>69日</v>
      </c>
    </row>
    <row r="15" spans="1:13" ht="20.25" customHeight="1">
      <c r="A15" s="52">
        <v>10</v>
      </c>
      <c r="B15" s="51" t="s">
        <v>5</v>
      </c>
      <c r="C15" s="31">
        <v>0.375</v>
      </c>
      <c r="D15" s="23">
        <v>0.75</v>
      </c>
      <c r="E15" s="26">
        <f t="shared" si="2"/>
        <v>0.375</v>
      </c>
      <c r="F15" s="27">
        <f t="shared" si="0"/>
        <v>4.1666666666666664E-2</v>
      </c>
      <c r="G15" s="27">
        <f t="shared" si="1"/>
        <v>0.33333333333333331</v>
      </c>
      <c r="H15" s="49"/>
      <c r="M15" s="48" t="str">
        <f t="shared" si="3"/>
        <v>70.37510日</v>
      </c>
    </row>
    <row r="16" spans="1:13" ht="20.25" customHeight="1">
      <c r="A16" s="52">
        <v>11</v>
      </c>
      <c r="B16" s="51" t="s">
        <v>6</v>
      </c>
      <c r="C16" s="31">
        <v>0.375</v>
      </c>
      <c r="D16" s="23">
        <v>0.75</v>
      </c>
      <c r="E16" s="26">
        <f t="shared" si="2"/>
        <v>0.375</v>
      </c>
      <c r="F16" s="27">
        <f t="shared" si="0"/>
        <v>4.1666666666666664E-2</v>
      </c>
      <c r="G16" s="27">
        <f t="shared" si="1"/>
        <v>0.33333333333333331</v>
      </c>
      <c r="H16" s="49"/>
      <c r="M16" s="48" t="str">
        <f t="shared" si="3"/>
        <v>80.37511日</v>
      </c>
    </row>
    <row r="17" spans="1:13" ht="20.25" customHeight="1">
      <c r="A17" s="52">
        <v>12</v>
      </c>
      <c r="B17" s="51" t="s">
        <v>7</v>
      </c>
      <c r="C17" s="31"/>
      <c r="D17" s="23"/>
      <c r="E17" s="26" t="str">
        <f t="shared" si="2"/>
        <v/>
      </c>
      <c r="F17" s="27" t="str">
        <f t="shared" si="0"/>
        <v/>
      </c>
      <c r="G17" s="27" t="str">
        <f t="shared" si="1"/>
        <v/>
      </c>
      <c r="H17" s="49"/>
      <c r="M17" s="48" t="str">
        <f>A14&amp;C14&amp;A17&amp;"日"</f>
        <v>90.37512日</v>
      </c>
    </row>
    <row r="18" spans="1:13" ht="20.25" customHeight="1">
      <c r="A18" s="52">
        <v>13</v>
      </c>
      <c r="B18" s="51" t="s">
        <v>41</v>
      </c>
      <c r="C18" s="31"/>
      <c r="D18" s="23"/>
      <c r="E18" s="26" t="str">
        <f t="shared" si="2"/>
        <v/>
      </c>
      <c r="F18" s="27" t="str">
        <f t="shared" si="0"/>
        <v/>
      </c>
      <c r="G18" s="27" t="str">
        <f t="shared" si="1"/>
        <v/>
      </c>
      <c r="H18" s="49"/>
      <c r="M18" s="48" t="str">
        <f>A15&amp;C15&amp;A18&amp;"日"</f>
        <v>100.37513日</v>
      </c>
    </row>
    <row r="19" spans="1:13" ht="20.25" customHeight="1">
      <c r="A19" s="52">
        <v>14</v>
      </c>
      <c r="B19" s="51" t="s">
        <v>2</v>
      </c>
      <c r="C19" s="31">
        <v>0.375</v>
      </c>
      <c r="D19" s="23">
        <v>0.77083333333333337</v>
      </c>
      <c r="E19" s="26">
        <f t="shared" si="2"/>
        <v>0.39583333333333337</v>
      </c>
      <c r="F19" s="27">
        <f t="shared" si="0"/>
        <v>6.25E-2</v>
      </c>
      <c r="G19" s="27">
        <f t="shared" si="1"/>
        <v>0.33333333333333337</v>
      </c>
      <c r="H19" s="49"/>
      <c r="M19" s="48" t="str">
        <f t="shared" si="3"/>
        <v>110.37514日</v>
      </c>
    </row>
    <row r="20" spans="1:13" ht="20.25" customHeight="1">
      <c r="A20" s="52">
        <v>15</v>
      </c>
      <c r="B20" s="51" t="s">
        <v>3</v>
      </c>
      <c r="C20" s="31">
        <v>0.375</v>
      </c>
      <c r="D20" s="23">
        <v>0.77083333333333337</v>
      </c>
      <c r="E20" s="26">
        <f t="shared" si="2"/>
        <v>0.39583333333333337</v>
      </c>
      <c r="F20" s="27">
        <f t="shared" si="0"/>
        <v>6.25E-2</v>
      </c>
      <c r="G20" s="27">
        <f t="shared" si="1"/>
        <v>0.33333333333333337</v>
      </c>
      <c r="H20" s="49"/>
      <c r="M20" s="48" t="str">
        <f t="shared" si="3"/>
        <v>1215日</v>
      </c>
    </row>
    <row r="21" spans="1:13" ht="20.25" customHeight="1">
      <c r="A21" s="52">
        <v>16</v>
      </c>
      <c r="B21" s="51" t="s">
        <v>4</v>
      </c>
      <c r="C21" s="31">
        <v>0.375</v>
      </c>
      <c r="D21" s="23">
        <v>0.77083333333333337</v>
      </c>
      <c r="E21" s="26">
        <f t="shared" si="2"/>
        <v>0.39583333333333337</v>
      </c>
      <c r="F21" s="27">
        <f t="shared" si="0"/>
        <v>6.25E-2</v>
      </c>
      <c r="G21" s="27">
        <f t="shared" si="1"/>
        <v>0.33333333333333337</v>
      </c>
      <c r="H21" s="49"/>
      <c r="M21" s="48" t="str">
        <f t="shared" si="3"/>
        <v>1316日</v>
      </c>
    </row>
    <row r="22" spans="1:13" ht="20.25" customHeight="1">
      <c r="A22" s="52">
        <v>17</v>
      </c>
      <c r="B22" s="51" t="s">
        <v>5</v>
      </c>
      <c r="C22" s="31">
        <v>0.375</v>
      </c>
      <c r="D22" s="23">
        <v>0.77083333333333337</v>
      </c>
      <c r="E22" s="26">
        <f t="shared" si="2"/>
        <v>0.39583333333333337</v>
      </c>
      <c r="F22" s="27">
        <f t="shared" si="0"/>
        <v>6.25E-2</v>
      </c>
      <c r="G22" s="27">
        <f t="shared" si="1"/>
        <v>0.33333333333333337</v>
      </c>
      <c r="H22" s="49"/>
      <c r="M22" s="48" t="str">
        <f t="shared" si="3"/>
        <v>140.37517日</v>
      </c>
    </row>
    <row r="23" spans="1:13" ht="20.25" customHeight="1">
      <c r="A23" s="52">
        <v>18</v>
      </c>
      <c r="B23" s="51" t="s">
        <v>6</v>
      </c>
      <c r="C23" s="31">
        <v>0.375</v>
      </c>
      <c r="D23" s="23">
        <v>0.75</v>
      </c>
      <c r="E23" s="26">
        <f t="shared" si="2"/>
        <v>0.375</v>
      </c>
      <c r="F23" s="27">
        <f t="shared" si="0"/>
        <v>4.1666666666666664E-2</v>
      </c>
      <c r="G23" s="27">
        <f t="shared" si="1"/>
        <v>0.33333333333333331</v>
      </c>
      <c r="H23" s="49" t="s">
        <v>76</v>
      </c>
      <c r="M23" s="48" t="str">
        <f>A20&amp;D20&amp;A23&amp;"日"</f>
        <v>150.77083333333333318日</v>
      </c>
    </row>
    <row r="24" spans="1:13" ht="20.25" customHeight="1">
      <c r="A24" s="52">
        <v>19</v>
      </c>
      <c r="B24" s="51" t="s">
        <v>7</v>
      </c>
      <c r="C24" s="31"/>
      <c r="D24" s="23"/>
      <c r="E24" s="26" t="str">
        <f t="shared" si="2"/>
        <v/>
      </c>
      <c r="F24" s="27" t="str">
        <f t="shared" si="0"/>
        <v/>
      </c>
      <c r="G24" s="27" t="str">
        <f t="shared" si="1"/>
        <v/>
      </c>
      <c r="H24" s="49"/>
      <c r="M24" s="48" t="str">
        <f t="shared" si="3"/>
        <v>160.37519日</v>
      </c>
    </row>
    <row r="25" spans="1:13" ht="20.25" customHeight="1">
      <c r="A25" s="52">
        <v>20</v>
      </c>
      <c r="B25" s="51" t="s">
        <v>41</v>
      </c>
      <c r="C25" s="31"/>
      <c r="D25" s="23"/>
      <c r="E25" s="26" t="str">
        <f t="shared" si="2"/>
        <v/>
      </c>
      <c r="F25" s="27" t="str">
        <f t="shared" si="0"/>
        <v/>
      </c>
      <c r="G25" s="27" t="str">
        <f t="shared" si="1"/>
        <v/>
      </c>
      <c r="H25" s="49"/>
      <c r="M25" s="48" t="str">
        <f t="shared" si="3"/>
        <v>170.37520日</v>
      </c>
    </row>
    <row r="26" spans="1:13" ht="20.25" customHeight="1">
      <c r="A26" s="52">
        <v>21</v>
      </c>
      <c r="B26" s="51" t="s">
        <v>2</v>
      </c>
      <c r="C26" s="31"/>
      <c r="D26" s="23"/>
      <c r="E26" s="26" t="str">
        <f t="shared" si="2"/>
        <v/>
      </c>
      <c r="F26" s="27" t="str">
        <f t="shared" si="0"/>
        <v/>
      </c>
      <c r="G26" s="27" t="str">
        <f t="shared" si="1"/>
        <v/>
      </c>
      <c r="H26" s="49" t="s">
        <v>45</v>
      </c>
      <c r="M26" s="48" t="str">
        <f t="shared" si="3"/>
        <v>180.37521日</v>
      </c>
    </row>
    <row r="27" spans="1:13" ht="20.25" customHeight="1">
      <c r="A27" s="52">
        <v>22</v>
      </c>
      <c r="B27" s="51" t="s">
        <v>3</v>
      </c>
      <c r="C27" s="31"/>
      <c r="D27" s="23"/>
      <c r="E27" s="26" t="str">
        <f t="shared" si="2"/>
        <v/>
      </c>
      <c r="F27" s="27" t="str">
        <f t="shared" si="0"/>
        <v/>
      </c>
      <c r="G27" s="27" t="str">
        <f t="shared" si="1"/>
        <v/>
      </c>
      <c r="H27" s="49" t="s">
        <v>45</v>
      </c>
      <c r="M27" s="48" t="str">
        <f t="shared" si="3"/>
        <v>1922日</v>
      </c>
    </row>
    <row r="28" spans="1:13" ht="20.25" customHeight="1">
      <c r="A28" s="52">
        <v>23</v>
      </c>
      <c r="B28" s="51" t="s">
        <v>4</v>
      </c>
      <c r="C28" s="31">
        <v>0.375</v>
      </c>
      <c r="D28" s="23">
        <v>0.8125</v>
      </c>
      <c r="E28" s="26">
        <f t="shared" si="2"/>
        <v>0.4375</v>
      </c>
      <c r="F28" s="27">
        <f t="shared" si="0"/>
        <v>6.25E-2</v>
      </c>
      <c r="G28" s="27">
        <f t="shared" si="1"/>
        <v>0.375</v>
      </c>
      <c r="H28" s="49" t="s">
        <v>77</v>
      </c>
      <c r="M28" s="48" t="str">
        <f t="shared" si="3"/>
        <v>2023日</v>
      </c>
    </row>
    <row r="29" spans="1:13" ht="20.25" customHeight="1">
      <c r="A29" s="52">
        <v>24</v>
      </c>
      <c r="B29" s="51" t="s">
        <v>5</v>
      </c>
      <c r="C29" s="31">
        <v>0.375</v>
      </c>
      <c r="D29" s="23">
        <v>0.77083333333333337</v>
      </c>
      <c r="E29" s="26">
        <f t="shared" si="2"/>
        <v>0.39583333333333337</v>
      </c>
      <c r="F29" s="27">
        <f t="shared" si="0"/>
        <v>6.25E-2</v>
      </c>
      <c r="G29" s="27">
        <f t="shared" si="1"/>
        <v>0.33333333333333337</v>
      </c>
      <c r="H29" s="49"/>
      <c r="M29" s="48" t="str">
        <f t="shared" si="3"/>
        <v>2124日</v>
      </c>
    </row>
    <row r="30" spans="1:13" ht="20.25" customHeight="1">
      <c r="A30" s="52">
        <v>25</v>
      </c>
      <c r="B30" s="51" t="s">
        <v>6</v>
      </c>
      <c r="C30" s="31">
        <v>0.375</v>
      </c>
      <c r="D30" s="23">
        <v>0.8125</v>
      </c>
      <c r="E30" s="26">
        <f t="shared" si="2"/>
        <v>0.4375</v>
      </c>
      <c r="F30" s="27">
        <f t="shared" si="0"/>
        <v>6.25E-2</v>
      </c>
      <c r="G30" s="27">
        <f t="shared" si="1"/>
        <v>0.375</v>
      </c>
      <c r="H30" s="49"/>
      <c r="M30" s="48" t="str">
        <f t="shared" si="3"/>
        <v>2225日</v>
      </c>
    </row>
    <row r="31" spans="1:13" ht="20.25" customHeight="1">
      <c r="A31" s="52">
        <v>26</v>
      </c>
      <c r="B31" s="51" t="s">
        <v>7</v>
      </c>
      <c r="C31" s="31">
        <v>0.375</v>
      </c>
      <c r="D31" s="23">
        <v>0.75</v>
      </c>
      <c r="E31" s="26">
        <f t="shared" si="2"/>
        <v>0.375</v>
      </c>
      <c r="F31" s="27">
        <f t="shared" si="0"/>
        <v>4.1666666666666664E-2</v>
      </c>
      <c r="G31" s="27">
        <f t="shared" si="1"/>
        <v>0.33333333333333331</v>
      </c>
      <c r="H31" s="49" t="s">
        <v>78</v>
      </c>
      <c r="M31" s="48" t="str">
        <f t="shared" si="3"/>
        <v>230.37526日</v>
      </c>
    </row>
    <row r="32" spans="1:13" ht="20.25" customHeight="1">
      <c r="A32" s="52">
        <v>27</v>
      </c>
      <c r="B32" s="51" t="s">
        <v>41</v>
      </c>
      <c r="C32" s="31"/>
      <c r="D32" s="23"/>
      <c r="E32" s="26" t="str">
        <f t="shared" si="2"/>
        <v/>
      </c>
      <c r="F32" s="27" t="str">
        <f t="shared" si="0"/>
        <v/>
      </c>
      <c r="G32" s="27" t="str">
        <f t="shared" si="1"/>
        <v/>
      </c>
      <c r="H32" s="49"/>
      <c r="M32" s="48" t="str">
        <f t="shared" si="3"/>
        <v>240.37527日</v>
      </c>
    </row>
    <row r="33" spans="1:14" ht="20.25" customHeight="1">
      <c r="A33" s="52">
        <v>28</v>
      </c>
      <c r="B33" s="51" t="s">
        <v>2</v>
      </c>
      <c r="C33" s="31"/>
      <c r="D33" s="23"/>
      <c r="E33" s="26" t="str">
        <f t="shared" si="2"/>
        <v/>
      </c>
      <c r="F33" s="27" t="str">
        <f t="shared" si="0"/>
        <v/>
      </c>
      <c r="G33" s="27" t="str">
        <f t="shared" si="1"/>
        <v/>
      </c>
      <c r="H33" s="49" t="s">
        <v>79</v>
      </c>
      <c r="M33" s="48" t="str">
        <f t="shared" si="3"/>
        <v>250.37528日</v>
      </c>
    </row>
    <row r="34" spans="1:14" ht="20.25" customHeight="1">
      <c r="A34" s="52">
        <v>29</v>
      </c>
      <c r="B34" s="51" t="s">
        <v>3</v>
      </c>
      <c r="C34" s="31">
        <v>0.375</v>
      </c>
      <c r="D34" s="23">
        <v>0.77083333333333337</v>
      </c>
      <c r="E34" s="26">
        <f t="shared" si="2"/>
        <v>0.39583333333333337</v>
      </c>
      <c r="F34" s="27">
        <f t="shared" si="0"/>
        <v>6.25E-2</v>
      </c>
      <c r="G34" s="27">
        <f t="shared" si="1"/>
        <v>0.33333333333333337</v>
      </c>
      <c r="H34" s="49"/>
      <c r="M34" s="48" t="str">
        <f t="shared" si="3"/>
        <v>260.37529日</v>
      </c>
    </row>
    <row r="35" spans="1:14" ht="20.25" customHeight="1">
      <c r="A35" s="52">
        <v>30</v>
      </c>
      <c r="B35" s="51" t="s">
        <v>4</v>
      </c>
      <c r="C35" s="31">
        <v>0.375</v>
      </c>
      <c r="D35" s="23">
        <v>0.77083333333333337</v>
      </c>
      <c r="E35" s="26">
        <f t="shared" si="2"/>
        <v>0.39583333333333337</v>
      </c>
      <c r="F35" s="27">
        <f t="shared" si="0"/>
        <v>6.25E-2</v>
      </c>
      <c r="G35" s="27">
        <f t="shared" si="1"/>
        <v>0.33333333333333337</v>
      </c>
      <c r="H35" s="49"/>
      <c r="M35" s="48" t="str">
        <f t="shared" si="3"/>
        <v>2730日</v>
      </c>
    </row>
    <row r="36" spans="1:14" ht="20.25" customHeight="1">
      <c r="A36" s="52"/>
      <c r="B36" s="51"/>
      <c r="C36" s="31"/>
      <c r="D36" s="23"/>
      <c r="E36" s="26" t="str">
        <f t="shared" si="2"/>
        <v/>
      </c>
      <c r="F36" s="27" t="str">
        <f t="shared" si="0"/>
        <v/>
      </c>
      <c r="G36" s="27" t="str">
        <f t="shared" si="1"/>
        <v/>
      </c>
      <c r="H36" s="49"/>
      <c r="M36" s="48" t="str">
        <f t="shared" si="3"/>
        <v>28日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161.99999999999997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B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37"/>
  <sheetViews>
    <sheetView showZeros="0" topLeftCell="A22" zoomScaleNormal="100" workbookViewId="0">
      <selection activeCell="D18" sqref="D18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80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81</v>
      </c>
      <c r="C6" s="31">
        <v>0.375</v>
      </c>
      <c r="D6" s="23">
        <v>0.8125</v>
      </c>
      <c r="E6" s="26">
        <f>IF(COUNT(C6:D6),D6-C6,"")</f>
        <v>0.4375</v>
      </c>
      <c r="F6" s="27">
        <f t="shared" ref="F6:F36" si="0">IF(ISERROR(VLOOKUP(E6,$J$9:$L$12,3,TRUE)),"",VLOOKUP(E6,$J$9:$L$12,3,TRUE))</f>
        <v>6.25E-2</v>
      </c>
      <c r="G6" s="27">
        <f t="shared" ref="G6:G36" si="1">IF(F6="","",E6-F6)</f>
        <v>0.375</v>
      </c>
      <c r="H6" s="49"/>
    </row>
    <row r="7" spans="1:13" ht="20.25" customHeight="1">
      <c r="A7" s="52">
        <v>2</v>
      </c>
      <c r="B7" s="51" t="s">
        <v>6</v>
      </c>
      <c r="C7" s="31">
        <v>0.375</v>
      </c>
      <c r="D7" s="23">
        <v>0.77083333333333337</v>
      </c>
      <c r="E7" s="26">
        <f t="shared" ref="E7:E36" si="2">IF(COUNT(C7:D7),D7-C7,"")</f>
        <v>0.39583333333333337</v>
      </c>
      <c r="F7" s="27">
        <f t="shared" si="0"/>
        <v>6.25E-2</v>
      </c>
      <c r="G7" s="27">
        <f t="shared" si="1"/>
        <v>0.33333333333333337</v>
      </c>
      <c r="H7" s="49"/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7</v>
      </c>
      <c r="C8" s="31"/>
      <c r="D8" s="23"/>
      <c r="E8" s="26" t="str">
        <f t="shared" si="2"/>
        <v/>
      </c>
      <c r="F8" s="27" t="str">
        <f t="shared" si="0"/>
        <v/>
      </c>
      <c r="G8" s="27" t="str">
        <f t="shared" si="1"/>
        <v/>
      </c>
      <c r="H8" s="49"/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41</v>
      </c>
      <c r="C9" s="31"/>
      <c r="D9" s="23"/>
      <c r="E9" s="26"/>
      <c r="F9" s="27"/>
      <c r="G9" s="27"/>
      <c r="H9" s="49"/>
      <c r="J9" s="25">
        <v>0</v>
      </c>
      <c r="K9" s="25">
        <v>0.24930555555555556</v>
      </c>
      <c r="L9" s="25">
        <v>0</v>
      </c>
      <c r="M9" s="48" t="str">
        <f t="shared" si="3"/>
        <v>10.3754日</v>
      </c>
    </row>
    <row r="10" spans="1:13" ht="20.25" customHeight="1">
      <c r="A10" s="52">
        <v>5</v>
      </c>
      <c r="B10" s="51" t="s">
        <v>2</v>
      </c>
      <c r="C10" s="31">
        <v>0.375</v>
      </c>
      <c r="D10" s="23">
        <v>0.77083333333333337</v>
      </c>
      <c r="E10" s="26">
        <f t="shared" si="2"/>
        <v>0.39583333333333337</v>
      </c>
      <c r="F10" s="27">
        <f t="shared" si="0"/>
        <v>6.25E-2</v>
      </c>
      <c r="G10" s="27">
        <f t="shared" si="1"/>
        <v>0.33333333333333337</v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3"/>
        <v>20.3755日</v>
      </c>
    </row>
    <row r="11" spans="1:13" ht="20.25" customHeight="1">
      <c r="A11" s="52">
        <v>6</v>
      </c>
      <c r="B11" s="51" t="s">
        <v>3</v>
      </c>
      <c r="C11" s="31">
        <v>0.375</v>
      </c>
      <c r="D11" s="23">
        <v>0.79166666666666663</v>
      </c>
      <c r="E11" s="26">
        <f t="shared" si="2"/>
        <v>0.41666666666666663</v>
      </c>
      <c r="F11" s="27">
        <f t="shared" si="0"/>
        <v>6.25E-2</v>
      </c>
      <c r="G11" s="27">
        <f t="shared" si="1"/>
        <v>0.35416666666666663</v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3"/>
        <v>36日</v>
      </c>
    </row>
    <row r="12" spans="1:13" ht="20.25" customHeight="1">
      <c r="A12" s="52">
        <v>7</v>
      </c>
      <c r="B12" s="51" t="s">
        <v>4</v>
      </c>
      <c r="C12" s="31">
        <v>0.375</v>
      </c>
      <c r="D12" s="23">
        <v>0.77083333333333337</v>
      </c>
      <c r="E12" s="26">
        <f t="shared" si="2"/>
        <v>0.39583333333333337</v>
      </c>
      <c r="F12" s="27">
        <f t="shared" si="0"/>
        <v>6.25E-2</v>
      </c>
      <c r="G12" s="27">
        <f t="shared" si="1"/>
        <v>0.33333333333333337</v>
      </c>
      <c r="H12" s="49"/>
      <c r="J12" s="25">
        <v>0.5625</v>
      </c>
      <c r="K12" s="25"/>
      <c r="L12" s="25">
        <v>8.3333333333333329E-2</v>
      </c>
      <c r="M12" s="48" t="str">
        <f t="shared" si="3"/>
        <v>47日</v>
      </c>
    </row>
    <row r="13" spans="1:13" ht="20.25" customHeight="1">
      <c r="A13" s="52">
        <v>8</v>
      </c>
      <c r="B13" s="51" t="s">
        <v>5</v>
      </c>
      <c r="C13" s="31">
        <v>0.375</v>
      </c>
      <c r="D13" s="23">
        <v>0.77083333333333337</v>
      </c>
      <c r="E13" s="26">
        <f t="shared" si="2"/>
        <v>0.39583333333333337</v>
      </c>
      <c r="F13" s="27">
        <f t="shared" si="0"/>
        <v>6.25E-2</v>
      </c>
      <c r="G13" s="27">
        <f t="shared" si="1"/>
        <v>0.33333333333333337</v>
      </c>
      <c r="H13" s="49"/>
      <c r="J13"/>
      <c r="M13" s="48" t="str">
        <f t="shared" si="3"/>
        <v>50.3758日</v>
      </c>
    </row>
    <row r="14" spans="1:13" ht="20.25" customHeight="1">
      <c r="A14" s="52">
        <v>9</v>
      </c>
      <c r="B14" s="51" t="s">
        <v>6</v>
      </c>
      <c r="C14" s="31">
        <v>0.375</v>
      </c>
      <c r="D14" s="23">
        <v>0.79166666666666663</v>
      </c>
      <c r="E14" s="26">
        <f t="shared" si="2"/>
        <v>0.41666666666666663</v>
      </c>
      <c r="F14" s="27">
        <f t="shared" si="0"/>
        <v>6.25E-2</v>
      </c>
      <c r="G14" s="27">
        <f t="shared" si="1"/>
        <v>0.35416666666666663</v>
      </c>
      <c r="H14" s="49"/>
      <c r="J14"/>
      <c r="M14" s="48" t="str">
        <f t="shared" si="3"/>
        <v>60.3759日</v>
      </c>
    </row>
    <row r="15" spans="1:13" ht="20.25" customHeight="1">
      <c r="A15" s="52">
        <v>10</v>
      </c>
      <c r="B15" s="51" t="s">
        <v>7</v>
      </c>
      <c r="C15" s="31"/>
      <c r="D15" s="23"/>
      <c r="E15" s="26" t="str">
        <f t="shared" si="2"/>
        <v/>
      </c>
      <c r="F15" s="27" t="str">
        <f t="shared" si="0"/>
        <v/>
      </c>
      <c r="G15" s="27" t="str">
        <f t="shared" si="1"/>
        <v/>
      </c>
      <c r="H15" s="49"/>
      <c r="M15" s="48" t="str">
        <f t="shared" si="3"/>
        <v>70.37510日</v>
      </c>
    </row>
    <row r="16" spans="1:13" ht="20.25" customHeight="1">
      <c r="A16" s="52">
        <v>11</v>
      </c>
      <c r="B16" s="51" t="s">
        <v>41</v>
      </c>
      <c r="C16" s="31"/>
      <c r="D16" s="23"/>
      <c r="E16" s="26" t="str">
        <f t="shared" si="2"/>
        <v/>
      </c>
      <c r="F16" s="27" t="str">
        <f t="shared" si="0"/>
        <v/>
      </c>
      <c r="G16" s="27" t="str">
        <f t="shared" si="1"/>
        <v/>
      </c>
      <c r="H16" s="49"/>
      <c r="M16" s="48" t="str">
        <f t="shared" si="3"/>
        <v>80.37511日</v>
      </c>
    </row>
    <row r="17" spans="1:13" ht="20.25" customHeight="1">
      <c r="A17" s="52">
        <v>12</v>
      </c>
      <c r="B17" s="51" t="s">
        <v>2</v>
      </c>
      <c r="C17" s="31">
        <v>0.375</v>
      </c>
      <c r="D17" s="23">
        <v>0.83333333333333337</v>
      </c>
      <c r="E17" s="26">
        <f t="shared" si="2"/>
        <v>0.45833333333333337</v>
      </c>
      <c r="F17" s="27">
        <f t="shared" si="0"/>
        <v>6.25E-2</v>
      </c>
      <c r="G17" s="27">
        <f t="shared" si="1"/>
        <v>0.39583333333333337</v>
      </c>
      <c r="H17" s="49" t="s">
        <v>82</v>
      </c>
      <c r="M17" s="48" t="str">
        <f>A14&amp;C14&amp;A17&amp;"日"</f>
        <v>90.37512日</v>
      </c>
    </row>
    <row r="18" spans="1:13" ht="20.25" customHeight="1">
      <c r="A18" s="52">
        <v>13</v>
      </c>
      <c r="B18" s="51" t="s">
        <v>3</v>
      </c>
      <c r="C18" s="31">
        <v>0.375</v>
      </c>
      <c r="D18" s="23">
        <v>0.77083333333333337</v>
      </c>
      <c r="E18" s="26">
        <f t="shared" si="2"/>
        <v>0.39583333333333337</v>
      </c>
      <c r="F18" s="27">
        <f t="shared" si="0"/>
        <v>6.25E-2</v>
      </c>
      <c r="G18" s="27">
        <f t="shared" si="1"/>
        <v>0.33333333333333337</v>
      </c>
      <c r="H18" s="49"/>
      <c r="M18" s="48" t="str">
        <f>A15&amp;C15&amp;A18&amp;"日"</f>
        <v>1013日</v>
      </c>
    </row>
    <row r="19" spans="1:13" ht="20.25" customHeight="1">
      <c r="A19" s="52">
        <v>14</v>
      </c>
      <c r="B19" s="51" t="s">
        <v>4</v>
      </c>
      <c r="C19" s="31">
        <v>0.375</v>
      </c>
      <c r="D19" s="23">
        <v>0.77083333333333337</v>
      </c>
      <c r="E19" s="26">
        <f t="shared" si="2"/>
        <v>0.39583333333333337</v>
      </c>
      <c r="F19" s="27">
        <f t="shared" si="0"/>
        <v>6.25E-2</v>
      </c>
      <c r="G19" s="27">
        <f t="shared" si="1"/>
        <v>0.33333333333333337</v>
      </c>
      <c r="H19" s="49"/>
      <c r="M19" s="48" t="str">
        <f t="shared" si="3"/>
        <v>1114日</v>
      </c>
    </row>
    <row r="20" spans="1:13" ht="20.25" customHeight="1">
      <c r="A20" s="52">
        <v>15</v>
      </c>
      <c r="B20" s="51" t="s">
        <v>5</v>
      </c>
      <c r="C20" s="31">
        <v>0.375</v>
      </c>
      <c r="D20" s="23">
        <v>0.77083333333333337</v>
      </c>
      <c r="E20" s="26">
        <f t="shared" si="2"/>
        <v>0.39583333333333337</v>
      </c>
      <c r="F20" s="27">
        <f t="shared" si="0"/>
        <v>6.25E-2</v>
      </c>
      <c r="G20" s="27">
        <f t="shared" si="1"/>
        <v>0.33333333333333337</v>
      </c>
      <c r="H20" s="49"/>
      <c r="M20" s="48" t="str">
        <f t="shared" si="3"/>
        <v>120.37515日</v>
      </c>
    </row>
    <row r="21" spans="1:13" ht="20.25" customHeight="1">
      <c r="A21" s="52">
        <v>16</v>
      </c>
      <c r="B21" s="51" t="s">
        <v>6</v>
      </c>
      <c r="C21" s="31">
        <v>0.375</v>
      </c>
      <c r="D21" s="23">
        <v>0.75</v>
      </c>
      <c r="E21" s="26">
        <f t="shared" si="2"/>
        <v>0.375</v>
      </c>
      <c r="F21" s="27">
        <f t="shared" si="0"/>
        <v>4.1666666666666664E-2</v>
      </c>
      <c r="G21" s="27">
        <f t="shared" si="1"/>
        <v>0.33333333333333331</v>
      </c>
      <c r="H21" s="49"/>
      <c r="M21" s="48" t="str">
        <f t="shared" si="3"/>
        <v>130.37516日</v>
      </c>
    </row>
    <row r="22" spans="1:13" ht="20.25" customHeight="1">
      <c r="A22" s="52">
        <v>17</v>
      </c>
      <c r="B22" s="51" t="s">
        <v>7</v>
      </c>
      <c r="C22" s="31"/>
      <c r="D22" s="23"/>
      <c r="E22" s="26" t="str">
        <f t="shared" si="2"/>
        <v/>
      </c>
      <c r="F22" s="27" t="str">
        <f t="shared" si="0"/>
        <v/>
      </c>
      <c r="G22" s="27" t="str">
        <f t="shared" si="1"/>
        <v/>
      </c>
      <c r="H22" s="49"/>
      <c r="M22" s="48" t="str">
        <f t="shared" si="3"/>
        <v>140.37517日</v>
      </c>
    </row>
    <row r="23" spans="1:13" ht="20.25" customHeight="1">
      <c r="A23" s="52">
        <v>18</v>
      </c>
      <c r="B23" s="51" t="s">
        <v>41</v>
      </c>
      <c r="C23" s="31"/>
      <c r="D23" s="23"/>
      <c r="E23" s="26" t="str">
        <f t="shared" si="2"/>
        <v/>
      </c>
      <c r="F23" s="27" t="str">
        <f t="shared" si="0"/>
        <v/>
      </c>
      <c r="G23" s="27" t="str">
        <f t="shared" si="1"/>
        <v/>
      </c>
      <c r="H23" s="49"/>
      <c r="M23" s="48" t="str">
        <f>A20&amp;D20&amp;A23&amp;"日"</f>
        <v>150.77083333333333318日</v>
      </c>
    </row>
    <row r="24" spans="1:13" ht="20.25" customHeight="1">
      <c r="A24" s="52">
        <v>19</v>
      </c>
      <c r="B24" s="51" t="s">
        <v>2</v>
      </c>
      <c r="C24" s="31">
        <v>0.375</v>
      </c>
      <c r="D24" s="23">
        <v>0.77083333333333337</v>
      </c>
      <c r="E24" s="26">
        <f t="shared" si="2"/>
        <v>0.39583333333333337</v>
      </c>
      <c r="F24" s="27">
        <f t="shared" si="0"/>
        <v>6.25E-2</v>
      </c>
      <c r="G24" s="27">
        <f t="shared" si="1"/>
        <v>0.33333333333333337</v>
      </c>
      <c r="H24" s="49"/>
      <c r="M24" s="48" t="str">
        <f t="shared" si="3"/>
        <v>160.37519日</v>
      </c>
    </row>
    <row r="25" spans="1:13" ht="20.25" customHeight="1">
      <c r="A25" s="52">
        <v>20</v>
      </c>
      <c r="B25" s="51" t="s">
        <v>3</v>
      </c>
      <c r="C25" s="31">
        <v>0.375</v>
      </c>
      <c r="D25" s="23">
        <v>0.77083333333333337</v>
      </c>
      <c r="E25" s="26">
        <f t="shared" si="2"/>
        <v>0.39583333333333337</v>
      </c>
      <c r="F25" s="27">
        <f t="shared" si="0"/>
        <v>6.25E-2</v>
      </c>
      <c r="G25" s="27">
        <f t="shared" si="1"/>
        <v>0.33333333333333337</v>
      </c>
      <c r="H25" s="49"/>
      <c r="M25" s="48" t="str">
        <f t="shared" si="3"/>
        <v>1720日</v>
      </c>
    </row>
    <row r="26" spans="1:13" ht="20.25" customHeight="1">
      <c r="A26" s="52">
        <v>21</v>
      </c>
      <c r="B26" s="51" t="s">
        <v>4</v>
      </c>
      <c r="C26" s="31">
        <v>0.375</v>
      </c>
      <c r="D26" s="23">
        <v>0.75</v>
      </c>
      <c r="E26" s="26">
        <f t="shared" si="2"/>
        <v>0.375</v>
      </c>
      <c r="F26" s="27">
        <f t="shared" si="0"/>
        <v>4.1666666666666664E-2</v>
      </c>
      <c r="G26" s="27">
        <f t="shared" si="1"/>
        <v>0.33333333333333331</v>
      </c>
      <c r="H26" s="49"/>
      <c r="M26" s="48" t="str">
        <f t="shared" si="3"/>
        <v>1821日</v>
      </c>
    </row>
    <row r="27" spans="1:13" ht="20.25" customHeight="1">
      <c r="A27" s="52">
        <v>22</v>
      </c>
      <c r="B27" s="51" t="s">
        <v>5</v>
      </c>
      <c r="C27" s="31">
        <v>0.375</v>
      </c>
      <c r="D27" s="23">
        <v>0.77083333333333337</v>
      </c>
      <c r="E27" s="26">
        <f t="shared" si="2"/>
        <v>0.39583333333333337</v>
      </c>
      <c r="F27" s="27">
        <f t="shared" si="0"/>
        <v>6.25E-2</v>
      </c>
      <c r="G27" s="27">
        <f t="shared" si="1"/>
        <v>0.33333333333333337</v>
      </c>
      <c r="H27" s="49"/>
      <c r="M27" s="48" t="str">
        <f t="shared" si="3"/>
        <v>190.37522日</v>
      </c>
    </row>
    <row r="28" spans="1:13" ht="20.25" customHeight="1">
      <c r="A28" s="52">
        <v>23</v>
      </c>
      <c r="B28" s="51" t="s">
        <v>6</v>
      </c>
      <c r="C28" s="31">
        <v>0.375</v>
      </c>
      <c r="D28" s="23">
        <v>0.77083333333333337</v>
      </c>
      <c r="E28" s="26">
        <f t="shared" si="2"/>
        <v>0.39583333333333337</v>
      </c>
      <c r="F28" s="27">
        <f t="shared" si="0"/>
        <v>6.25E-2</v>
      </c>
      <c r="G28" s="27">
        <f t="shared" si="1"/>
        <v>0.33333333333333337</v>
      </c>
      <c r="H28" s="49"/>
      <c r="M28" s="48" t="str">
        <f t="shared" si="3"/>
        <v>200.37523日</v>
      </c>
    </row>
    <row r="29" spans="1:13" ht="20.25" customHeight="1">
      <c r="A29" s="52">
        <v>24</v>
      </c>
      <c r="B29" s="51" t="s">
        <v>7</v>
      </c>
      <c r="C29" s="31">
        <v>0.52083333333333337</v>
      </c>
      <c r="D29" s="23">
        <v>0.64583333333333337</v>
      </c>
      <c r="E29" s="26">
        <f t="shared" si="2"/>
        <v>0.125</v>
      </c>
      <c r="F29" s="27">
        <f t="shared" si="0"/>
        <v>0</v>
      </c>
      <c r="G29" s="27">
        <f t="shared" si="1"/>
        <v>0.125</v>
      </c>
      <c r="H29" s="49" t="s">
        <v>83</v>
      </c>
      <c r="M29" s="48" t="str">
        <f t="shared" si="3"/>
        <v>210.37524日</v>
      </c>
    </row>
    <row r="30" spans="1:13" ht="20.25" customHeight="1">
      <c r="A30" s="52">
        <v>25</v>
      </c>
      <c r="B30" s="51" t="s">
        <v>41</v>
      </c>
      <c r="C30" s="31"/>
      <c r="D30" s="23"/>
      <c r="E30" s="26" t="str">
        <f t="shared" si="2"/>
        <v/>
      </c>
      <c r="F30" s="27" t="str">
        <f t="shared" si="0"/>
        <v/>
      </c>
      <c r="G30" s="27" t="str">
        <f t="shared" si="1"/>
        <v/>
      </c>
      <c r="H30" s="49"/>
      <c r="M30" s="48" t="str">
        <f t="shared" si="3"/>
        <v>220.37525日</v>
      </c>
    </row>
    <row r="31" spans="1:13" ht="20.25" customHeight="1">
      <c r="A31" s="52">
        <v>26</v>
      </c>
      <c r="B31" s="51" t="s">
        <v>2</v>
      </c>
      <c r="C31" s="31">
        <v>0.375</v>
      </c>
      <c r="D31" s="23">
        <v>0.77083333333333337</v>
      </c>
      <c r="E31" s="26">
        <f t="shared" si="2"/>
        <v>0.39583333333333337</v>
      </c>
      <c r="F31" s="27">
        <f t="shared" si="0"/>
        <v>6.25E-2</v>
      </c>
      <c r="G31" s="27">
        <f t="shared" si="1"/>
        <v>0.33333333333333337</v>
      </c>
      <c r="H31" s="49"/>
      <c r="M31" s="48" t="str">
        <f t="shared" si="3"/>
        <v>230.37526日</v>
      </c>
    </row>
    <row r="32" spans="1:13" ht="20.25" customHeight="1">
      <c r="A32" s="52">
        <v>27</v>
      </c>
      <c r="B32" s="51" t="s">
        <v>3</v>
      </c>
      <c r="C32" s="31">
        <v>0.375</v>
      </c>
      <c r="D32" s="23">
        <v>0.77083333333333337</v>
      </c>
      <c r="E32" s="26">
        <f t="shared" si="2"/>
        <v>0.39583333333333337</v>
      </c>
      <c r="F32" s="27">
        <f t="shared" si="0"/>
        <v>6.25E-2</v>
      </c>
      <c r="G32" s="27">
        <f t="shared" si="1"/>
        <v>0.33333333333333337</v>
      </c>
      <c r="H32" s="49"/>
      <c r="M32" s="48" t="str">
        <f t="shared" si="3"/>
        <v>240.52083333333333327日</v>
      </c>
    </row>
    <row r="33" spans="1:14" ht="20.25" customHeight="1">
      <c r="A33" s="52">
        <v>28</v>
      </c>
      <c r="B33" s="51" t="s">
        <v>4</v>
      </c>
      <c r="C33" s="31">
        <v>0.375</v>
      </c>
      <c r="D33" s="23">
        <v>0.77083333333333337</v>
      </c>
      <c r="E33" s="26">
        <f t="shared" si="2"/>
        <v>0.39583333333333337</v>
      </c>
      <c r="F33" s="27">
        <f t="shared" si="0"/>
        <v>6.25E-2</v>
      </c>
      <c r="G33" s="27">
        <f t="shared" si="1"/>
        <v>0.33333333333333337</v>
      </c>
      <c r="H33" s="49"/>
      <c r="M33" s="48" t="str">
        <f t="shared" si="3"/>
        <v>2528日</v>
      </c>
    </row>
    <row r="34" spans="1:14" ht="20.25" customHeight="1">
      <c r="A34" s="52">
        <v>29</v>
      </c>
      <c r="B34" s="51" t="s">
        <v>5</v>
      </c>
      <c r="C34" s="31">
        <v>0.375</v>
      </c>
      <c r="D34" s="23">
        <v>0.77083333333333337</v>
      </c>
      <c r="E34" s="26">
        <f t="shared" si="2"/>
        <v>0.39583333333333337</v>
      </c>
      <c r="F34" s="27">
        <f t="shared" si="0"/>
        <v>6.25E-2</v>
      </c>
      <c r="G34" s="27">
        <f t="shared" si="1"/>
        <v>0.33333333333333337</v>
      </c>
      <c r="H34" s="49"/>
      <c r="M34" s="48" t="str">
        <f t="shared" si="3"/>
        <v>260.37529日</v>
      </c>
    </row>
    <row r="35" spans="1:14" ht="20.25" customHeight="1">
      <c r="A35" s="52">
        <v>30</v>
      </c>
      <c r="B35" s="51" t="s">
        <v>6</v>
      </c>
      <c r="C35" s="31">
        <v>0.375</v>
      </c>
      <c r="D35" s="23">
        <v>0.77083333333333337</v>
      </c>
      <c r="E35" s="26">
        <f t="shared" si="2"/>
        <v>0.39583333333333337</v>
      </c>
      <c r="F35" s="27">
        <f t="shared" si="0"/>
        <v>6.25E-2</v>
      </c>
      <c r="G35" s="27">
        <f t="shared" si="1"/>
        <v>0.33333333333333337</v>
      </c>
      <c r="H35" s="49"/>
      <c r="M35" s="48" t="str">
        <f t="shared" si="3"/>
        <v>270.37530日</v>
      </c>
    </row>
    <row r="36" spans="1:14" ht="20.25" customHeight="1">
      <c r="A36" s="52">
        <v>31</v>
      </c>
      <c r="B36" s="51" t="s">
        <v>7</v>
      </c>
      <c r="C36" s="31"/>
      <c r="D36" s="23"/>
      <c r="E36" s="26" t="str">
        <f t="shared" si="2"/>
        <v/>
      </c>
      <c r="F36" s="27" t="str">
        <f t="shared" si="0"/>
        <v/>
      </c>
      <c r="G36" s="27" t="str">
        <f t="shared" si="1"/>
        <v/>
      </c>
      <c r="H36" s="49"/>
      <c r="M36" s="48" t="str">
        <f t="shared" si="3"/>
        <v>280.37531日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182.49999999999994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C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N37"/>
  <sheetViews>
    <sheetView showZeros="0" topLeftCell="A22" zoomScaleNormal="100" workbookViewId="0">
      <selection activeCell="F33" sqref="F33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84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38</v>
      </c>
      <c r="C6" s="31"/>
      <c r="D6" s="23"/>
      <c r="E6" s="26" t="str">
        <f>IF(COUNT(C6:D6),D6-C6,"")</f>
        <v/>
      </c>
      <c r="F6" s="27" t="str">
        <f t="shared" ref="F6:F36" si="0">IF(ISERROR(VLOOKUP(E6,$J$9:$L$12,3,TRUE)),"",VLOOKUP(E6,$J$9:$L$12,3,TRUE))</f>
        <v/>
      </c>
      <c r="G6" s="27" t="str">
        <f t="shared" ref="G6:G36" si="1">IF(F6="","",E6-F6)</f>
        <v/>
      </c>
      <c r="H6" s="49"/>
    </row>
    <row r="7" spans="1:13" ht="20.25" customHeight="1">
      <c r="A7" s="52">
        <v>2</v>
      </c>
      <c r="B7" s="51" t="s">
        <v>2</v>
      </c>
      <c r="C7" s="31">
        <v>0.375</v>
      </c>
      <c r="D7" s="23">
        <v>0.77083333333333337</v>
      </c>
      <c r="E7" s="26">
        <f t="shared" ref="E7:E36" si="2">IF(COUNT(C7:D7),D7-C7,"")</f>
        <v>0.39583333333333337</v>
      </c>
      <c r="F7" s="27">
        <f t="shared" si="0"/>
        <v>6.25E-2</v>
      </c>
      <c r="G7" s="27">
        <f t="shared" si="1"/>
        <v>0.33333333333333337</v>
      </c>
      <c r="H7" s="49"/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3</v>
      </c>
      <c r="C8" s="31"/>
      <c r="D8" s="23"/>
      <c r="E8" s="26" t="str">
        <f t="shared" si="2"/>
        <v/>
      </c>
      <c r="F8" s="27" t="str">
        <f t="shared" si="0"/>
        <v/>
      </c>
      <c r="G8" s="27" t="str">
        <f t="shared" si="1"/>
        <v/>
      </c>
      <c r="H8" s="49" t="s">
        <v>85</v>
      </c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4</v>
      </c>
      <c r="C9" s="31">
        <v>0.375</v>
      </c>
      <c r="D9" s="23">
        <v>0.77083333333333337</v>
      </c>
      <c r="E9" s="26">
        <f t="shared" ref="E9" si="4">IF(COUNT(C9:D9),D9-C9,"")</f>
        <v>0.39583333333333337</v>
      </c>
      <c r="F9" s="27">
        <f t="shared" ref="F9" si="5">IF(ISERROR(VLOOKUP(E9,$J$9:$L$12,3,TRUE)),"",VLOOKUP(E9,$J$9:$L$12,3,TRUE))</f>
        <v>6.25E-2</v>
      </c>
      <c r="G9" s="27">
        <f t="shared" ref="G9" si="6">IF(F9="","",E9-F9)</f>
        <v>0.33333333333333337</v>
      </c>
      <c r="H9" s="49"/>
      <c r="J9" s="25">
        <v>0</v>
      </c>
      <c r="K9" s="25">
        <v>0.24930555555555556</v>
      </c>
      <c r="L9" s="25">
        <v>0</v>
      </c>
      <c r="M9" s="48" t="str">
        <f t="shared" si="3"/>
        <v>14日</v>
      </c>
    </row>
    <row r="10" spans="1:13" ht="20.25" customHeight="1">
      <c r="A10" s="52">
        <v>5</v>
      </c>
      <c r="B10" s="51" t="s">
        <v>5</v>
      </c>
      <c r="C10" s="31">
        <v>0.375</v>
      </c>
      <c r="D10" s="23">
        <v>0.77083333333333337</v>
      </c>
      <c r="E10" s="26">
        <f t="shared" si="2"/>
        <v>0.39583333333333337</v>
      </c>
      <c r="F10" s="27">
        <f t="shared" si="0"/>
        <v>6.25E-2</v>
      </c>
      <c r="G10" s="27">
        <f t="shared" si="1"/>
        <v>0.33333333333333337</v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3"/>
        <v>20.3755日</v>
      </c>
    </row>
    <row r="11" spans="1:13" ht="20.25" customHeight="1">
      <c r="A11" s="52">
        <v>6</v>
      </c>
      <c r="B11" s="51" t="s">
        <v>6</v>
      </c>
      <c r="C11" s="31">
        <v>0.54166666666666663</v>
      </c>
      <c r="D11" s="23">
        <v>0.76388888888888884</v>
      </c>
      <c r="E11" s="26">
        <f t="shared" si="2"/>
        <v>0.22222222222222221</v>
      </c>
      <c r="F11" s="27">
        <f t="shared" si="0"/>
        <v>0</v>
      </c>
      <c r="G11" s="27">
        <f t="shared" si="1"/>
        <v>0.22222222222222221</v>
      </c>
      <c r="H11" s="49" t="s">
        <v>86</v>
      </c>
      <c r="J11" s="25">
        <v>0.39583333333333331</v>
      </c>
      <c r="K11" s="25">
        <v>0.56180555555555556</v>
      </c>
      <c r="L11" s="25">
        <v>6.25E-2</v>
      </c>
      <c r="M11" s="48" t="str">
        <f t="shared" si="3"/>
        <v>36日</v>
      </c>
    </row>
    <row r="12" spans="1:13" ht="20.25" customHeight="1">
      <c r="A12" s="52">
        <v>7</v>
      </c>
      <c r="B12" s="51" t="s">
        <v>7</v>
      </c>
      <c r="C12" s="31"/>
      <c r="D12" s="23"/>
      <c r="E12" s="26" t="str">
        <f t="shared" si="2"/>
        <v/>
      </c>
      <c r="F12" s="27" t="str">
        <f t="shared" si="0"/>
        <v/>
      </c>
      <c r="G12" s="27" t="str">
        <f t="shared" si="1"/>
        <v/>
      </c>
      <c r="H12" s="49" t="s">
        <v>87</v>
      </c>
      <c r="J12" s="25">
        <v>0.5625</v>
      </c>
      <c r="K12" s="25"/>
      <c r="L12" s="25">
        <v>8.3333333333333329E-2</v>
      </c>
      <c r="M12" s="48" t="str">
        <f t="shared" si="3"/>
        <v>40.3757日</v>
      </c>
    </row>
    <row r="13" spans="1:13" ht="20.25" customHeight="1">
      <c r="A13" s="52">
        <v>8</v>
      </c>
      <c r="B13" s="51" t="s">
        <v>41</v>
      </c>
      <c r="C13" s="31"/>
      <c r="D13" s="23"/>
      <c r="E13" s="26" t="str">
        <f t="shared" si="2"/>
        <v/>
      </c>
      <c r="F13" s="27" t="str">
        <f t="shared" si="0"/>
        <v/>
      </c>
      <c r="G13" s="27" t="str">
        <f t="shared" si="1"/>
        <v/>
      </c>
      <c r="H13" s="49"/>
      <c r="J13"/>
      <c r="M13" s="48" t="str">
        <f t="shared" si="3"/>
        <v>50.3758日</v>
      </c>
    </row>
    <row r="14" spans="1:13" ht="20.25" customHeight="1">
      <c r="A14" s="52">
        <v>9</v>
      </c>
      <c r="B14" s="51" t="s">
        <v>2</v>
      </c>
      <c r="C14" s="31">
        <v>0.375</v>
      </c>
      <c r="D14" s="23">
        <v>0.79166666666666663</v>
      </c>
      <c r="E14" s="26">
        <f t="shared" si="2"/>
        <v>0.41666666666666663</v>
      </c>
      <c r="F14" s="27">
        <f t="shared" si="0"/>
        <v>6.25E-2</v>
      </c>
      <c r="G14" s="27">
        <f t="shared" si="1"/>
        <v>0.35416666666666663</v>
      </c>
      <c r="H14" s="49"/>
      <c r="J14"/>
      <c r="M14" s="48" t="str">
        <f t="shared" si="3"/>
        <v>60.5416666666666679日</v>
      </c>
    </row>
    <row r="15" spans="1:13" ht="20.25" customHeight="1">
      <c r="A15" s="52">
        <v>10</v>
      </c>
      <c r="B15" s="51" t="s">
        <v>3</v>
      </c>
      <c r="C15" s="31">
        <v>0.375</v>
      </c>
      <c r="D15" s="23">
        <v>0.77083333333333337</v>
      </c>
      <c r="E15" s="26">
        <f t="shared" si="2"/>
        <v>0.39583333333333337</v>
      </c>
      <c r="F15" s="27">
        <f t="shared" si="0"/>
        <v>6.25E-2</v>
      </c>
      <c r="G15" s="27">
        <f t="shared" si="1"/>
        <v>0.33333333333333337</v>
      </c>
      <c r="H15" s="49"/>
      <c r="M15" s="48" t="str">
        <f t="shared" si="3"/>
        <v>710日</v>
      </c>
    </row>
    <row r="16" spans="1:13" ht="20.25" customHeight="1">
      <c r="A16" s="52">
        <v>11</v>
      </c>
      <c r="B16" s="51" t="s">
        <v>4</v>
      </c>
      <c r="C16" s="31">
        <v>0.375</v>
      </c>
      <c r="D16" s="23">
        <v>0.79166666666666663</v>
      </c>
      <c r="E16" s="26">
        <f t="shared" si="2"/>
        <v>0.41666666666666663</v>
      </c>
      <c r="F16" s="27">
        <f t="shared" si="0"/>
        <v>6.25E-2</v>
      </c>
      <c r="G16" s="27">
        <f t="shared" si="1"/>
        <v>0.35416666666666663</v>
      </c>
      <c r="H16" s="49"/>
      <c r="M16" s="48" t="str">
        <f t="shared" si="3"/>
        <v>811日</v>
      </c>
    </row>
    <row r="17" spans="1:13" ht="20.25" customHeight="1">
      <c r="A17" s="52">
        <v>12</v>
      </c>
      <c r="B17" s="51" t="s">
        <v>5</v>
      </c>
      <c r="C17" s="31">
        <v>0.375</v>
      </c>
      <c r="D17" s="23">
        <v>0.77083333333333337</v>
      </c>
      <c r="E17" s="26">
        <f t="shared" si="2"/>
        <v>0.39583333333333337</v>
      </c>
      <c r="F17" s="27">
        <f t="shared" si="0"/>
        <v>6.25E-2</v>
      </c>
      <c r="G17" s="27">
        <f t="shared" si="1"/>
        <v>0.33333333333333337</v>
      </c>
      <c r="H17" s="49"/>
      <c r="M17" s="48" t="str">
        <f>A14&amp;C14&amp;A17&amp;"日"</f>
        <v>90.37512日</v>
      </c>
    </row>
    <row r="18" spans="1:13" ht="20.25" customHeight="1">
      <c r="A18" s="52">
        <v>13</v>
      </c>
      <c r="B18" s="51" t="s">
        <v>6</v>
      </c>
      <c r="C18" s="31">
        <v>0.375</v>
      </c>
      <c r="D18" s="23">
        <v>0.77083333333333337</v>
      </c>
      <c r="E18" s="26">
        <f t="shared" si="2"/>
        <v>0.39583333333333337</v>
      </c>
      <c r="F18" s="27">
        <f t="shared" si="0"/>
        <v>6.25E-2</v>
      </c>
      <c r="G18" s="27">
        <f t="shared" si="1"/>
        <v>0.33333333333333337</v>
      </c>
      <c r="H18" s="49"/>
      <c r="M18" s="48" t="str">
        <f>A15&amp;C15&amp;A18&amp;"日"</f>
        <v>100.37513日</v>
      </c>
    </row>
    <row r="19" spans="1:13" ht="20.25" customHeight="1">
      <c r="A19" s="52">
        <v>14</v>
      </c>
      <c r="B19" s="51" t="s">
        <v>7</v>
      </c>
      <c r="C19" s="31"/>
      <c r="D19" s="23"/>
      <c r="E19" s="26" t="str">
        <f t="shared" si="2"/>
        <v/>
      </c>
      <c r="F19" s="27" t="str">
        <f t="shared" si="0"/>
        <v/>
      </c>
      <c r="G19" s="27" t="str">
        <f t="shared" si="1"/>
        <v/>
      </c>
      <c r="H19" s="49"/>
      <c r="M19" s="48" t="str">
        <f t="shared" si="3"/>
        <v>110.37514日</v>
      </c>
    </row>
    <row r="20" spans="1:13" ht="20.25" customHeight="1">
      <c r="A20" s="52">
        <v>15</v>
      </c>
      <c r="B20" s="51" t="s">
        <v>41</v>
      </c>
      <c r="C20" s="31"/>
      <c r="D20" s="23"/>
      <c r="E20" s="26" t="str">
        <f t="shared" si="2"/>
        <v/>
      </c>
      <c r="F20" s="27" t="str">
        <f t="shared" si="0"/>
        <v/>
      </c>
      <c r="G20" s="27" t="str">
        <f t="shared" si="1"/>
        <v/>
      </c>
      <c r="H20" s="49"/>
      <c r="M20" s="48" t="str">
        <f t="shared" si="3"/>
        <v>120.37515日</v>
      </c>
    </row>
    <row r="21" spans="1:13" ht="20.25" customHeight="1">
      <c r="A21" s="52">
        <v>16</v>
      </c>
      <c r="B21" s="51" t="s">
        <v>2</v>
      </c>
      <c r="C21" s="31">
        <v>0.375</v>
      </c>
      <c r="D21" s="23">
        <v>0.77083333333333337</v>
      </c>
      <c r="E21" s="26">
        <f t="shared" si="2"/>
        <v>0.39583333333333337</v>
      </c>
      <c r="F21" s="27">
        <f t="shared" si="0"/>
        <v>6.25E-2</v>
      </c>
      <c r="G21" s="27">
        <f t="shared" si="1"/>
        <v>0.33333333333333337</v>
      </c>
      <c r="H21" s="49"/>
      <c r="M21" s="48" t="str">
        <f t="shared" si="3"/>
        <v>130.37516日</v>
      </c>
    </row>
    <row r="22" spans="1:13" ht="20.25" customHeight="1">
      <c r="A22" s="52">
        <v>17</v>
      </c>
      <c r="B22" s="51" t="s">
        <v>3</v>
      </c>
      <c r="C22" s="31">
        <v>0.375</v>
      </c>
      <c r="D22" s="23">
        <v>0.77083333333333337</v>
      </c>
      <c r="E22" s="26">
        <f t="shared" si="2"/>
        <v>0.39583333333333337</v>
      </c>
      <c r="F22" s="27">
        <f t="shared" si="0"/>
        <v>6.25E-2</v>
      </c>
      <c r="G22" s="27">
        <f t="shared" si="1"/>
        <v>0.33333333333333337</v>
      </c>
      <c r="H22" s="49"/>
      <c r="M22" s="48" t="str">
        <f t="shared" si="3"/>
        <v>1417日</v>
      </c>
    </row>
    <row r="23" spans="1:13" ht="20.25" customHeight="1">
      <c r="A23" s="52">
        <v>18</v>
      </c>
      <c r="B23" s="51" t="s">
        <v>4</v>
      </c>
      <c r="C23" s="31">
        <v>0.375</v>
      </c>
      <c r="D23" s="23">
        <v>0.77083333333333337</v>
      </c>
      <c r="E23" s="26">
        <f t="shared" si="2"/>
        <v>0.39583333333333337</v>
      </c>
      <c r="F23" s="27">
        <f t="shared" si="0"/>
        <v>6.25E-2</v>
      </c>
      <c r="G23" s="27">
        <f t="shared" si="1"/>
        <v>0.33333333333333337</v>
      </c>
      <c r="H23" s="49"/>
      <c r="M23" s="48" t="str">
        <f>A20&amp;D20&amp;A23&amp;"日"</f>
        <v>1518日</v>
      </c>
    </row>
    <row r="24" spans="1:13" ht="20.25" customHeight="1">
      <c r="A24" s="52">
        <v>19</v>
      </c>
      <c r="B24" s="51" t="s">
        <v>5</v>
      </c>
      <c r="C24" s="31">
        <v>0.375</v>
      </c>
      <c r="D24" s="23">
        <v>0.77083333333333337</v>
      </c>
      <c r="E24" s="26">
        <f t="shared" si="2"/>
        <v>0.39583333333333337</v>
      </c>
      <c r="F24" s="27">
        <f t="shared" si="0"/>
        <v>6.25E-2</v>
      </c>
      <c r="G24" s="27">
        <f t="shared" si="1"/>
        <v>0.33333333333333337</v>
      </c>
      <c r="H24" s="49"/>
      <c r="M24" s="48" t="str">
        <f t="shared" si="3"/>
        <v>160.37519日</v>
      </c>
    </row>
    <row r="25" spans="1:13" ht="20.25" customHeight="1">
      <c r="A25" s="52">
        <v>20</v>
      </c>
      <c r="B25" s="51" t="s">
        <v>6</v>
      </c>
      <c r="C25" s="31">
        <v>0.375</v>
      </c>
      <c r="D25" s="23">
        <v>0.77083333333333337</v>
      </c>
      <c r="E25" s="26">
        <f t="shared" si="2"/>
        <v>0.39583333333333337</v>
      </c>
      <c r="F25" s="27">
        <f t="shared" si="0"/>
        <v>6.25E-2</v>
      </c>
      <c r="G25" s="27">
        <f t="shared" si="1"/>
        <v>0.33333333333333337</v>
      </c>
      <c r="H25" s="49"/>
      <c r="M25" s="48" t="str">
        <f t="shared" si="3"/>
        <v>170.37520日</v>
      </c>
    </row>
    <row r="26" spans="1:13" ht="20.25" customHeight="1">
      <c r="A26" s="52">
        <v>21</v>
      </c>
      <c r="B26" s="51" t="s">
        <v>7</v>
      </c>
      <c r="C26" s="31"/>
      <c r="D26" s="23"/>
      <c r="E26" s="26" t="str">
        <f t="shared" si="2"/>
        <v/>
      </c>
      <c r="F26" s="27" t="str">
        <f t="shared" si="0"/>
        <v/>
      </c>
      <c r="G26" s="27" t="str">
        <f t="shared" si="1"/>
        <v/>
      </c>
      <c r="H26" s="49"/>
      <c r="M26" s="48" t="str">
        <f t="shared" si="3"/>
        <v>180.37521日</v>
      </c>
    </row>
    <row r="27" spans="1:13" ht="20.25" customHeight="1">
      <c r="A27" s="52">
        <v>22</v>
      </c>
      <c r="B27" s="51" t="s">
        <v>41</v>
      </c>
      <c r="C27" s="31"/>
      <c r="D27" s="23"/>
      <c r="E27" s="26" t="str">
        <f t="shared" si="2"/>
        <v/>
      </c>
      <c r="F27" s="27" t="str">
        <f t="shared" si="0"/>
        <v/>
      </c>
      <c r="G27" s="27" t="str">
        <f t="shared" si="1"/>
        <v/>
      </c>
      <c r="H27" s="49"/>
      <c r="M27" s="48" t="str">
        <f t="shared" si="3"/>
        <v>190.37522日</v>
      </c>
    </row>
    <row r="28" spans="1:13" ht="20.25" customHeight="1">
      <c r="A28" s="52">
        <v>23</v>
      </c>
      <c r="B28" s="51" t="s">
        <v>2</v>
      </c>
      <c r="C28" s="31"/>
      <c r="D28" s="23"/>
      <c r="E28" s="26" t="str">
        <f t="shared" si="2"/>
        <v/>
      </c>
      <c r="F28" s="27" t="str">
        <f t="shared" si="0"/>
        <v/>
      </c>
      <c r="G28" s="27" t="str">
        <f t="shared" si="1"/>
        <v/>
      </c>
      <c r="H28" s="49"/>
      <c r="M28" s="48" t="str">
        <f t="shared" si="3"/>
        <v>200.37523日</v>
      </c>
    </row>
    <row r="29" spans="1:13" ht="20.25" customHeight="1">
      <c r="A29" s="52">
        <v>24</v>
      </c>
      <c r="B29" s="51" t="s">
        <v>3</v>
      </c>
      <c r="C29" s="31">
        <v>0.375</v>
      </c>
      <c r="D29" s="23">
        <v>0.77083333333333337</v>
      </c>
      <c r="E29" s="26">
        <f t="shared" si="2"/>
        <v>0.39583333333333337</v>
      </c>
      <c r="F29" s="27">
        <f t="shared" si="0"/>
        <v>6.25E-2</v>
      </c>
      <c r="G29" s="27">
        <f t="shared" si="1"/>
        <v>0.33333333333333337</v>
      </c>
      <c r="H29" s="49"/>
      <c r="M29" s="48" t="str">
        <f t="shared" si="3"/>
        <v>2124日</v>
      </c>
    </row>
    <row r="30" spans="1:13" ht="20.25" customHeight="1">
      <c r="A30" s="52">
        <v>25</v>
      </c>
      <c r="B30" s="51" t="s">
        <v>4</v>
      </c>
      <c r="C30" s="31">
        <v>0.375</v>
      </c>
      <c r="D30" s="23">
        <v>0.79166666666666663</v>
      </c>
      <c r="E30" s="26">
        <f t="shared" si="2"/>
        <v>0.41666666666666663</v>
      </c>
      <c r="F30" s="27">
        <f t="shared" si="0"/>
        <v>6.25E-2</v>
      </c>
      <c r="G30" s="27">
        <f t="shared" si="1"/>
        <v>0.35416666666666663</v>
      </c>
      <c r="H30" s="49"/>
      <c r="M30" s="48" t="str">
        <f t="shared" si="3"/>
        <v>2225日</v>
      </c>
    </row>
    <row r="31" spans="1:13" ht="20.25" customHeight="1">
      <c r="A31" s="52">
        <v>26</v>
      </c>
      <c r="B31" s="51" t="s">
        <v>5</v>
      </c>
      <c r="C31" s="31">
        <v>0.375</v>
      </c>
      <c r="D31" s="23">
        <v>0.875</v>
      </c>
      <c r="E31" s="26">
        <f t="shared" si="2"/>
        <v>0.5</v>
      </c>
      <c r="F31" s="27">
        <f t="shared" si="0"/>
        <v>6.25E-2</v>
      </c>
      <c r="G31" s="27">
        <f t="shared" si="1"/>
        <v>0.4375</v>
      </c>
      <c r="H31" s="49"/>
      <c r="M31" s="48" t="str">
        <f t="shared" si="3"/>
        <v>2326日</v>
      </c>
    </row>
    <row r="32" spans="1:13" ht="20.25" customHeight="1">
      <c r="A32" s="52">
        <v>27</v>
      </c>
      <c r="B32" s="51" t="s">
        <v>6</v>
      </c>
      <c r="C32" s="31"/>
      <c r="D32" s="23"/>
      <c r="E32" s="26" t="str">
        <f t="shared" si="2"/>
        <v/>
      </c>
      <c r="F32" s="27" t="str">
        <f t="shared" si="0"/>
        <v/>
      </c>
      <c r="G32" s="27" t="str">
        <f t="shared" si="1"/>
        <v/>
      </c>
      <c r="H32" s="49" t="s">
        <v>88</v>
      </c>
      <c r="M32" s="48" t="str">
        <f t="shared" si="3"/>
        <v>240.37527日</v>
      </c>
    </row>
    <row r="33" spans="1:14" ht="20.25" customHeight="1">
      <c r="A33" s="52">
        <v>28</v>
      </c>
      <c r="B33" s="51" t="s">
        <v>7</v>
      </c>
      <c r="C33" s="31">
        <v>0.375</v>
      </c>
      <c r="D33" s="23">
        <v>0.75</v>
      </c>
      <c r="E33" s="26">
        <f t="shared" si="2"/>
        <v>0.375</v>
      </c>
      <c r="F33" s="27">
        <f t="shared" si="0"/>
        <v>4.1666666666666664E-2</v>
      </c>
      <c r="G33" s="27">
        <f t="shared" si="1"/>
        <v>0.33333333333333331</v>
      </c>
      <c r="H33" s="49"/>
      <c r="M33" s="48" t="str">
        <f t="shared" si="3"/>
        <v>250.37528日</v>
      </c>
    </row>
    <row r="34" spans="1:14" ht="20.25" customHeight="1">
      <c r="A34" s="52">
        <v>29</v>
      </c>
      <c r="B34" s="51" t="s">
        <v>41</v>
      </c>
      <c r="C34" s="31"/>
      <c r="D34" s="23"/>
      <c r="E34" s="26" t="str">
        <f t="shared" si="2"/>
        <v/>
      </c>
      <c r="F34" s="27" t="str">
        <f t="shared" si="0"/>
        <v/>
      </c>
      <c r="G34" s="27" t="str">
        <f t="shared" si="1"/>
        <v/>
      </c>
      <c r="H34" s="49"/>
      <c r="M34" s="48" t="str">
        <f t="shared" si="3"/>
        <v>260.37529日</v>
      </c>
    </row>
    <row r="35" spans="1:14" ht="20.25" customHeight="1">
      <c r="A35" s="52">
        <v>30</v>
      </c>
      <c r="B35" s="51" t="s">
        <v>2</v>
      </c>
      <c r="C35" s="31">
        <v>0.375</v>
      </c>
      <c r="D35" s="23">
        <v>0.77083333333333337</v>
      </c>
      <c r="E35" s="26">
        <f t="shared" si="2"/>
        <v>0.39583333333333337</v>
      </c>
      <c r="F35" s="27">
        <f t="shared" si="0"/>
        <v>6.25E-2</v>
      </c>
      <c r="G35" s="27">
        <f t="shared" si="1"/>
        <v>0.33333333333333337</v>
      </c>
      <c r="H35" s="49"/>
      <c r="M35" s="48" t="str">
        <f t="shared" si="3"/>
        <v>2730日</v>
      </c>
    </row>
    <row r="36" spans="1:14" ht="20.25" customHeight="1">
      <c r="A36" s="52"/>
      <c r="B36" s="51"/>
      <c r="C36" s="31"/>
      <c r="D36" s="23"/>
      <c r="E36" s="26" t="str">
        <f t="shared" si="2"/>
        <v/>
      </c>
      <c r="F36" s="27" t="str">
        <f t="shared" si="0"/>
        <v/>
      </c>
      <c r="G36" s="27" t="str">
        <f t="shared" si="1"/>
        <v/>
      </c>
      <c r="H36" s="49"/>
      <c r="M36" s="48" t="str">
        <f t="shared" si="3"/>
        <v>280.375日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153.33333333333331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D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N37"/>
  <sheetViews>
    <sheetView showZeros="0" topLeftCell="A22" zoomScaleNormal="100" workbookViewId="0">
      <selection activeCell="E34" sqref="E34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25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74</v>
      </c>
      <c r="C6" s="31">
        <v>0.375</v>
      </c>
      <c r="D6" s="23">
        <v>0.77083333333333337</v>
      </c>
      <c r="E6" s="26">
        <f>IF(COUNT(C6:D6),D6-C6,"")</f>
        <v>0.39583333333333337</v>
      </c>
      <c r="F6" s="27">
        <f t="shared" ref="F6:F36" si="0">IF(ISERROR(VLOOKUP(E6,$J$9:$L$12,3,TRUE)),"",VLOOKUP(E6,$J$9:$L$12,3,TRUE))</f>
        <v>6.25E-2</v>
      </c>
      <c r="G6" s="27">
        <f t="shared" ref="G6:G36" si="1">IF(F6="","",E6-F6)</f>
        <v>0.33333333333333337</v>
      </c>
      <c r="H6" s="49"/>
    </row>
    <row r="7" spans="1:13" ht="20.25" customHeight="1">
      <c r="A7" s="52">
        <v>2</v>
      </c>
      <c r="B7" s="51" t="s">
        <v>4</v>
      </c>
      <c r="C7" s="31">
        <v>0.375</v>
      </c>
      <c r="D7" s="23">
        <v>0.77083333333333337</v>
      </c>
      <c r="E7" s="26">
        <f t="shared" ref="E7:E36" si="2">IF(COUNT(C7:D7),D7-C7,"")</f>
        <v>0.39583333333333337</v>
      </c>
      <c r="F7" s="27">
        <f t="shared" si="0"/>
        <v>6.25E-2</v>
      </c>
      <c r="G7" s="27">
        <f t="shared" si="1"/>
        <v>0.33333333333333337</v>
      </c>
      <c r="H7" s="49"/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5</v>
      </c>
      <c r="C8" s="31">
        <v>0.375</v>
      </c>
      <c r="D8" s="23">
        <v>0.77083333333333337</v>
      </c>
      <c r="E8" s="26">
        <f t="shared" si="2"/>
        <v>0.39583333333333337</v>
      </c>
      <c r="F8" s="27">
        <f t="shared" si="0"/>
        <v>6.25E-2</v>
      </c>
      <c r="G8" s="27">
        <f t="shared" si="1"/>
        <v>0.33333333333333337</v>
      </c>
      <c r="H8" s="49"/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6</v>
      </c>
      <c r="C9" s="31">
        <v>0.375</v>
      </c>
      <c r="D9" s="23">
        <v>0.77083333333333337</v>
      </c>
      <c r="E9" s="26">
        <f t="shared" ref="E9" si="4">IF(COUNT(C9:D9),D9-C9,"")</f>
        <v>0.39583333333333337</v>
      </c>
      <c r="F9" s="27">
        <f t="shared" ref="F9" si="5">IF(ISERROR(VLOOKUP(E9,$J$9:$L$12,3,TRUE)),"",VLOOKUP(E9,$J$9:$L$12,3,TRUE))</f>
        <v>6.25E-2</v>
      </c>
      <c r="G9" s="27">
        <f t="shared" ref="G9" si="6">IF(F9="","",E9-F9)</f>
        <v>0.33333333333333337</v>
      </c>
      <c r="H9" s="49"/>
      <c r="J9" s="25">
        <v>0</v>
      </c>
      <c r="K9" s="25">
        <v>0.24930555555555556</v>
      </c>
      <c r="L9" s="25">
        <v>0</v>
      </c>
      <c r="M9" s="48" t="str">
        <f t="shared" si="3"/>
        <v>10.3754日</v>
      </c>
    </row>
    <row r="10" spans="1:13" ht="20.25" customHeight="1">
      <c r="A10" s="52">
        <v>5</v>
      </c>
      <c r="B10" s="51" t="s">
        <v>7</v>
      </c>
      <c r="C10" s="31"/>
      <c r="D10" s="23"/>
      <c r="E10" s="26" t="str">
        <f t="shared" si="2"/>
        <v/>
      </c>
      <c r="F10" s="27" t="str">
        <f t="shared" si="0"/>
        <v/>
      </c>
      <c r="G10" s="27" t="str">
        <f t="shared" si="1"/>
        <v/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3"/>
        <v>20.3755日</v>
      </c>
    </row>
    <row r="11" spans="1:13" ht="20.25" customHeight="1">
      <c r="A11" s="52">
        <v>6</v>
      </c>
      <c r="B11" s="51" t="s">
        <v>41</v>
      </c>
      <c r="C11" s="31"/>
      <c r="D11" s="23"/>
      <c r="E11" s="26" t="str">
        <f t="shared" si="2"/>
        <v/>
      </c>
      <c r="F11" s="27" t="str">
        <f t="shared" si="0"/>
        <v/>
      </c>
      <c r="G11" s="27" t="str">
        <f t="shared" si="1"/>
        <v/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3"/>
        <v>30.3756日</v>
      </c>
    </row>
    <row r="12" spans="1:13" ht="20.25" customHeight="1">
      <c r="A12" s="52">
        <v>7</v>
      </c>
      <c r="B12" s="51" t="s">
        <v>2</v>
      </c>
      <c r="C12" s="31">
        <v>0.375</v>
      </c>
      <c r="D12" s="23">
        <v>0.77083333333333337</v>
      </c>
      <c r="E12" s="26">
        <f t="shared" si="2"/>
        <v>0.39583333333333337</v>
      </c>
      <c r="F12" s="27">
        <f t="shared" si="0"/>
        <v>6.25E-2</v>
      </c>
      <c r="G12" s="27">
        <f t="shared" si="1"/>
        <v>0.33333333333333337</v>
      </c>
      <c r="H12" s="49"/>
      <c r="J12" s="25">
        <v>0.5625</v>
      </c>
      <c r="K12" s="25"/>
      <c r="L12" s="25">
        <v>8.3333333333333329E-2</v>
      </c>
      <c r="M12" s="48" t="str">
        <f t="shared" si="3"/>
        <v>40.3757日</v>
      </c>
    </row>
    <row r="13" spans="1:13" ht="20.25" customHeight="1">
      <c r="A13" s="52">
        <v>8</v>
      </c>
      <c r="B13" s="51" t="s">
        <v>3</v>
      </c>
      <c r="C13" s="31">
        <v>0.375</v>
      </c>
      <c r="D13" s="23">
        <v>0.77083333333333337</v>
      </c>
      <c r="E13" s="26">
        <f t="shared" si="2"/>
        <v>0.39583333333333337</v>
      </c>
      <c r="F13" s="27">
        <f t="shared" si="0"/>
        <v>6.25E-2</v>
      </c>
      <c r="G13" s="27">
        <f t="shared" si="1"/>
        <v>0.33333333333333337</v>
      </c>
      <c r="H13" s="49"/>
      <c r="J13"/>
      <c r="M13" s="48" t="str">
        <f t="shared" si="3"/>
        <v>58日</v>
      </c>
    </row>
    <row r="14" spans="1:13" ht="20.25" customHeight="1">
      <c r="A14" s="52">
        <v>9</v>
      </c>
      <c r="B14" s="51" t="s">
        <v>4</v>
      </c>
      <c r="C14" s="31">
        <v>0.375</v>
      </c>
      <c r="D14" s="23">
        <v>0.77083333333333337</v>
      </c>
      <c r="E14" s="26">
        <f t="shared" si="2"/>
        <v>0.39583333333333337</v>
      </c>
      <c r="F14" s="27">
        <f t="shared" si="0"/>
        <v>6.25E-2</v>
      </c>
      <c r="G14" s="27">
        <f t="shared" si="1"/>
        <v>0.33333333333333337</v>
      </c>
      <c r="H14" s="49"/>
      <c r="J14"/>
      <c r="M14" s="48" t="str">
        <f t="shared" si="3"/>
        <v>69日</v>
      </c>
    </row>
    <row r="15" spans="1:13" ht="20.25" customHeight="1">
      <c r="A15" s="52">
        <v>10</v>
      </c>
      <c r="B15" s="51" t="s">
        <v>5</v>
      </c>
      <c r="C15" s="31">
        <v>0.375</v>
      </c>
      <c r="D15" s="23">
        <v>0.77083333333333337</v>
      </c>
      <c r="E15" s="26">
        <f t="shared" si="2"/>
        <v>0.39583333333333337</v>
      </c>
      <c r="F15" s="27">
        <f t="shared" si="0"/>
        <v>6.25E-2</v>
      </c>
      <c r="G15" s="27">
        <f t="shared" si="1"/>
        <v>0.33333333333333337</v>
      </c>
      <c r="H15" s="49"/>
      <c r="M15" s="48" t="str">
        <f t="shared" si="3"/>
        <v>70.37510日</v>
      </c>
    </row>
    <row r="16" spans="1:13" ht="20.25" customHeight="1">
      <c r="A16" s="52">
        <v>11</v>
      </c>
      <c r="B16" s="51" t="s">
        <v>6</v>
      </c>
      <c r="C16" s="31">
        <v>0.375</v>
      </c>
      <c r="D16" s="23">
        <v>0.77083333333333337</v>
      </c>
      <c r="E16" s="26">
        <f t="shared" si="2"/>
        <v>0.39583333333333337</v>
      </c>
      <c r="F16" s="27">
        <f t="shared" si="0"/>
        <v>6.25E-2</v>
      </c>
      <c r="G16" s="27">
        <f t="shared" si="1"/>
        <v>0.33333333333333337</v>
      </c>
      <c r="H16" s="49"/>
      <c r="M16" s="48" t="str">
        <f t="shared" si="3"/>
        <v>80.37511日</v>
      </c>
    </row>
    <row r="17" spans="1:13" ht="20.25" customHeight="1">
      <c r="A17" s="52">
        <v>12</v>
      </c>
      <c r="B17" s="51" t="s">
        <v>7</v>
      </c>
      <c r="C17" s="31">
        <v>0.375</v>
      </c>
      <c r="D17" s="23">
        <v>0.8125</v>
      </c>
      <c r="E17" s="26">
        <f t="shared" si="2"/>
        <v>0.4375</v>
      </c>
      <c r="F17" s="27">
        <f t="shared" si="0"/>
        <v>6.25E-2</v>
      </c>
      <c r="G17" s="27">
        <f t="shared" si="1"/>
        <v>0.375</v>
      </c>
      <c r="H17" s="49" t="s">
        <v>89</v>
      </c>
      <c r="M17" s="48" t="str">
        <f>A14&amp;C14&amp;A17&amp;"日"</f>
        <v>90.37512日</v>
      </c>
    </row>
    <row r="18" spans="1:13" ht="20.25" customHeight="1">
      <c r="A18" s="52">
        <v>13</v>
      </c>
      <c r="B18" s="51" t="s">
        <v>41</v>
      </c>
      <c r="C18" s="31"/>
      <c r="D18" s="23"/>
      <c r="E18" s="26" t="str">
        <f t="shared" si="2"/>
        <v/>
      </c>
      <c r="F18" s="27" t="str">
        <f t="shared" si="0"/>
        <v/>
      </c>
      <c r="G18" s="27" t="str">
        <f t="shared" si="1"/>
        <v/>
      </c>
      <c r="H18" s="49"/>
      <c r="M18" s="48" t="str">
        <f>A15&amp;C15&amp;A18&amp;"日"</f>
        <v>100.37513日</v>
      </c>
    </row>
    <row r="19" spans="1:13" ht="20.25" customHeight="1">
      <c r="A19" s="52">
        <v>14</v>
      </c>
      <c r="B19" s="51" t="s">
        <v>2</v>
      </c>
      <c r="C19" s="31">
        <v>0.375</v>
      </c>
      <c r="D19" s="23">
        <v>0.77083333333333337</v>
      </c>
      <c r="E19" s="26">
        <f t="shared" si="2"/>
        <v>0.39583333333333337</v>
      </c>
      <c r="F19" s="27">
        <f t="shared" si="0"/>
        <v>6.25E-2</v>
      </c>
      <c r="G19" s="27">
        <f t="shared" si="1"/>
        <v>0.33333333333333337</v>
      </c>
      <c r="H19" s="49"/>
      <c r="M19" s="48" t="str">
        <f t="shared" si="3"/>
        <v>110.37514日</v>
      </c>
    </row>
    <row r="20" spans="1:13" ht="20.25" customHeight="1">
      <c r="A20" s="52">
        <v>15</v>
      </c>
      <c r="B20" s="51" t="s">
        <v>3</v>
      </c>
      <c r="C20" s="31">
        <v>0.375</v>
      </c>
      <c r="D20" s="23">
        <v>0.77083333333333337</v>
      </c>
      <c r="E20" s="26">
        <f t="shared" si="2"/>
        <v>0.39583333333333337</v>
      </c>
      <c r="F20" s="27">
        <f t="shared" si="0"/>
        <v>6.25E-2</v>
      </c>
      <c r="G20" s="27">
        <f t="shared" si="1"/>
        <v>0.33333333333333337</v>
      </c>
      <c r="H20" s="49"/>
      <c r="M20" s="48" t="str">
        <f t="shared" si="3"/>
        <v>120.37515日</v>
      </c>
    </row>
    <row r="21" spans="1:13" ht="20.25" customHeight="1">
      <c r="A21" s="52">
        <v>16</v>
      </c>
      <c r="B21" s="51" t="s">
        <v>4</v>
      </c>
      <c r="C21" s="31">
        <v>0.375</v>
      </c>
      <c r="D21" s="23">
        <v>0.77083333333333337</v>
      </c>
      <c r="E21" s="26">
        <f t="shared" si="2"/>
        <v>0.39583333333333337</v>
      </c>
      <c r="F21" s="27">
        <f t="shared" si="0"/>
        <v>6.25E-2</v>
      </c>
      <c r="G21" s="27">
        <f t="shared" si="1"/>
        <v>0.33333333333333337</v>
      </c>
      <c r="H21" s="49"/>
      <c r="M21" s="48" t="str">
        <f t="shared" si="3"/>
        <v>1316日</v>
      </c>
    </row>
    <row r="22" spans="1:13" ht="20.25" customHeight="1">
      <c r="A22" s="52">
        <v>17</v>
      </c>
      <c r="B22" s="51" t="s">
        <v>5</v>
      </c>
      <c r="C22" s="31">
        <v>0.375</v>
      </c>
      <c r="D22" s="23">
        <v>0.77083333333333337</v>
      </c>
      <c r="E22" s="26">
        <f t="shared" si="2"/>
        <v>0.39583333333333337</v>
      </c>
      <c r="F22" s="27">
        <f t="shared" si="0"/>
        <v>6.25E-2</v>
      </c>
      <c r="G22" s="27">
        <f t="shared" si="1"/>
        <v>0.33333333333333337</v>
      </c>
      <c r="H22" s="49"/>
      <c r="M22" s="48" t="str">
        <f t="shared" si="3"/>
        <v>140.37517日</v>
      </c>
    </row>
    <row r="23" spans="1:13" ht="20.25" customHeight="1">
      <c r="A23" s="52">
        <v>18</v>
      </c>
      <c r="B23" s="51" t="s">
        <v>6</v>
      </c>
      <c r="C23" s="31"/>
      <c r="D23" s="23"/>
      <c r="E23" s="26" t="str">
        <f t="shared" si="2"/>
        <v/>
      </c>
      <c r="F23" s="27" t="str">
        <f t="shared" si="0"/>
        <v/>
      </c>
      <c r="G23" s="27" t="str">
        <f t="shared" si="1"/>
        <v/>
      </c>
      <c r="H23" s="49" t="s">
        <v>90</v>
      </c>
      <c r="M23" s="48" t="str">
        <f>A20&amp;D20&amp;A23&amp;"日"</f>
        <v>150.77083333333333318日</v>
      </c>
    </row>
    <row r="24" spans="1:13" ht="20.25" customHeight="1">
      <c r="A24" s="52">
        <v>19</v>
      </c>
      <c r="B24" s="51" t="s">
        <v>7</v>
      </c>
      <c r="C24" s="31"/>
      <c r="D24" s="23"/>
      <c r="E24" s="26" t="str">
        <f t="shared" si="2"/>
        <v/>
      </c>
      <c r="F24" s="27" t="str">
        <f t="shared" si="0"/>
        <v/>
      </c>
      <c r="G24" s="27" t="str">
        <f t="shared" si="1"/>
        <v/>
      </c>
      <c r="H24" s="49"/>
      <c r="M24" s="48" t="str">
        <f t="shared" si="3"/>
        <v>160.37519日</v>
      </c>
    </row>
    <row r="25" spans="1:13" ht="20.25" customHeight="1">
      <c r="A25" s="52">
        <v>20</v>
      </c>
      <c r="B25" s="51" t="s">
        <v>41</v>
      </c>
      <c r="C25" s="31"/>
      <c r="D25" s="23"/>
      <c r="E25" s="26" t="str">
        <f t="shared" si="2"/>
        <v/>
      </c>
      <c r="F25" s="27" t="str">
        <f t="shared" si="0"/>
        <v/>
      </c>
      <c r="G25" s="27" t="str">
        <f t="shared" si="1"/>
        <v/>
      </c>
      <c r="H25" s="49"/>
      <c r="M25" s="48" t="str">
        <f t="shared" si="3"/>
        <v>170.37520日</v>
      </c>
    </row>
    <row r="26" spans="1:13" ht="20.25" customHeight="1">
      <c r="A26" s="52">
        <v>21</v>
      </c>
      <c r="B26" s="51" t="s">
        <v>2</v>
      </c>
      <c r="C26" s="31">
        <v>0.375</v>
      </c>
      <c r="D26" s="23">
        <v>0.77083333333333337</v>
      </c>
      <c r="E26" s="26">
        <f t="shared" si="2"/>
        <v>0.39583333333333337</v>
      </c>
      <c r="F26" s="27">
        <f t="shared" si="0"/>
        <v>6.25E-2</v>
      </c>
      <c r="G26" s="27">
        <f t="shared" si="1"/>
        <v>0.33333333333333337</v>
      </c>
      <c r="H26" s="49"/>
      <c r="M26" s="48" t="str">
        <f t="shared" si="3"/>
        <v>1821日</v>
      </c>
    </row>
    <row r="27" spans="1:13" ht="20.25" customHeight="1">
      <c r="A27" s="52">
        <v>22</v>
      </c>
      <c r="B27" s="51" t="s">
        <v>3</v>
      </c>
      <c r="C27" s="31">
        <v>0.375</v>
      </c>
      <c r="D27" s="23">
        <v>0.77083333333333337</v>
      </c>
      <c r="E27" s="26">
        <f t="shared" si="2"/>
        <v>0.39583333333333337</v>
      </c>
      <c r="F27" s="27">
        <f t="shared" si="0"/>
        <v>6.25E-2</v>
      </c>
      <c r="G27" s="27">
        <f t="shared" si="1"/>
        <v>0.33333333333333337</v>
      </c>
      <c r="H27" s="49"/>
      <c r="M27" s="48" t="str">
        <f t="shared" si="3"/>
        <v>1922日</v>
      </c>
    </row>
    <row r="28" spans="1:13" ht="20.25" customHeight="1">
      <c r="A28" s="52">
        <v>23</v>
      </c>
      <c r="B28" s="51" t="s">
        <v>4</v>
      </c>
      <c r="C28" s="31">
        <v>0.375</v>
      </c>
      <c r="D28" s="23">
        <v>0.77083333333333337</v>
      </c>
      <c r="E28" s="26">
        <f t="shared" si="2"/>
        <v>0.39583333333333337</v>
      </c>
      <c r="F28" s="27">
        <f t="shared" si="0"/>
        <v>6.25E-2</v>
      </c>
      <c r="G28" s="27">
        <f t="shared" si="1"/>
        <v>0.33333333333333337</v>
      </c>
      <c r="H28" s="49"/>
      <c r="M28" s="48" t="str">
        <f t="shared" si="3"/>
        <v>2023日</v>
      </c>
    </row>
    <row r="29" spans="1:13" ht="20.25" customHeight="1">
      <c r="A29" s="52">
        <v>24</v>
      </c>
      <c r="B29" s="51" t="s">
        <v>5</v>
      </c>
      <c r="C29" s="31">
        <v>0.375</v>
      </c>
      <c r="D29" s="23">
        <v>0.77083333333333337</v>
      </c>
      <c r="E29" s="26">
        <f t="shared" si="2"/>
        <v>0.39583333333333337</v>
      </c>
      <c r="F29" s="27">
        <f t="shared" si="0"/>
        <v>6.25E-2</v>
      </c>
      <c r="G29" s="27">
        <f t="shared" si="1"/>
        <v>0.33333333333333337</v>
      </c>
      <c r="H29" s="49"/>
      <c r="M29" s="48" t="str">
        <f t="shared" si="3"/>
        <v>210.37524日</v>
      </c>
    </row>
    <row r="30" spans="1:13" ht="20.25" customHeight="1">
      <c r="A30" s="52">
        <v>25</v>
      </c>
      <c r="B30" s="51" t="s">
        <v>6</v>
      </c>
      <c r="C30" s="31">
        <v>0.375</v>
      </c>
      <c r="D30" s="23">
        <v>0.77083333333333337</v>
      </c>
      <c r="E30" s="26">
        <f t="shared" si="2"/>
        <v>0.39583333333333337</v>
      </c>
      <c r="F30" s="27">
        <f t="shared" si="0"/>
        <v>6.25E-2</v>
      </c>
      <c r="G30" s="27">
        <f t="shared" si="1"/>
        <v>0.33333333333333337</v>
      </c>
      <c r="H30" s="49"/>
      <c r="M30" s="48" t="str">
        <f t="shared" si="3"/>
        <v>220.37525日</v>
      </c>
    </row>
    <row r="31" spans="1:13" ht="20.25" customHeight="1">
      <c r="A31" s="52">
        <v>26</v>
      </c>
      <c r="B31" s="51" t="s">
        <v>7</v>
      </c>
      <c r="C31" s="31"/>
      <c r="D31" s="23"/>
      <c r="E31" s="26" t="str">
        <f t="shared" si="2"/>
        <v/>
      </c>
      <c r="F31" s="27" t="str">
        <f t="shared" si="0"/>
        <v/>
      </c>
      <c r="G31" s="27" t="str">
        <f t="shared" si="1"/>
        <v/>
      </c>
      <c r="H31" s="49"/>
      <c r="M31" s="48" t="str">
        <f t="shared" si="3"/>
        <v>230.37526日</v>
      </c>
    </row>
    <row r="32" spans="1:13" ht="20.25" customHeight="1">
      <c r="A32" s="52">
        <v>27</v>
      </c>
      <c r="B32" s="51" t="s">
        <v>41</v>
      </c>
      <c r="C32" s="31"/>
      <c r="D32" s="23"/>
      <c r="E32" s="26" t="str">
        <f t="shared" si="2"/>
        <v/>
      </c>
      <c r="F32" s="27" t="str">
        <f t="shared" si="0"/>
        <v/>
      </c>
      <c r="G32" s="27" t="str">
        <f t="shared" si="1"/>
        <v/>
      </c>
      <c r="H32" s="49"/>
      <c r="M32" s="48" t="str">
        <f t="shared" si="3"/>
        <v>240.37527日</v>
      </c>
    </row>
    <row r="33" spans="1:14" ht="20.25" customHeight="1">
      <c r="A33" s="52">
        <v>28</v>
      </c>
      <c r="B33" s="51" t="s">
        <v>2</v>
      </c>
      <c r="C33" s="31">
        <v>0.375</v>
      </c>
      <c r="D33" s="23">
        <v>0.77083333333333337</v>
      </c>
      <c r="E33" s="26">
        <f t="shared" si="2"/>
        <v>0.39583333333333337</v>
      </c>
      <c r="F33" s="27">
        <f t="shared" si="0"/>
        <v>6.25E-2</v>
      </c>
      <c r="G33" s="27">
        <f t="shared" si="1"/>
        <v>0.33333333333333337</v>
      </c>
      <c r="H33" s="49"/>
      <c r="M33" s="48" t="str">
        <f t="shared" si="3"/>
        <v>250.37528日</v>
      </c>
    </row>
    <row r="34" spans="1:14" ht="20.25" customHeight="1">
      <c r="A34" s="52">
        <v>29</v>
      </c>
      <c r="B34" s="51" t="s">
        <v>3</v>
      </c>
      <c r="C34" s="31">
        <v>0.375</v>
      </c>
      <c r="D34" s="23">
        <v>0.5</v>
      </c>
      <c r="E34" s="26">
        <f t="shared" si="2"/>
        <v>0.125</v>
      </c>
      <c r="F34" s="27">
        <f t="shared" si="0"/>
        <v>0</v>
      </c>
      <c r="G34" s="27">
        <f t="shared" si="1"/>
        <v>0.125</v>
      </c>
      <c r="H34" s="49" t="s">
        <v>91</v>
      </c>
      <c r="M34" s="48" t="str">
        <f t="shared" si="3"/>
        <v>2629日</v>
      </c>
    </row>
    <row r="35" spans="1:14" ht="20.25" customHeight="1">
      <c r="A35" s="52">
        <v>30</v>
      </c>
      <c r="B35" s="51" t="s">
        <v>4</v>
      </c>
      <c r="C35" s="31"/>
      <c r="D35" s="23"/>
      <c r="E35" s="26" t="str">
        <f t="shared" si="2"/>
        <v/>
      </c>
      <c r="F35" s="27" t="str">
        <f t="shared" si="0"/>
        <v/>
      </c>
      <c r="G35" s="27" t="str">
        <f t="shared" si="1"/>
        <v/>
      </c>
      <c r="H35" s="49" t="s">
        <v>92</v>
      </c>
      <c r="M35" s="48" t="str">
        <f t="shared" si="3"/>
        <v>2730日</v>
      </c>
    </row>
    <row r="36" spans="1:14" ht="20.25" customHeight="1">
      <c r="A36" s="52">
        <v>31</v>
      </c>
      <c r="B36" s="51" t="s">
        <v>5</v>
      </c>
      <c r="C36" s="31"/>
      <c r="D36" s="23"/>
      <c r="E36" s="26" t="str">
        <f t="shared" si="2"/>
        <v/>
      </c>
      <c r="F36" s="27" t="str">
        <f t="shared" si="0"/>
        <v/>
      </c>
      <c r="G36" s="27" t="str">
        <f t="shared" si="1"/>
        <v/>
      </c>
      <c r="H36" s="49" t="s">
        <v>93</v>
      </c>
      <c r="M36" s="48" t="str">
        <f t="shared" si="3"/>
        <v>280.37531日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163.99999999999997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E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B1:X272"/>
  <sheetViews>
    <sheetView zoomScale="80" zoomScaleNormal="80" workbookViewId="0">
      <pane xSplit="3" ySplit="7" topLeftCell="I275" activePane="bottomRight" state="frozen"/>
      <selection pane="bottomRight" activeCell="Q274" sqref="Q274"/>
      <selection pane="bottomLeft" activeCell="A8" sqref="A8"/>
      <selection pane="topRight" activeCell="D1" sqref="D1"/>
    </sheetView>
  </sheetViews>
  <sheetFormatPr defaultRowHeight="25.5" customHeight="1"/>
  <cols>
    <col min="1" max="1" width="4.25" style="55" customWidth="1"/>
    <col min="2" max="3" width="6.75" style="55" customWidth="1"/>
    <col min="4" max="12" width="14" style="55" customWidth="1"/>
    <col min="13" max="16384" width="9" style="55"/>
  </cols>
  <sheetData>
    <row r="1" spans="2:24" ht="9" customHeight="1"/>
    <row r="2" spans="2:24" ht="25.5" customHeight="1">
      <c r="F2" s="56"/>
      <c r="G2" s="56"/>
      <c r="H2" s="56"/>
      <c r="I2" s="158" t="s">
        <v>94</v>
      </c>
      <c r="J2" s="158"/>
      <c r="K2" s="158"/>
      <c r="L2" s="158"/>
      <c r="M2" s="158"/>
      <c r="N2" s="158"/>
    </row>
    <row r="3" spans="2:24" ht="21" customHeight="1">
      <c r="F3" s="56"/>
      <c r="G3" s="56"/>
      <c r="H3" s="56"/>
      <c r="I3" s="158"/>
      <c r="J3" s="158"/>
      <c r="K3" s="158"/>
      <c r="L3" s="158"/>
      <c r="M3" s="158"/>
      <c r="N3" s="158"/>
    </row>
    <row r="4" spans="2:24" ht="25.5" customHeight="1" thickBot="1">
      <c r="B4" s="142" t="s">
        <v>48</v>
      </c>
      <c r="C4" s="142"/>
      <c r="L4" s="57"/>
      <c r="P4" s="58"/>
      <c r="Q4" s="143" t="s">
        <v>95</v>
      </c>
      <c r="R4" s="144"/>
      <c r="S4" s="144"/>
      <c r="T4" s="144"/>
      <c r="U4" s="59"/>
    </row>
    <row r="5" spans="2:24" ht="35.25" customHeight="1" thickBot="1">
      <c r="B5" s="60" t="s">
        <v>96</v>
      </c>
      <c r="C5" s="118" t="s">
        <v>97</v>
      </c>
      <c r="D5" s="116" t="s">
        <v>98</v>
      </c>
      <c r="E5" s="117" t="s">
        <v>99</v>
      </c>
      <c r="F5" s="117" t="s">
        <v>100</v>
      </c>
      <c r="G5" s="117" t="s">
        <v>101</v>
      </c>
      <c r="H5" s="117" t="s">
        <v>102</v>
      </c>
      <c r="I5" s="117" t="s">
        <v>103</v>
      </c>
      <c r="J5" s="61" t="s">
        <v>104</v>
      </c>
      <c r="K5" s="117" t="s">
        <v>105</v>
      </c>
      <c r="L5" s="117" t="s">
        <v>106</v>
      </c>
      <c r="M5" s="145" t="s">
        <v>107</v>
      </c>
      <c r="N5" s="146"/>
      <c r="O5" s="146"/>
      <c r="P5" s="146"/>
      <c r="Q5" s="146"/>
      <c r="R5" s="146"/>
      <c r="S5" s="146" t="s">
        <v>108</v>
      </c>
      <c r="T5" s="146"/>
      <c r="U5" s="146"/>
      <c r="V5" s="146"/>
      <c r="W5" s="146"/>
      <c r="X5" s="147"/>
    </row>
    <row r="6" spans="2:24" ht="41.25" customHeight="1" thickTop="1">
      <c r="B6" s="62">
        <v>1</v>
      </c>
      <c r="C6" s="63" t="s">
        <v>109</v>
      </c>
      <c r="D6" s="121">
        <v>36.299999999999997</v>
      </c>
      <c r="E6" s="119" t="s">
        <v>110</v>
      </c>
      <c r="F6" s="120" t="s">
        <v>111</v>
      </c>
      <c r="G6" s="120" t="s">
        <v>112</v>
      </c>
      <c r="H6" s="119" t="s">
        <v>113</v>
      </c>
      <c r="I6" s="119" t="s">
        <v>113</v>
      </c>
      <c r="J6" s="119" t="s">
        <v>113</v>
      </c>
      <c r="K6" s="120" t="s">
        <v>114</v>
      </c>
      <c r="L6" s="120" t="s">
        <v>115</v>
      </c>
      <c r="M6" s="151" t="s">
        <v>116</v>
      </c>
      <c r="N6" s="151"/>
      <c r="O6" s="151"/>
      <c r="P6" s="151"/>
      <c r="Q6" s="151"/>
      <c r="R6" s="151"/>
      <c r="S6" s="152" t="s">
        <v>117</v>
      </c>
      <c r="T6" s="151"/>
      <c r="U6" s="151"/>
      <c r="V6" s="151"/>
      <c r="W6" s="151"/>
      <c r="X6" s="153"/>
    </row>
    <row r="7" spans="2:24" ht="42" customHeight="1" thickBot="1">
      <c r="B7" s="64"/>
      <c r="C7" s="65"/>
      <c r="D7" s="66" t="s">
        <v>118</v>
      </c>
      <c r="E7" s="67" t="s">
        <v>119</v>
      </c>
      <c r="F7" s="67" t="s">
        <v>120</v>
      </c>
      <c r="G7" s="67" t="s">
        <v>121</v>
      </c>
      <c r="H7" s="68" t="s">
        <v>122</v>
      </c>
      <c r="I7" s="67" t="s">
        <v>121</v>
      </c>
      <c r="J7" s="67" t="s">
        <v>123</v>
      </c>
      <c r="K7" s="67" t="s">
        <v>124</v>
      </c>
      <c r="L7" s="67" t="s">
        <v>125</v>
      </c>
      <c r="M7" s="148" t="s">
        <v>126</v>
      </c>
      <c r="N7" s="148"/>
      <c r="O7" s="148"/>
      <c r="P7" s="148"/>
      <c r="Q7" s="148"/>
      <c r="R7" s="148"/>
      <c r="S7" s="148" t="s">
        <v>127</v>
      </c>
      <c r="T7" s="148"/>
      <c r="U7" s="148"/>
      <c r="V7" s="148"/>
      <c r="W7" s="148"/>
      <c r="X7" s="149"/>
    </row>
    <row r="8" spans="2:24" ht="42" customHeight="1" thickTop="1">
      <c r="B8" s="83" t="s">
        <v>58</v>
      </c>
      <c r="C8" s="63"/>
      <c r="D8" s="81"/>
      <c r="E8" s="120"/>
      <c r="F8" s="120"/>
      <c r="G8" s="120"/>
      <c r="H8" s="82"/>
      <c r="I8" s="120"/>
      <c r="J8" s="120"/>
      <c r="K8" s="120"/>
      <c r="L8" s="120"/>
      <c r="M8" s="154"/>
      <c r="N8" s="155"/>
      <c r="O8" s="155"/>
      <c r="P8" s="155"/>
      <c r="Q8" s="155"/>
      <c r="R8" s="157"/>
      <c r="S8" s="154"/>
      <c r="T8" s="155"/>
      <c r="U8" s="155"/>
      <c r="V8" s="155"/>
      <c r="W8" s="155"/>
      <c r="X8" s="156"/>
    </row>
    <row r="9" spans="2:24" ht="39.75" customHeight="1">
      <c r="B9" s="69">
        <v>20</v>
      </c>
      <c r="C9" s="70" t="s">
        <v>128</v>
      </c>
      <c r="D9" s="71">
        <v>36.4</v>
      </c>
      <c r="E9" s="109" t="s">
        <v>129</v>
      </c>
      <c r="F9" s="109" t="s">
        <v>130</v>
      </c>
      <c r="G9" s="109" t="s">
        <v>130</v>
      </c>
      <c r="H9" s="109" t="s">
        <v>130</v>
      </c>
      <c r="I9" s="109" t="s">
        <v>130</v>
      </c>
      <c r="J9" s="109" t="s">
        <v>130</v>
      </c>
      <c r="K9" s="109" t="s">
        <v>131</v>
      </c>
      <c r="L9" s="109" t="s">
        <v>132</v>
      </c>
      <c r="M9" s="130" t="s">
        <v>133</v>
      </c>
      <c r="N9" s="130"/>
      <c r="O9" s="130"/>
      <c r="P9" s="130"/>
      <c r="Q9" s="130"/>
      <c r="R9" s="130"/>
      <c r="S9" s="130" t="s">
        <v>134</v>
      </c>
      <c r="T9" s="130"/>
      <c r="U9" s="130"/>
      <c r="V9" s="130"/>
      <c r="W9" s="130"/>
      <c r="X9" s="150"/>
    </row>
    <row r="10" spans="2:24" ht="39.75" customHeight="1">
      <c r="B10" s="72">
        <v>21</v>
      </c>
      <c r="C10" s="73" t="s">
        <v>135</v>
      </c>
      <c r="D10" s="107">
        <v>36.299999999999997</v>
      </c>
      <c r="E10" s="109" t="s">
        <v>129</v>
      </c>
      <c r="F10" s="109" t="s">
        <v>130</v>
      </c>
      <c r="G10" s="109" t="s">
        <v>130</v>
      </c>
      <c r="H10" s="109" t="s">
        <v>130</v>
      </c>
      <c r="I10" s="109" t="s">
        <v>130</v>
      </c>
      <c r="J10" s="109" t="s">
        <v>130</v>
      </c>
      <c r="K10" s="109" t="s">
        <v>131</v>
      </c>
      <c r="L10" s="109" t="s">
        <v>132</v>
      </c>
      <c r="M10" s="131" t="s">
        <v>136</v>
      </c>
      <c r="N10" s="131"/>
      <c r="O10" s="131"/>
      <c r="P10" s="131"/>
      <c r="Q10" s="131"/>
      <c r="R10" s="131"/>
      <c r="S10" s="131" t="s">
        <v>137</v>
      </c>
      <c r="T10" s="131"/>
      <c r="U10" s="131"/>
      <c r="V10" s="131"/>
      <c r="W10" s="131"/>
      <c r="X10" s="132"/>
    </row>
    <row r="11" spans="2:24" ht="39.75" customHeight="1">
      <c r="B11" s="72">
        <v>22</v>
      </c>
      <c r="C11" s="73" t="s">
        <v>4</v>
      </c>
      <c r="D11" s="107">
        <v>36.299999999999997</v>
      </c>
      <c r="E11" s="109" t="s">
        <v>129</v>
      </c>
      <c r="F11" s="109" t="s">
        <v>130</v>
      </c>
      <c r="G11" s="109" t="s">
        <v>130</v>
      </c>
      <c r="H11" s="109" t="s">
        <v>130</v>
      </c>
      <c r="I11" s="109" t="s">
        <v>130</v>
      </c>
      <c r="J11" s="109" t="s">
        <v>130</v>
      </c>
      <c r="K11" s="109" t="s">
        <v>131</v>
      </c>
      <c r="L11" s="109" t="s">
        <v>132</v>
      </c>
      <c r="M11" s="131" t="s">
        <v>136</v>
      </c>
      <c r="N11" s="131"/>
      <c r="O11" s="131"/>
      <c r="P11" s="131"/>
      <c r="Q11" s="131"/>
      <c r="R11" s="131"/>
      <c r="S11" s="131" t="s">
        <v>137</v>
      </c>
      <c r="T11" s="131"/>
      <c r="U11" s="131"/>
      <c r="V11" s="131"/>
      <c r="W11" s="131"/>
      <c r="X11" s="132"/>
    </row>
    <row r="12" spans="2:24" ht="39.75" customHeight="1">
      <c r="B12" s="72">
        <v>23</v>
      </c>
      <c r="C12" s="73" t="s">
        <v>5</v>
      </c>
      <c r="D12" s="107">
        <v>36.4</v>
      </c>
      <c r="E12" s="109" t="s">
        <v>129</v>
      </c>
      <c r="F12" s="109" t="s">
        <v>130</v>
      </c>
      <c r="G12" s="109" t="s">
        <v>130</v>
      </c>
      <c r="H12" s="109" t="s">
        <v>130</v>
      </c>
      <c r="I12" s="109" t="s">
        <v>130</v>
      </c>
      <c r="J12" s="109" t="s">
        <v>130</v>
      </c>
      <c r="K12" s="109" t="s">
        <v>131</v>
      </c>
      <c r="L12" s="109" t="s">
        <v>132</v>
      </c>
      <c r="M12" s="131" t="s">
        <v>136</v>
      </c>
      <c r="N12" s="131"/>
      <c r="O12" s="131"/>
      <c r="P12" s="131"/>
      <c r="Q12" s="131"/>
      <c r="R12" s="131"/>
      <c r="S12" s="131" t="s">
        <v>137</v>
      </c>
      <c r="T12" s="131"/>
      <c r="U12" s="131"/>
      <c r="V12" s="131"/>
      <c r="W12" s="131"/>
      <c r="X12" s="132"/>
    </row>
    <row r="13" spans="2:24" ht="39.75" customHeight="1">
      <c r="B13" s="72">
        <v>24</v>
      </c>
      <c r="C13" s="73" t="s">
        <v>6</v>
      </c>
      <c r="D13" s="107">
        <v>36.5</v>
      </c>
      <c r="E13" s="109" t="s">
        <v>129</v>
      </c>
      <c r="F13" s="109" t="s">
        <v>130</v>
      </c>
      <c r="G13" s="109" t="s">
        <v>130</v>
      </c>
      <c r="H13" s="109" t="s">
        <v>130</v>
      </c>
      <c r="I13" s="109" t="s">
        <v>130</v>
      </c>
      <c r="J13" s="109" t="s">
        <v>130</v>
      </c>
      <c r="K13" s="109" t="s">
        <v>131</v>
      </c>
      <c r="L13" s="109" t="s">
        <v>132</v>
      </c>
      <c r="M13" s="131" t="s">
        <v>136</v>
      </c>
      <c r="N13" s="131"/>
      <c r="O13" s="131"/>
      <c r="P13" s="131"/>
      <c r="Q13" s="131"/>
      <c r="R13" s="131"/>
      <c r="S13" s="131" t="s">
        <v>137</v>
      </c>
      <c r="T13" s="131"/>
      <c r="U13" s="131"/>
      <c r="V13" s="131"/>
      <c r="W13" s="131"/>
      <c r="X13" s="132"/>
    </row>
    <row r="14" spans="2:24" ht="39.75" customHeight="1">
      <c r="B14" s="72">
        <v>25</v>
      </c>
      <c r="C14" s="73" t="s">
        <v>7</v>
      </c>
      <c r="D14" s="107">
        <v>36.200000000000003</v>
      </c>
      <c r="E14" s="109" t="s">
        <v>129</v>
      </c>
      <c r="F14" s="109" t="s">
        <v>130</v>
      </c>
      <c r="G14" s="109" t="s">
        <v>130</v>
      </c>
      <c r="H14" s="109" t="s">
        <v>130</v>
      </c>
      <c r="I14" s="109" t="s">
        <v>130</v>
      </c>
      <c r="J14" s="109" t="s">
        <v>130</v>
      </c>
      <c r="K14" s="109" t="s">
        <v>138</v>
      </c>
      <c r="L14" s="109"/>
      <c r="M14" s="131" t="s">
        <v>136</v>
      </c>
      <c r="N14" s="131"/>
      <c r="O14" s="131"/>
      <c r="P14" s="131"/>
      <c r="Q14" s="131"/>
      <c r="R14" s="131"/>
      <c r="S14" s="131" t="s">
        <v>139</v>
      </c>
      <c r="T14" s="131"/>
      <c r="U14" s="131"/>
      <c r="V14" s="131"/>
      <c r="W14" s="131"/>
      <c r="X14" s="132"/>
    </row>
    <row r="15" spans="2:24" ht="39.75" customHeight="1">
      <c r="B15" s="72">
        <v>26</v>
      </c>
      <c r="C15" s="73" t="s">
        <v>41</v>
      </c>
      <c r="D15" s="107">
        <v>36.299999999999997</v>
      </c>
      <c r="E15" s="109" t="s">
        <v>129</v>
      </c>
      <c r="F15" s="109" t="s">
        <v>130</v>
      </c>
      <c r="G15" s="109" t="s">
        <v>130</v>
      </c>
      <c r="H15" s="109" t="s">
        <v>130</v>
      </c>
      <c r="I15" s="109" t="s">
        <v>130</v>
      </c>
      <c r="J15" s="109" t="s">
        <v>130</v>
      </c>
      <c r="K15" s="109" t="s">
        <v>138</v>
      </c>
      <c r="L15" s="109"/>
      <c r="M15" s="131" t="s">
        <v>136</v>
      </c>
      <c r="N15" s="131"/>
      <c r="O15" s="131"/>
      <c r="P15" s="131"/>
      <c r="Q15" s="131"/>
      <c r="R15" s="131"/>
      <c r="S15" s="131" t="s">
        <v>139</v>
      </c>
      <c r="T15" s="131"/>
      <c r="U15" s="131"/>
      <c r="V15" s="131"/>
      <c r="W15" s="131"/>
      <c r="X15" s="132"/>
    </row>
    <row r="16" spans="2:24" ht="39.75" customHeight="1">
      <c r="B16" s="72">
        <v>27</v>
      </c>
      <c r="C16" s="73" t="s">
        <v>2</v>
      </c>
      <c r="D16" s="107">
        <v>36.1</v>
      </c>
      <c r="E16" s="109" t="s">
        <v>129</v>
      </c>
      <c r="F16" s="109" t="s">
        <v>130</v>
      </c>
      <c r="G16" s="109" t="s">
        <v>130</v>
      </c>
      <c r="H16" s="109" t="s">
        <v>130</v>
      </c>
      <c r="I16" s="109" t="s">
        <v>130</v>
      </c>
      <c r="J16" s="109" t="s">
        <v>130</v>
      </c>
      <c r="K16" s="109" t="s">
        <v>131</v>
      </c>
      <c r="L16" s="109" t="s">
        <v>132</v>
      </c>
      <c r="M16" s="131" t="s">
        <v>136</v>
      </c>
      <c r="N16" s="131"/>
      <c r="O16" s="131"/>
      <c r="P16" s="131"/>
      <c r="Q16" s="131"/>
      <c r="R16" s="131"/>
      <c r="S16" s="131" t="s">
        <v>137</v>
      </c>
      <c r="T16" s="131"/>
      <c r="U16" s="131"/>
      <c r="V16" s="131"/>
      <c r="W16" s="131"/>
      <c r="X16" s="132"/>
    </row>
    <row r="17" spans="2:24" ht="39.75" customHeight="1">
      <c r="B17" s="72">
        <v>28</v>
      </c>
      <c r="C17" s="73" t="s">
        <v>3</v>
      </c>
      <c r="D17" s="107">
        <v>36.5</v>
      </c>
      <c r="E17" s="109" t="s">
        <v>129</v>
      </c>
      <c r="F17" s="109" t="s">
        <v>130</v>
      </c>
      <c r="G17" s="109" t="s">
        <v>130</v>
      </c>
      <c r="H17" s="109" t="s">
        <v>130</v>
      </c>
      <c r="I17" s="109" t="s">
        <v>130</v>
      </c>
      <c r="J17" s="109" t="s">
        <v>130</v>
      </c>
      <c r="K17" s="109" t="s">
        <v>131</v>
      </c>
      <c r="L17" s="109" t="s">
        <v>132</v>
      </c>
      <c r="M17" s="131" t="s">
        <v>140</v>
      </c>
      <c r="N17" s="131"/>
      <c r="O17" s="131"/>
      <c r="P17" s="131"/>
      <c r="Q17" s="131"/>
      <c r="R17" s="131"/>
      <c r="S17" s="131" t="s">
        <v>137</v>
      </c>
      <c r="T17" s="131"/>
      <c r="U17" s="131"/>
      <c r="V17" s="131"/>
      <c r="W17" s="131"/>
      <c r="X17" s="132"/>
    </row>
    <row r="18" spans="2:24" ht="39.75" customHeight="1">
      <c r="B18" s="72">
        <v>29</v>
      </c>
      <c r="C18" s="73" t="s">
        <v>4</v>
      </c>
      <c r="D18" s="107">
        <v>36.299999999999997</v>
      </c>
      <c r="E18" s="109" t="s">
        <v>129</v>
      </c>
      <c r="F18" s="109" t="s">
        <v>130</v>
      </c>
      <c r="G18" s="109" t="s">
        <v>130</v>
      </c>
      <c r="H18" s="109" t="s">
        <v>130</v>
      </c>
      <c r="I18" s="109" t="s">
        <v>130</v>
      </c>
      <c r="J18" s="109" t="s">
        <v>130</v>
      </c>
      <c r="K18" s="109" t="s">
        <v>138</v>
      </c>
      <c r="L18" s="109"/>
      <c r="M18" s="130" t="s">
        <v>133</v>
      </c>
      <c r="N18" s="130"/>
      <c r="O18" s="130"/>
      <c r="P18" s="130"/>
      <c r="Q18" s="130"/>
      <c r="R18" s="130"/>
      <c r="S18" s="131" t="s">
        <v>139</v>
      </c>
      <c r="T18" s="131"/>
      <c r="U18" s="131"/>
      <c r="V18" s="131"/>
      <c r="W18" s="131"/>
      <c r="X18" s="132"/>
    </row>
    <row r="19" spans="2:24" ht="39.75" customHeight="1" thickBot="1">
      <c r="B19" s="78">
        <v>30</v>
      </c>
      <c r="C19" s="76" t="s">
        <v>5</v>
      </c>
      <c r="D19" s="111">
        <v>36.299999999999997</v>
      </c>
      <c r="E19" s="112" t="s">
        <v>129</v>
      </c>
      <c r="F19" s="112" t="s">
        <v>130</v>
      </c>
      <c r="G19" s="112" t="s">
        <v>130</v>
      </c>
      <c r="H19" s="112" t="s">
        <v>130</v>
      </c>
      <c r="I19" s="112" t="s">
        <v>130</v>
      </c>
      <c r="J19" s="112" t="s">
        <v>130</v>
      </c>
      <c r="K19" s="112" t="s">
        <v>138</v>
      </c>
      <c r="L19" s="112"/>
      <c r="M19" s="133" t="s">
        <v>133</v>
      </c>
      <c r="N19" s="133"/>
      <c r="O19" s="133"/>
      <c r="P19" s="133"/>
      <c r="Q19" s="133"/>
      <c r="R19" s="133"/>
      <c r="S19" s="133" t="s">
        <v>139</v>
      </c>
      <c r="T19" s="133"/>
      <c r="U19" s="133"/>
      <c r="V19" s="133"/>
      <c r="W19" s="133"/>
      <c r="X19" s="134"/>
    </row>
    <row r="20" spans="2:24" ht="39.75" customHeight="1">
      <c r="B20" s="84" t="s">
        <v>63</v>
      </c>
      <c r="C20" s="85"/>
      <c r="D20" s="113"/>
      <c r="E20" s="86"/>
      <c r="F20" s="86"/>
      <c r="G20" s="86"/>
      <c r="H20" s="86"/>
      <c r="I20" s="86"/>
      <c r="J20" s="86"/>
      <c r="K20" s="86"/>
      <c r="L20" s="86"/>
      <c r="M20" s="135"/>
      <c r="N20" s="136"/>
      <c r="O20" s="136"/>
      <c r="P20" s="136"/>
      <c r="Q20" s="136"/>
      <c r="R20" s="137"/>
      <c r="S20" s="135"/>
      <c r="T20" s="136"/>
      <c r="U20" s="136"/>
      <c r="V20" s="136"/>
      <c r="W20" s="136"/>
      <c r="X20" s="138"/>
    </row>
    <row r="21" spans="2:24" ht="39.75" customHeight="1">
      <c r="B21" s="72">
        <v>1</v>
      </c>
      <c r="C21" s="73" t="s">
        <v>64</v>
      </c>
      <c r="D21" s="107">
        <v>36.4</v>
      </c>
      <c r="E21" s="109" t="s">
        <v>129</v>
      </c>
      <c r="F21" s="109" t="s">
        <v>130</v>
      </c>
      <c r="G21" s="109" t="s">
        <v>130</v>
      </c>
      <c r="H21" s="109" t="s">
        <v>130</v>
      </c>
      <c r="I21" s="109" t="s">
        <v>130</v>
      </c>
      <c r="J21" s="109" t="s">
        <v>130</v>
      </c>
      <c r="K21" s="109" t="s">
        <v>138</v>
      </c>
      <c r="L21" s="109"/>
      <c r="M21" s="130" t="s">
        <v>133</v>
      </c>
      <c r="N21" s="130"/>
      <c r="O21" s="130"/>
      <c r="P21" s="130"/>
      <c r="Q21" s="130"/>
      <c r="R21" s="130"/>
      <c r="S21" s="131" t="s">
        <v>139</v>
      </c>
      <c r="T21" s="131"/>
      <c r="U21" s="131"/>
      <c r="V21" s="131"/>
      <c r="W21" s="131"/>
      <c r="X21" s="132"/>
    </row>
    <row r="22" spans="2:24" ht="39.75" customHeight="1">
      <c r="B22" s="74">
        <v>2</v>
      </c>
      <c r="C22" s="73" t="s">
        <v>7</v>
      </c>
      <c r="D22" s="107">
        <v>36.5</v>
      </c>
      <c r="E22" s="109" t="s">
        <v>129</v>
      </c>
      <c r="F22" s="109" t="s">
        <v>130</v>
      </c>
      <c r="G22" s="109" t="s">
        <v>130</v>
      </c>
      <c r="H22" s="109" t="s">
        <v>130</v>
      </c>
      <c r="I22" s="109" t="s">
        <v>130</v>
      </c>
      <c r="J22" s="109" t="s">
        <v>130</v>
      </c>
      <c r="K22" s="109" t="s">
        <v>138</v>
      </c>
      <c r="L22" s="109"/>
      <c r="M22" s="130" t="s">
        <v>133</v>
      </c>
      <c r="N22" s="130"/>
      <c r="O22" s="130"/>
      <c r="P22" s="130"/>
      <c r="Q22" s="130"/>
      <c r="R22" s="130"/>
      <c r="S22" s="131" t="s">
        <v>141</v>
      </c>
      <c r="T22" s="131"/>
      <c r="U22" s="131"/>
      <c r="V22" s="131"/>
      <c r="W22" s="131"/>
      <c r="X22" s="132"/>
    </row>
    <row r="23" spans="2:24" ht="39.75" customHeight="1">
      <c r="B23" s="74">
        <v>3</v>
      </c>
      <c r="C23" s="73" t="s">
        <v>41</v>
      </c>
      <c r="D23" s="107">
        <v>36.200000000000003</v>
      </c>
      <c r="E23" s="109" t="s">
        <v>129</v>
      </c>
      <c r="F23" s="109" t="s">
        <v>130</v>
      </c>
      <c r="G23" s="109" t="s">
        <v>130</v>
      </c>
      <c r="H23" s="109" t="s">
        <v>130</v>
      </c>
      <c r="I23" s="109" t="s">
        <v>130</v>
      </c>
      <c r="J23" s="109" t="s">
        <v>130</v>
      </c>
      <c r="K23" s="109" t="s">
        <v>138</v>
      </c>
      <c r="L23" s="109"/>
      <c r="M23" s="130" t="s">
        <v>133</v>
      </c>
      <c r="N23" s="130"/>
      <c r="O23" s="130"/>
      <c r="P23" s="130"/>
      <c r="Q23" s="130"/>
      <c r="R23" s="130"/>
      <c r="S23" s="131" t="s">
        <v>142</v>
      </c>
      <c r="T23" s="131"/>
      <c r="U23" s="131"/>
      <c r="V23" s="131"/>
      <c r="W23" s="131"/>
      <c r="X23" s="132"/>
    </row>
    <row r="24" spans="2:24" ht="39.75" customHeight="1">
      <c r="B24" s="74">
        <v>4</v>
      </c>
      <c r="C24" s="73" t="s">
        <v>2</v>
      </c>
      <c r="D24" s="107">
        <v>36.299999999999997</v>
      </c>
      <c r="E24" s="109" t="s">
        <v>129</v>
      </c>
      <c r="F24" s="109" t="s">
        <v>130</v>
      </c>
      <c r="G24" s="109" t="s">
        <v>130</v>
      </c>
      <c r="H24" s="109" t="s">
        <v>130</v>
      </c>
      <c r="I24" s="109" t="s">
        <v>130</v>
      </c>
      <c r="J24" s="109" t="s">
        <v>130</v>
      </c>
      <c r="K24" s="109" t="s">
        <v>138</v>
      </c>
      <c r="L24" s="109"/>
      <c r="M24" s="130" t="s">
        <v>133</v>
      </c>
      <c r="N24" s="130"/>
      <c r="O24" s="130"/>
      <c r="P24" s="130"/>
      <c r="Q24" s="130"/>
      <c r="R24" s="130"/>
      <c r="S24" s="131" t="s">
        <v>139</v>
      </c>
      <c r="T24" s="131"/>
      <c r="U24" s="131"/>
      <c r="V24" s="131"/>
      <c r="W24" s="131"/>
      <c r="X24" s="132"/>
    </row>
    <row r="25" spans="2:24" ht="39.75" customHeight="1">
      <c r="B25" s="74">
        <v>5</v>
      </c>
      <c r="C25" s="73" t="s">
        <v>3</v>
      </c>
      <c r="D25" s="107">
        <v>36.1</v>
      </c>
      <c r="E25" s="109" t="s">
        <v>129</v>
      </c>
      <c r="F25" s="109" t="s">
        <v>130</v>
      </c>
      <c r="G25" s="109" t="s">
        <v>130</v>
      </c>
      <c r="H25" s="109" t="s">
        <v>130</v>
      </c>
      <c r="I25" s="109" t="s">
        <v>130</v>
      </c>
      <c r="J25" s="109" t="s">
        <v>130</v>
      </c>
      <c r="K25" s="109" t="s">
        <v>138</v>
      </c>
      <c r="L25" s="109"/>
      <c r="M25" s="130" t="s">
        <v>133</v>
      </c>
      <c r="N25" s="130"/>
      <c r="O25" s="130"/>
      <c r="P25" s="130"/>
      <c r="Q25" s="130"/>
      <c r="R25" s="130"/>
      <c r="S25" s="131" t="s">
        <v>142</v>
      </c>
      <c r="T25" s="131"/>
      <c r="U25" s="131"/>
      <c r="V25" s="131"/>
      <c r="W25" s="131"/>
      <c r="X25" s="132"/>
    </row>
    <row r="26" spans="2:24" ht="39.75" customHeight="1">
      <c r="B26" s="74">
        <v>6</v>
      </c>
      <c r="C26" s="73" t="s">
        <v>4</v>
      </c>
      <c r="D26" s="107">
        <v>36.4</v>
      </c>
      <c r="E26" s="109" t="s">
        <v>129</v>
      </c>
      <c r="F26" s="109" t="s">
        <v>130</v>
      </c>
      <c r="G26" s="109" t="s">
        <v>130</v>
      </c>
      <c r="H26" s="109" t="s">
        <v>130</v>
      </c>
      <c r="I26" s="109" t="s">
        <v>130</v>
      </c>
      <c r="J26" s="109" t="s">
        <v>130</v>
      </c>
      <c r="K26" s="109" t="s">
        <v>138</v>
      </c>
      <c r="L26" s="109"/>
      <c r="M26" s="130" t="s">
        <v>133</v>
      </c>
      <c r="N26" s="130"/>
      <c r="O26" s="130"/>
      <c r="P26" s="130"/>
      <c r="Q26" s="130"/>
      <c r="R26" s="130"/>
      <c r="S26" s="131" t="s">
        <v>142</v>
      </c>
      <c r="T26" s="131"/>
      <c r="U26" s="131"/>
      <c r="V26" s="131"/>
      <c r="W26" s="131"/>
      <c r="X26" s="132"/>
    </row>
    <row r="27" spans="2:24" ht="39.75" customHeight="1">
      <c r="B27" s="74">
        <v>7</v>
      </c>
      <c r="C27" s="73" t="s">
        <v>5</v>
      </c>
      <c r="D27" s="107">
        <v>36.299999999999997</v>
      </c>
      <c r="E27" s="109" t="s">
        <v>129</v>
      </c>
      <c r="F27" s="109" t="s">
        <v>130</v>
      </c>
      <c r="G27" s="109" t="s">
        <v>130</v>
      </c>
      <c r="H27" s="109" t="s">
        <v>130</v>
      </c>
      <c r="I27" s="109" t="s">
        <v>130</v>
      </c>
      <c r="J27" s="109" t="s">
        <v>130</v>
      </c>
      <c r="K27" s="109" t="s">
        <v>131</v>
      </c>
      <c r="L27" s="109" t="s">
        <v>132</v>
      </c>
      <c r="M27" s="130" t="s">
        <v>133</v>
      </c>
      <c r="N27" s="130"/>
      <c r="O27" s="130"/>
      <c r="P27" s="130"/>
      <c r="Q27" s="130"/>
      <c r="R27" s="130"/>
      <c r="S27" s="131" t="s">
        <v>143</v>
      </c>
      <c r="T27" s="131"/>
      <c r="U27" s="131"/>
      <c r="V27" s="131"/>
      <c r="W27" s="131"/>
      <c r="X27" s="132"/>
    </row>
    <row r="28" spans="2:24" ht="39.75" customHeight="1">
      <c r="B28" s="74">
        <v>8</v>
      </c>
      <c r="C28" s="73" t="s">
        <v>6</v>
      </c>
      <c r="D28" s="107">
        <v>36.5</v>
      </c>
      <c r="E28" s="109" t="s">
        <v>129</v>
      </c>
      <c r="F28" s="109" t="s">
        <v>130</v>
      </c>
      <c r="G28" s="109" t="s">
        <v>130</v>
      </c>
      <c r="H28" s="109" t="s">
        <v>130</v>
      </c>
      <c r="I28" s="109" t="s">
        <v>130</v>
      </c>
      <c r="J28" s="109" t="s">
        <v>130</v>
      </c>
      <c r="K28" s="109" t="s">
        <v>131</v>
      </c>
      <c r="L28" s="109" t="s">
        <v>132</v>
      </c>
      <c r="M28" s="130" t="s">
        <v>133</v>
      </c>
      <c r="N28" s="130"/>
      <c r="O28" s="130"/>
      <c r="P28" s="130"/>
      <c r="Q28" s="130"/>
      <c r="R28" s="130"/>
      <c r="S28" s="131" t="s">
        <v>144</v>
      </c>
      <c r="T28" s="131"/>
      <c r="U28" s="131"/>
      <c r="V28" s="131"/>
      <c r="W28" s="131"/>
      <c r="X28" s="132"/>
    </row>
    <row r="29" spans="2:24" ht="39.75" customHeight="1">
      <c r="B29" s="74">
        <v>9</v>
      </c>
      <c r="C29" s="73" t="s">
        <v>7</v>
      </c>
      <c r="D29" s="107">
        <v>36.4</v>
      </c>
      <c r="E29" s="109" t="s">
        <v>129</v>
      </c>
      <c r="F29" s="109" t="s">
        <v>130</v>
      </c>
      <c r="G29" s="109" t="s">
        <v>130</v>
      </c>
      <c r="H29" s="109" t="s">
        <v>130</v>
      </c>
      <c r="I29" s="109" t="s">
        <v>130</v>
      </c>
      <c r="J29" s="109" t="s">
        <v>130</v>
      </c>
      <c r="K29" s="109" t="s">
        <v>131</v>
      </c>
      <c r="L29" s="109" t="s">
        <v>132</v>
      </c>
      <c r="M29" s="130" t="s">
        <v>133</v>
      </c>
      <c r="N29" s="130"/>
      <c r="O29" s="130"/>
      <c r="P29" s="130"/>
      <c r="Q29" s="130"/>
      <c r="R29" s="130"/>
      <c r="S29" s="131" t="s">
        <v>144</v>
      </c>
      <c r="T29" s="131"/>
      <c r="U29" s="131"/>
      <c r="V29" s="131"/>
      <c r="W29" s="131"/>
      <c r="X29" s="132"/>
    </row>
    <row r="30" spans="2:24" ht="39.75" customHeight="1">
      <c r="B30" s="74">
        <v>10</v>
      </c>
      <c r="C30" s="73" t="s">
        <v>41</v>
      </c>
      <c r="D30" s="107">
        <v>36.799999999999997</v>
      </c>
      <c r="E30" s="109" t="s">
        <v>129</v>
      </c>
      <c r="F30" s="109" t="s">
        <v>130</v>
      </c>
      <c r="G30" s="109" t="s">
        <v>130</v>
      </c>
      <c r="H30" s="109" t="s">
        <v>130</v>
      </c>
      <c r="I30" s="109" t="s">
        <v>130</v>
      </c>
      <c r="J30" s="109" t="s">
        <v>130</v>
      </c>
      <c r="K30" s="109" t="s">
        <v>138</v>
      </c>
      <c r="L30" s="109"/>
      <c r="M30" s="130" t="s">
        <v>133</v>
      </c>
      <c r="N30" s="130"/>
      <c r="O30" s="130"/>
      <c r="P30" s="130"/>
      <c r="Q30" s="130"/>
      <c r="R30" s="130"/>
      <c r="S30" s="131" t="s">
        <v>145</v>
      </c>
      <c r="T30" s="131"/>
      <c r="U30" s="131"/>
      <c r="V30" s="131"/>
      <c r="W30" s="131"/>
      <c r="X30" s="132"/>
    </row>
    <row r="31" spans="2:24" ht="39.75" customHeight="1">
      <c r="B31" s="74">
        <v>11</v>
      </c>
      <c r="C31" s="73" t="s">
        <v>2</v>
      </c>
      <c r="D31" s="107">
        <v>36.200000000000003</v>
      </c>
      <c r="E31" s="109" t="s">
        <v>129</v>
      </c>
      <c r="F31" s="109" t="s">
        <v>130</v>
      </c>
      <c r="G31" s="109" t="s">
        <v>130</v>
      </c>
      <c r="H31" s="109" t="s">
        <v>130</v>
      </c>
      <c r="I31" s="109" t="s">
        <v>130</v>
      </c>
      <c r="J31" s="109" t="s">
        <v>130</v>
      </c>
      <c r="K31" s="109" t="s">
        <v>131</v>
      </c>
      <c r="L31" s="109" t="s">
        <v>132</v>
      </c>
      <c r="M31" s="130" t="s">
        <v>133</v>
      </c>
      <c r="N31" s="130"/>
      <c r="O31" s="130"/>
      <c r="P31" s="130"/>
      <c r="Q31" s="130"/>
      <c r="R31" s="130"/>
      <c r="S31" s="131" t="s">
        <v>146</v>
      </c>
      <c r="T31" s="131"/>
      <c r="U31" s="131"/>
      <c r="V31" s="131"/>
      <c r="W31" s="131"/>
      <c r="X31" s="132"/>
    </row>
    <row r="32" spans="2:24" ht="39.75" customHeight="1">
      <c r="B32" s="74">
        <v>12</v>
      </c>
      <c r="C32" s="73" t="s">
        <v>3</v>
      </c>
      <c r="D32" s="107">
        <v>36.299999999999997</v>
      </c>
      <c r="E32" s="109" t="s">
        <v>129</v>
      </c>
      <c r="F32" s="109" t="s">
        <v>130</v>
      </c>
      <c r="G32" s="109" t="s">
        <v>130</v>
      </c>
      <c r="H32" s="109" t="s">
        <v>130</v>
      </c>
      <c r="I32" s="109" t="s">
        <v>130</v>
      </c>
      <c r="J32" s="109" t="s">
        <v>130</v>
      </c>
      <c r="K32" s="109" t="s">
        <v>131</v>
      </c>
      <c r="L32" s="109" t="s">
        <v>132</v>
      </c>
      <c r="M32" s="131" t="s">
        <v>140</v>
      </c>
      <c r="N32" s="131"/>
      <c r="O32" s="131"/>
      <c r="P32" s="131"/>
      <c r="Q32" s="131"/>
      <c r="R32" s="131"/>
      <c r="S32" s="131" t="s">
        <v>147</v>
      </c>
      <c r="T32" s="131"/>
      <c r="U32" s="131"/>
      <c r="V32" s="131"/>
      <c r="W32" s="131"/>
      <c r="X32" s="132"/>
    </row>
    <row r="33" spans="2:24" ht="39.75" customHeight="1">
      <c r="B33" s="74">
        <v>13</v>
      </c>
      <c r="C33" s="73" t="s">
        <v>4</v>
      </c>
      <c r="D33" s="107">
        <v>36.5</v>
      </c>
      <c r="E33" s="109" t="s">
        <v>129</v>
      </c>
      <c r="F33" s="109" t="s">
        <v>130</v>
      </c>
      <c r="G33" s="109" t="s">
        <v>130</v>
      </c>
      <c r="H33" s="109" t="s">
        <v>130</v>
      </c>
      <c r="I33" s="109" t="s">
        <v>130</v>
      </c>
      <c r="J33" s="109" t="s">
        <v>130</v>
      </c>
      <c r="K33" s="109" t="s">
        <v>131</v>
      </c>
      <c r="L33" s="109" t="s">
        <v>132</v>
      </c>
      <c r="M33" s="131" t="s">
        <v>140</v>
      </c>
      <c r="N33" s="131"/>
      <c r="O33" s="131"/>
      <c r="P33" s="131"/>
      <c r="Q33" s="131"/>
      <c r="R33" s="131"/>
      <c r="S33" s="131" t="s">
        <v>137</v>
      </c>
      <c r="T33" s="131"/>
      <c r="U33" s="131"/>
      <c r="V33" s="131"/>
      <c r="W33" s="131"/>
      <c r="X33" s="132"/>
    </row>
    <row r="34" spans="2:24" ht="39.75" customHeight="1">
      <c r="B34" s="74">
        <v>14</v>
      </c>
      <c r="C34" s="73" t="s">
        <v>5</v>
      </c>
      <c r="D34" s="107">
        <v>36.700000000000003</v>
      </c>
      <c r="E34" s="109" t="s">
        <v>129</v>
      </c>
      <c r="F34" s="109" t="s">
        <v>130</v>
      </c>
      <c r="G34" s="109" t="s">
        <v>130</v>
      </c>
      <c r="H34" s="109" t="s">
        <v>130</v>
      </c>
      <c r="I34" s="109" t="s">
        <v>130</v>
      </c>
      <c r="J34" s="109" t="s">
        <v>130</v>
      </c>
      <c r="K34" s="109" t="s">
        <v>131</v>
      </c>
      <c r="L34" s="109" t="s">
        <v>132</v>
      </c>
      <c r="M34" s="131" t="s">
        <v>140</v>
      </c>
      <c r="N34" s="131"/>
      <c r="O34" s="131"/>
      <c r="P34" s="131"/>
      <c r="Q34" s="131"/>
      <c r="R34" s="131"/>
      <c r="S34" s="131" t="s">
        <v>137</v>
      </c>
      <c r="T34" s="131"/>
      <c r="U34" s="131"/>
      <c r="V34" s="131"/>
      <c r="W34" s="131"/>
      <c r="X34" s="132"/>
    </row>
    <row r="35" spans="2:24" ht="39.75" customHeight="1">
      <c r="B35" s="74">
        <v>15</v>
      </c>
      <c r="C35" s="73" t="s">
        <v>6</v>
      </c>
      <c r="D35" s="107">
        <v>36.5</v>
      </c>
      <c r="E35" s="109" t="s">
        <v>129</v>
      </c>
      <c r="F35" s="109" t="s">
        <v>130</v>
      </c>
      <c r="G35" s="109" t="s">
        <v>130</v>
      </c>
      <c r="H35" s="109" t="s">
        <v>130</v>
      </c>
      <c r="I35" s="109" t="s">
        <v>130</v>
      </c>
      <c r="J35" s="109" t="s">
        <v>130</v>
      </c>
      <c r="K35" s="109" t="s">
        <v>131</v>
      </c>
      <c r="L35" s="109" t="s">
        <v>132</v>
      </c>
      <c r="M35" s="131" t="s">
        <v>140</v>
      </c>
      <c r="N35" s="131"/>
      <c r="O35" s="131"/>
      <c r="P35" s="131"/>
      <c r="Q35" s="131"/>
      <c r="R35" s="131"/>
      <c r="S35" s="131" t="s">
        <v>137</v>
      </c>
      <c r="T35" s="131"/>
      <c r="U35" s="131"/>
      <c r="V35" s="131"/>
      <c r="W35" s="131"/>
      <c r="X35" s="132"/>
    </row>
    <row r="36" spans="2:24" ht="39.75" customHeight="1">
      <c r="B36" s="74">
        <v>16</v>
      </c>
      <c r="C36" s="73" t="s">
        <v>7</v>
      </c>
      <c r="D36" s="107">
        <v>36.5</v>
      </c>
      <c r="E36" s="109" t="s">
        <v>129</v>
      </c>
      <c r="F36" s="109" t="s">
        <v>130</v>
      </c>
      <c r="G36" s="109" t="s">
        <v>130</v>
      </c>
      <c r="H36" s="109" t="s">
        <v>130</v>
      </c>
      <c r="I36" s="109" t="s">
        <v>130</v>
      </c>
      <c r="J36" s="109" t="s">
        <v>130</v>
      </c>
      <c r="K36" s="109" t="s">
        <v>138</v>
      </c>
      <c r="L36" s="109"/>
      <c r="M36" s="130" t="s">
        <v>133</v>
      </c>
      <c r="N36" s="130"/>
      <c r="O36" s="130"/>
      <c r="P36" s="130"/>
      <c r="Q36" s="130"/>
      <c r="R36" s="130"/>
      <c r="S36" s="131" t="s">
        <v>148</v>
      </c>
      <c r="T36" s="131"/>
      <c r="U36" s="131"/>
      <c r="V36" s="131"/>
      <c r="W36" s="131"/>
      <c r="X36" s="132"/>
    </row>
    <row r="37" spans="2:24" ht="39.75" customHeight="1">
      <c r="B37" s="74">
        <v>17</v>
      </c>
      <c r="C37" s="73" t="s">
        <v>41</v>
      </c>
      <c r="D37" s="107" t="s">
        <v>149</v>
      </c>
      <c r="E37" s="109" t="s">
        <v>129</v>
      </c>
      <c r="F37" s="109" t="s">
        <v>130</v>
      </c>
      <c r="G37" s="109" t="s">
        <v>130</v>
      </c>
      <c r="H37" s="109" t="s">
        <v>130</v>
      </c>
      <c r="I37" s="109" t="s">
        <v>130</v>
      </c>
      <c r="J37" s="109" t="s">
        <v>130</v>
      </c>
      <c r="K37" s="109" t="s">
        <v>138</v>
      </c>
      <c r="L37" s="109"/>
      <c r="M37" s="130" t="s">
        <v>133</v>
      </c>
      <c r="N37" s="130"/>
      <c r="O37" s="130"/>
      <c r="P37" s="130"/>
      <c r="Q37" s="130"/>
      <c r="R37" s="130"/>
      <c r="S37" s="131" t="s">
        <v>150</v>
      </c>
      <c r="T37" s="131"/>
      <c r="U37" s="131"/>
      <c r="V37" s="131"/>
      <c r="W37" s="131"/>
      <c r="X37" s="132"/>
    </row>
    <row r="38" spans="2:24" ht="39.75" customHeight="1">
      <c r="B38" s="74">
        <v>18</v>
      </c>
      <c r="C38" s="73" t="s">
        <v>2</v>
      </c>
      <c r="D38" s="107">
        <v>36.1</v>
      </c>
      <c r="E38" s="109" t="s">
        <v>129</v>
      </c>
      <c r="F38" s="109" t="s">
        <v>130</v>
      </c>
      <c r="G38" s="109" t="s">
        <v>130</v>
      </c>
      <c r="H38" s="109" t="s">
        <v>130</v>
      </c>
      <c r="I38" s="109" t="s">
        <v>130</v>
      </c>
      <c r="J38" s="109" t="s">
        <v>130</v>
      </c>
      <c r="K38" s="109" t="s">
        <v>131</v>
      </c>
      <c r="L38" s="109" t="s">
        <v>132</v>
      </c>
      <c r="M38" s="130" t="s">
        <v>133</v>
      </c>
      <c r="N38" s="130"/>
      <c r="O38" s="130"/>
      <c r="P38" s="130"/>
      <c r="Q38" s="130"/>
      <c r="R38" s="130"/>
      <c r="S38" s="131" t="s">
        <v>137</v>
      </c>
      <c r="T38" s="131"/>
      <c r="U38" s="131"/>
      <c r="V38" s="131"/>
      <c r="W38" s="131"/>
      <c r="X38" s="132"/>
    </row>
    <row r="39" spans="2:24" ht="39.75" customHeight="1">
      <c r="B39" s="74">
        <v>19</v>
      </c>
      <c r="C39" s="73" t="s">
        <v>3</v>
      </c>
      <c r="D39" s="107">
        <v>36.799999999999997</v>
      </c>
      <c r="E39" s="109" t="s">
        <v>129</v>
      </c>
      <c r="F39" s="109" t="s">
        <v>130</v>
      </c>
      <c r="G39" s="109" t="s">
        <v>130</v>
      </c>
      <c r="H39" s="109" t="s">
        <v>130</v>
      </c>
      <c r="I39" s="109" t="s">
        <v>130</v>
      </c>
      <c r="J39" s="109" t="s">
        <v>130</v>
      </c>
      <c r="K39" s="109" t="s">
        <v>131</v>
      </c>
      <c r="L39" s="109" t="s">
        <v>132</v>
      </c>
      <c r="M39" s="130" t="s">
        <v>133</v>
      </c>
      <c r="N39" s="130"/>
      <c r="O39" s="130"/>
      <c r="P39" s="130"/>
      <c r="Q39" s="130"/>
      <c r="R39" s="130"/>
      <c r="S39" s="131" t="s">
        <v>137</v>
      </c>
      <c r="T39" s="131"/>
      <c r="U39" s="131"/>
      <c r="V39" s="131"/>
      <c r="W39" s="131"/>
      <c r="X39" s="132"/>
    </row>
    <row r="40" spans="2:24" ht="39.75" customHeight="1">
      <c r="B40" s="74">
        <v>20</v>
      </c>
      <c r="C40" s="73" t="s">
        <v>4</v>
      </c>
      <c r="D40" s="107">
        <v>36.4</v>
      </c>
      <c r="E40" s="109" t="s">
        <v>129</v>
      </c>
      <c r="F40" s="109" t="s">
        <v>130</v>
      </c>
      <c r="G40" s="109" t="s">
        <v>130</v>
      </c>
      <c r="H40" s="109" t="s">
        <v>130</v>
      </c>
      <c r="I40" s="109" t="s">
        <v>130</v>
      </c>
      <c r="J40" s="109" t="s">
        <v>130</v>
      </c>
      <c r="K40" s="109" t="s">
        <v>131</v>
      </c>
      <c r="L40" s="109" t="s">
        <v>132</v>
      </c>
      <c r="M40" s="130" t="s">
        <v>133</v>
      </c>
      <c r="N40" s="130"/>
      <c r="O40" s="130"/>
      <c r="P40" s="130"/>
      <c r="Q40" s="130"/>
      <c r="R40" s="130"/>
      <c r="S40" s="131" t="s">
        <v>137</v>
      </c>
      <c r="T40" s="131"/>
      <c r="U40" s="131"/>
      <c r="V40" s="131"/>
      <c r="W40" s="131"/>
      <c r="X40" s="132"/>
    </row>
    <row r="41" spans="2:24" ht="39.75" customHeight="1">
      <c r="B41" s="74">
        <v>21</v>
      </c>
      <c r="C41" s="73" t="s">
        <v>5</v>
      </c>
      <c r="D41" s="107">
        <v>36.200000000000003</v>
      </c>
      <c r="E41" s="109" t="s">
        <v>129</v>
      </c>
      <c r="F41" s="109" t="s">
        <v>130</v>
      </c>
      <c r="G41" s="109" t="s">
        <v>130</v>
      </c>
      <c r="H41" s="109" t="s">
        <v>130</v>
      </c>
      <c r="I41" s="109" t="s">
        <v>130</v>
      </c>
      <c r="J41" s="109" t="s">
        <v>130</v>
      </c>
      <c r="K41" s="109" t="s">
        <v>131</v>
      </c>
      <c r="L41" s="109" t="s">
        <v>132</v>
      </c>
      <c r="M41" s="130" t="s">
        <v>133</v>
      </c>
      <c r="N41" s="130"/>
      <c r="O41" s="130"/>
      <c r="P41" s="130"/>
      <c r="Q41" s="130"/>
      <c r="R41" s="130"/>
      <c r="S41" s="131" t="s">
        <v>137</v>
      </c>
      <c r="T41" s="131"/>
      <c r="U41" s="131"/>
      <c r="V41" s="131"/>
      <c r="W41" s="131"/>
      <c r="X41" s="132"/>
    </row>
    <row r="42" spans="2:24" ht="39.75" customHeight="1">
      <c r="B42" s="74">
        <v>22</v>
      </c>
      <c r="C42" s="73" t="s">
        <v>6</v>
      </c>
      <c r="D42" s="107">
        <v>36.5</v>
      </c>
      <c r="E42" s="109" t="s">
        <v>129</v>
      </c>
      <c r="F42" s="109" t="s">
        <v>130</v>
      </c>
      <c r="G42" s="109" t="s">
        <v>130</v>
      </c>
      <c r="H42" s="109" t="s">
        <v>130</v>
      </c>
      <c r="I42" s="109" t="s">
        <v>130</v>
      </c>
      <c r="J42" s="109" t="s">
        <v>130</v>
      </c>
      <c r="K42" s="109" t="s">
        <v>131</v>
      </c>
      <c r="L42" s="109" t="s">
        <v>132</v>
      </c>
      <c r="M42" s="130" t="s">
        <v>133</v>
      </c>
      <c r="N42" s="130"/>
      <c r="O42" s="130"/>
      <c r="P42" s="130"/>
      <c r="Q42" s="130"/>
      <c r="R42" s="130"/>
      <c r="S42" s="131" t="s">
        <v>137</v>
      </c>
      <c r="T42" s="131"/>
      <c r="U42" s="131"/>
      <c r="V42" s="131"/>
      <c r="W42" s="131"/>
      <c r="X42" s="132"/>
    </row>
    <row r="43" spans="2:24" ht="39.75" customHeight="1">
      <c r="B43" s="74">
        <v>23</v>
      </c>
      <c r="C43" s="73" t="s">
        <v>7</v>
      </c>
      <c r="D43" s="107">
        <v>36.5</v>
      </c>
      <c r="E43" s="109" t="s">
        <v>129</v>
      </c>
      <c r="F43" s="109" t="s">
        <v>130</v>
      </c>
      <c r="G43" s="109" t="s">
        <v>130</v>
      </c>
      <c r="H43" s="109" t="s">
        <v>130</v>
      </c>
      <c r="I43" s="109" t="s">
        <v>130</v>
      </c>
      <c r="J43" s="109" t="s">
        <v>130</v>
      </c>
      <c r="K43" s="109" t="s">
        <v>138</v>
      </c>
      <c r="L43" s="109"/>
      <c r="M43" s="131" t="s">
        <v>140</v>
      </c>
      <c r="N43" s="131"/>
      <c r="O43" s="131"/>
      <c r="P43" s="131"/>
      <c r="Q43" s="131"/>
      <c r="R43" s="131"/>
      <c r="S43" s="131" t="s">
        <v>151</v>
      </c>
      <c r="T43" s="131"/>
      <c r="U43" s="131"/>
      <c r="V43" s="131"/>
      <c r="W43" s="131"/>
      <c r="X43" s="132"/>
    </row>
    <row r="44" spans="2:24" ht="39.75" customHeight="1">
      <c r="B44" s="74">
        <v>24</v>
      </c>
      <c r="C44" s="73" t="s">
        <v>41</v>
      </c>
      <c r="D44" s="107">
        <v>36.4</v>
      </c>
      <c r="E44" s="109" t="s">
        <v>129</v>
      </c>
      <c r="F44" s="109" t="s">
        <v>130</v>
      </c>
      <c r="G44" s="109" t="s">
        <v>130</v>
      </c>
      <c r="H44" s="109" t="s">
        <v>130</v>
      </c>
      <c r="I44" s="109" t="s">
        <v>130</v>
      </c>
      <c r="J44" s="109" t="s">
        <v>130</v>
      </c>
      <c r="K44" s="109" t="s">
        <v>138</v>
      </c>
      <c r="L44" s="109"/>
      <c r="M44" s="131" t="s">
        <v>140</v>
      </c>
      <c r="N44" s="131"/>
      <c r="O44" s="131"/>
      <c r="P44" s="131"/>
      <c r="Q44" s="131"/>
      <c r="R44" s="131"/>
      <c r="S44" s="131" t="s">
        <v>142</v>
      </c>
      <c r="T44" s="131"/>
      <c r="U44" s="131"/>
      <c r="V44" s="131"/>
      <c r="W44" s="131"/>
      <c r="X44" s="132"/>
    </row>
    <row r="45" spans="2:24" ht="39.75" customHeight="1">
      <c r="B45" s="74">
        <v>25</v>
      </c>
      <c r="C45" s="73" t="s">
        <v>2</v>
      </c>
      <c r="D45" s="107">
        <v>36.299999999999997</v>
      </c>
      <c r="E45" s="109" t="s">
        <v>129</v>
      </c>
      <c r="F45" s="109" t="s">
        <v>130</v>
      </c>
      <c r="G45" s="109" t="s">
        <v>130</v>
      </c>
      <c r="H45" s="109" t="s">
        <v>130</v>
      </c>
      <c r="I45" s="109" t="s">
        <v>130</v>
      </c>
      <c r="J45" s="109" t="s">
        <v>130</v>
      </c>
      <c r="K45" s="109" t="s">
        <v>131</v>
      </c>
      <c r="L45" s="109" t="s">
        <v>132</v>
      </c>
      <c r="M45" s="131" t="s">
        <v>140</v>
      </c>
      <c r="N45" s="131"/>
      <c r="O45" s="131"/>
      <c r="P45" s="131"/>
      <c r="Q45" s="131"/>
      <c r="R45" s="131"/>
      <c r="S45" s="131" t="s">
        <v>137</v>
      </c>
      <c r="T45" s="131"/>
      <c r="U45" s="131"/>
      <c r="V45" s="131"/>
      <c r="W45" s="131"/>
      <c r="X45" s="132"/>
    </row>
    <row r="46" spans="2:24" ht="39.75" customHeight="1">
      <c r="B46" s="74">
        <v>26</v>
      </c>
      <c r="C46" s="73" t="s">
        <v>3</v>
      </c>
      <c r="D46" s="107">
        <v>36.700000000000003</v>
      </c>
      <c r="E46" s="109" t="s">
        <v>129</v>
      </c>
      <c r="F46" s="109" t="s">
        <v>130</v>
      </c>
      <c r="G46" s="109" t="s">
        <v>130</v>
      </c>
      <c r="H46" s="109" t="s">
        <v>130</v>
      </c>
      <c r="I46" s="109" t="s">
        <v>130</v>
      </c>
      <c r="J46" s="109" t="s">
        <v>130</v>
      </c>
      <c r="K46" s="109" t="s">
        <v>131</v>
      </c>
      <c r="L46" s="109" t="s">
        <v>132</v>
      </c>
      <c r="M46" s="130" t="s">
        <v>133</v>
      </c>
      <c r="N46" s="130"/>
      <c r="O46" s="130"/>
      <c r="P46" s="130"/>
      <c r="Q46" s="130"/>
      <c r="R46" s="130"/>
      <c r="S46" s="131" t="s">
        <v>147</v>
      </c>
      <c r="T46" s="131"/>
      <c r="U46" s="131"/>
      <c r="V46" s="131"/>
      <c r="W46" s="131"/>
      <c r="X46" s="132"/>
    </row>
    <row r="47" spans="2:24" ht="39.75" customHeight="1">
      <c r="B47" s="74">
        <v>27</v>
      </c>
      <c r="C47" s="73" t="s">
        <v>4</v>
      </c>
      <c r="D47" s="107">
        <v>36.5</v>
      </c>
      <c r="E47" s="109" t="s">
        <v>129</v>
      </c>
      <c r="F47" s="109" t="s">
        <v>130</v>
      </c>
      <c r="G47" s="109" t="s">
        <v>130</v>
      </c>
      <c r="H47" s="109" t="s">
        <v>130</v>
      </c>
      <c r="I47" s="109" t="s">
        <v>130</v>
      </c>
      <c r="J47" s="109" t="s">
        <v>130</v>
      </c>
      <c r="K47" s="109" t="s">
        <v>131</v>
      </c>
      <c r="L47" s="109" t="s">
        <v>132</v>
      </c>
      <c r="M47" s="130" t="s">
        <v>133</v>
      </c>
      <c r="N47" s="130"/>
      <c r="O47" s="130"/>
      <c r="P47" s="130"/>
      <c r="Q47" s="130"/>
      <c r="R47" s="130"/>
      <c r="S47" s="131" t="s">
        <v>137</v>
      </c>
      <c r="T47" s="131"/>
      <c r="U47" s="131"/>
      <c r="V47" s="131"/>
      <c r="W47" s="131"/>
      <c r="X47" s="132"/>
    </row>
    <row r="48" spans="2:24" ht="39.75" customHeight="1">
      <c r="B48" s="74">
        <v>28</v>
      </c>
      <c r="C48" s="73" t="s">
        <v>5</v>
      </c>
      <c r="D48" s="107">
        <v>36.4</v>
      </c>
      <c r="E48" s="109" t="s">
        <v>129</v>
      </c>
      <c r="F48" s="109" t="s">
        <v>130</v>
      </c>
      <c r="G48" s="109" t="s">
        <v>130</v>
      </c>
      <c r="H48" s="109" t="s">
        <v>130</v>
      </c>
      <c r="I48" s="109" t="s">
        <v>130</v>
      </c>
      <c r="J48" s="109" t="s">
        <v>130</v>
      </c>
      <c r="K48" s="109" t="s">
        <v>131</v>
      </c>
      <c r="L48" s="109" t="s">
        <v>132</v>
      </c>
      <c r="M48" s="130" t="s">
        <v>133</v>
      </c>
      <c r="N48" s="130"/>
      <c r="O48" s="130"/>
      <c r="P48" s="130"/>
      <c r="Q48" s="130"/>
      <c r="R48" s="130"/>
      <c r="S48" s="131" t="s">
        <v>137</v>
      </c>
      <c r="T48" s="131"/>
      <c r="U48" s="131"/>
      <c r="V48" s="131"/>
      <c r="W48" s="131"/>
      <c r="X48" s="132"/>
    </row>
    <row r="49" spans="2:24" ht="39.75" customHeight="1">
      <c r="B49" s="74">
        <v>29</v>
      </c>
      <c r="C49" s="73" t="s">
        <v>6</v>
      </c>
      <c r="D49" s="107">
        <v>36.299999999999997</v>
      </c>
      <c r="E49" s="109" t="s">
        <v>129</v>
      </c>
      <c r="F49" s="109" t="s">
        <v>130</v>
      </c>
      <c r="G49" s="109" t="s">
        <v>130</v>
      </c>
      <c r="H49" s="109" t="s">
        <v>130</v>
      </c>
      <c r="I49" s="109" t="s">
        <v>130</v>
      </c>
      <c r="J49" s="109" t="s">
        <v>130</v>
      </c>
      <c r="K49" s="109" t="s">
        <v>131</v>
      </c>
      <c r="L49" s="109" t="s">
        <v>132</v>
      </c>
      <c r="M49" s="130" t="s">
        <v>133</v>
      </c>
      <c r="N49" s="130"/>
      <c r="O49" s="130"/>
      <c r="P49" s="130"/>
      <c r="Q49" s="130"/>
      <c r="R49" s="130"/>
      <c r="S49" s="131" t="s">
        <v>137</v>
      </c>
      <c r="T49" s="131"/>
      <c r="U49" s="131"/>
      <c r="V49" s="131"/>
      <c r="W49" s="131"/>
      <c r="X49" s="132"/>
    </row>
    <row r="50" spans="2:24" ht="39.75" customHeight="1">
      <c r="B50" s="74">
        <v>30</v>
      </c>
      <c r="C50" s="73" t="s">
        <v>7</v>
      </c>
      <c r="D50" s="107">
        <v>36.4</v>
      </c>
      <c r="E50" s="109" t="s">
        <v>129</v>
      </c>
      <c r="F50" s="109" t="s">
        <v>130</v>
      </c>
      <c r="G50" s="109" t="s">
        <v>130</v>
      </c>
      <c r="H50" s="109" t="s">
        <v>130</v>
      </c>
      <c r="I50" s="109" t="s">
        <v>130</v>
      </c>
      <c r="J50" s="109" t="s">
        <v>130</v>
      </c>
      <c r="K50" s="109" t="s">
        <v>138</v>
      </c>
      <c r="L50" s="109"/>
      <c r="M50" s="130" t="s">
        <v>133</v>
      </c>
      <c r="N50" s="130"/>
      <c r="O50" s="130"/>
      <c r="P50" s="130"/>
      <c r="Q50" s="130"/>
      <c r="R50" s="130"/>
      <c r="S50" s="131" t="s">
        <v>142</v>
      </c>
      <c r="T50" s="131"/>
      <c r="U50" s="131"/>
      <c r="V50" s="131"/>
      <c r="W50" s="131"/>
      <c r="X50" s="132"/>
    </row>
    <row r="51" spans="2:24" ht="39.75" customHeight="1" thickBot="1">
      <c r="B51" s="75">
        <v>31</v>
      </c>
      <c r="C51" s="76" t="s">
        <v>41</v>
      </c>
      <c r="D51" s="111" t="s">
        <v>152</v>
      </c>
      <c r="E51" s="115" t="s">
        <v>129</v>
      </c>
      <c r="F51" s="115" t="s">
        <v>130</v>
      </c>
      <c r="G51" s="115" t="s">
        <v>130</v>
      </c>
      <c r="H51" s="115" t="s">
        <v>130</v>
      </c>
      <c r="I51" s="115" t="s">
        <v>130</v>
      </c>
      <c r="J51" s="115" t="s">
        <v>130</v>
      </c>
      <c r="K51" s="115" t="s">
        <v>138</v>
      </c>
      <c r="L51" s="115"/>
      <c r="M51" s="159" t="s">
        <v>133</v>
      </c>
      <c r="N51" s="159"/>
      <c r="O51" s="159"/>
      <c r="P51" s="159"/>
      <c r="Q51" s="159"/>
      <c r="R51" s="159"/>
      <c r="S51" s="133" t="s">
        <v>139</v>
      </c>
      <c r="T51" s="133"/>
      <c r="U51" s="133"/>
      <c r="V51" s="133"/>
      <c r="W51" s="133"/>
      <c r="X51" s="134"/>
    </row>
    <row r="52" spans="2:24" ht="39.75" customHeight="1">
      <c r="B52" s="79" t="s">
        <v>65</v>
      </c>
      <c r="C52" s="70"/>
      <c r="D52" s="114"/>
      <c r="E52" s="80"/>
      <c r="F52" s="80"/>
      <c r="G52" s="80"/>
      <c r="H52" s="80"/>
      <c r="I52" s="80"/>
      <c r="J52" s="80"/>
      <c r="K52" s="80"/>
      <c r="L52" s="80"/>
      <c r="M52" s="160"/>
      <c r="N52" s="161"/>
      <c r="O52" s="161"/>
      <c r="P52" s="161"/>
      <c r="Q52" s="161"/>
      <c r="R52" s="162"/>
      <c r="S52" s="160"/>
      <c r="T52" s="161"/>
      <c r="U52" s="161"/>
      <c r="V52" s="161"/>
      <c r="W52" s="161"/>
      <c r="X52" s="163"/>
    </row>
    <row r="53" spans="2:24" ht="39.75" customHeight="1">
      <c r="B53" s="72">
        <v>1</v>
      </c>
      <c r="C53" s="73" t="s">
        <v>153</v>
      </c>
      <c r="D53" s="107">
        <v>36.5</v>
      </c>
      <c r="E53" s="109" t="s">
        <v>129</v>
      </c>
      <c r="F53" s="109" t="s">
        <v>130</v>
      </c>
      <c r="G53" s="109" t="s">
        <v>130</v>
      </c>
      <c r="H53" s="109" t="s">
        <v>130</v>
      </c>
      <c r="I53" s="109" t="s">
        <v>130</v>
      </c>
      <c r="J53" s="109" t="s">
        <v>130</v>
      </c>
      <c r="K53" s="109" t="s">
        <v>131</v>
      </c>
      <c r="L53" s="109" t="s">
        <v>132</v>
      </c>
      <c r="M53" s="130" t="s">
        <v>133</v>
      </c>
      <c r="N53" s="130"/>
      <c r="O53" s="130"/>
      <c r="P53" s="130"/>
      <c r="Q53" s="130"/>
      <c r="R53" s="130"/>
      <c r="S53" s="131" t="s">
        <v>137</v>
      </c>
      <c r="T53" s="131"/>
      <c r="U53" s="131"/>
      <c r="V53" s="131"/>
      <c r="W53" s="131"/>
      <c r="X53" s="132"/>
    </row>
    <row r="54" spans="2:24" ht="39.75" customHeight="1">
      <c r="B54" s="74">
        <v>2</v>
      </c>
      <c r="C54" s="73" t="s">
        <v>3</v>
      </c>
      <c r="D54" s="107">
        <v>36.4</v>
      </c>
      <c r="E54" s="109" t="s">
        <v>129</v>
      </c>
      <c r="F54" s="109" t="s">
        <v>130</v>
      </c>
      <c r="G54" s="109" t="s">
        <v>130</v>
      </c>
      <c r="H54" s="109" t="s">
        <v>130</v>
      </c>
      <c r="I54" s="109" t="s">
        <v>130</v>
      </c>
      <c r="J54" s="109" t="s">
        <v>130</v>
      </c>
      <c r="K54" s="109" t="s">
        <v>131</v>
      </c>
      <c r="L54" s="109" t="s">
        <v>132</v>
      </c>
      <c r="M54" s="130" t="s">
        <v>133</v>
      </c>
      <c r="N54" s="130"/>
      <c r="O54" s="130"/>
      <c r="P54" s="130"/>
      <c r="Q54" s="130"/>
      <c r="R54" s="130"/>
      <c r="S54" s="131" t="s">
        <v>154</v>
      </c>
      <c r="T54" s="131"/>
      <c r="U54" s="131"/>
      <c r="V54" s="131"/>
      <c r="W54" s="131"/>
      <c r="X54" s="132"/>
    </row>
    <row r="55" spans="2:24" ht="39.75" customHeight="1">
      <c r="B55" s="74">
        <v>3</v>
      </c>
      <c r="C55" s="73" t="s">
        <v>4</v>
      </c>
      <c r="D55" s="107">
        <v>36.5</v>
      </c>
      <c r="E55" s="109" t="s">
        <v>129</v>
      </c>
      <c r="F55" s="109" t="s">
        <v>130</v>
      </c>
      <c r="G55" s="109" t="s">
        <v>130</v>
      </c>
      <c r="H55" s="109" t="s">
        <v>130</v>
      </c>
      <c r="I55" s="109" t="s">
        <v>130</v>
      </c>
      <c r="J55" s="109" t="s">
        <v>130</v>
      </c>
      <c r="K55" s="109" t="s">
        <v>131</v>
      </c>
      <c r="L55" s="109" t="s">
        <v>132</v>
      </c>
      <c r="M55" s="130" t="s">
        <v>133</v>
      </c>
      <c r="N55" s="130"/>
      <c r="O55" s="130"/>
      <c r="P55" s="130"/>
      <c r="Q55" s="130"/>
      <c r="R55" s="130"/>
      <c r="S55" s="131" t="s">
        <v>137</v>
      </c>
      <c r="T55" s="131"/>
      <c r="U55" s="131"/>
      <c r="V55" s="131"/>
      <c r="W55" s="131"/>
      <c r="X55" s="132"/>
    </row>
    <row r="56" spans="2:24" ht="39.75" customHeight="1">
      <c r="B56" s="74">
        <v>4</v>
      </c>
      <c r="C56" s="73" t="s">
        <v>5</v>
      </c>
      <c r="D56" s="107">
        <v>36.700000000000003</v>
      </c>
      <c r="E56" s="109" t="s">
        <v>129</v>
      </c>
      <c r="F56" s="109" t="s">
        <v>130</v>
      </c>
      <c r="G56" s="109" t="s">
        <v>130</v>
      </c>
      <c r="H56" s="109" t="s">
        <v>130</v>
      </c>
      <c r="I56" s="109" t="s">
        <v>130</v>
      </c>
      <c r="J56" s="109" t="s">
        <v>130</v>
      </c>
      <c r="K56" s="109" t="s">
        <v>131</v>
      </c>
      <c r="L56" s="109" t="s">
        <v>132</v>
      </c>
      <c r="M56" s="130" t="s">
        <v>133</v>
      </c>
      <c r="N56" s="130"/>
      <c r="O56" s="130"/>
      <c r="P56" s="130"/>
      <c r="Q56" s="130"/>
      <c r="R56" s="130"/>
      <c r="S56" s="131" t="s">
        <v>155</v>
      </c>
      <c r="T56" s="131"/>
      <c r="U56" s="131"/>
      <c r="V56" s="131"/>
      <c r="W56" s="131"/>
      <c r="X56" s="132"/>
    </row>
    <row r="57" spans="2:24" ht="39.75" customHeight="1">
      <c r="B57" s="74">
        <v>5</v>
      </c>
      <c r="C57" s="73" t="s">
        <v>6</v>
      </c>
      <c r="D57" s="107">
        <v>36.4</v>
      </c>
      <c r="E57" s="109" t="s">
        <v>129</v>
      </c>
      <c r="F57" s="109" t="s">
        <v>130</v>
      </c>
      <c r="G57" s="109" t="s">
        <v>130</v>
      </c>
      <c r="H57" s="109" t="s">
        <v>130</v>
      </c>
      <c r="I57" s="109" t="s">
        <v>130</v>
      </c>
      <c r="J57" s="109" t="s">
        <v>130</v>
      </c>
      <c r="K57" s="109" t="s">
        <v>131</v>
      </c>
      <c r="L57" s="109" t="s">
        <v>132</v>
      </c>
      <c r="M57" s="130" t="s">
        <v>133</v>
      </c>
      <c r="N57" s="130"/>
      <c r="O57" s="130"/>
      <c r="P57" s="130"/>
      <c r="Q57" s="130"/>
      <c r="R57" s="130"/>
      <c r="S57" s="131" t="s">
        <v>156</v>
      </c>
      <c r="T57" s="131"/>
      <c r="U57" s="131"/>
      <c r="V57" s="131"/>
      <c r="W57" s="131"/>
      <c r="X57" s="132"/>
    </row>
    <row r="58" spans="2:24" ht="39.75" customHeight="1">
      <c r="B58" s="74">
        <v>6</v>
      </c>
      <c r="C58" s="73" t="s">
        <v>7</v>
      </c>
      <c r="D58" s="107">
        <v>36.200000000000003</v>
      </c>
      <c r="E58" s="109" t="s">
        <v>129</v>
      </c>
      <c r="F58" s="109" t="s">
        <v>130</v>
      </c>
      <c r="G58" s="109" t="s">
        <v>130</v>
      </c>
      <c r="H58" s="109" t="s">
        <v>130</v>
      </c>
      <c r="I58" s="109" t="s">
        <v>130</v>
      </c>
      <c r="J58" s="109" t="s">
        <v>130</v>
      </c>
      <c r="K58" s="109" t="s">
        <v>138</v>
      </c>
      <c r="L58" s="109"/>
      <c r="M58" s="130" t="s">
        <v>133</v>
      </c>
      <c r="N58" s="130"/>
      <c r="O58" s="130"/>
      <c r="P58" s="130"/>
      <c r="Q58" s="130"/>
      <c r="R58" s="130"/>
      <c r="S58" s="131" t="s">
        <v>142</v>
      </c>
      <c r="T58" s="131"/>
      <c r="U58" s="131"/>
      <c r="V58" s="131"/>
      <c r="W58" s="131"/>
      <c r="X58" s="132"/>
    </row>
    <row r="59" spans="2:24" ht="39.75" customHeight="1">
      <c r="B59" s="74">
        <v>7</v>
      </c>
      <c r="C59" s="73" t="s">
        <v>41</v>
      </c>
      <c r="D59" s="107">
        <v>36.5</v>
      </c>
      <c r="E59" s="109" t="s">
        <v>129</v>
      </c>
      <c r="F59" s="109" t="s">
        <v>130</v>
      </c>
      <c r="G59" s="109" t="s">
        <v>130</v>
      </c>
      <c r="H59" s="109" t="s">
        <v>130</v>
      </c>
      <c r="I59" s="109" t="s">
        <v>130</v>
      </c>
      <c r="J59" s="109" t="s">
        <v>130</v>
      </c>
      <c r="K59" s="109" t="s">
        <v>138</v>
      </c>
      <c r="L59" s="109"/>
      <c r="M59" s="130" t="s">
        <v>133</v>
      </c>
      <c r="N59" s="130"/>
      <c r="O59" s="130"/>
      <c r="P59" s="130"/>
      <c r="Q59" s="130"/>
      <c r="R59" s="130"/>
      <c r="S59" s="131" t="s">
        <v>142</v>
      </c>
      <c r="T59" s="131"/>
      <c r="U59" s="131"/>
      <c r="V59" s="131"/>
      <c r="W59" s="131"/>
      <c r="X59" s="132"/>
    </row>
    <row r="60" spans="2:24" ht="39.75" customHeight="1">
      <c r="B60" s="74">
        <v>8</v>
      </c>
      <c r="C60" s="73" t="s">
        <v>2</v>
      </c>
      <c r="D60" s="107">
        <v>36.6</v>
      </c>
      <c r="E60" s="109" t="s">
        <v>129</v>
      </c>
      <c r="F60" s="109" t="s">
        <v>130</v>
      </c>
      <c r="G60" s="109" t="s">
        <v>130</v>
      </c>
      <c r="H60" s="109" t="s">
        <v>130</v>
      </c>
      <c r="I60" s="109" t="s">
        <v>130</v>
      </c>
      <c r="J60" s="109" t="s">
        <v>130</v>
      </c>
      <c r="K60" s="109" t="s">
        <v>131</v>
      </c>
      <c r="L60" s="109" t="s">
        <v>132</v>
      </c>
      <c r="M60" s="130" t="s">
        <v>133</v>
      </c>
      <c r="N60" s="130"/>
      <c r="O60" s="130"/>
      <c r="P60" s="130"/>
      <c r="Q60" s="130"/>
      <c r="R60" s="130"/>
      <c r="S60" s="131" t="s">
        <v>137</v>
      </c>
      <c r="T60" s="131"/>
      <c r="U60" s="131"/>
      <c r="V60" s="131"/>
      <c r="W60" s="131"/>
      <c r="X60" s="132"/>
    </row>
    <row r="61" spans="2:24" ht="39.75" customHeight="1">
      <c r="B61" s="74">
        <v>9</v>
      </c>
      <c r="C61" s="73" t="s">
        <v>3</v>
      </c>
      <c r="D61" s="107">
        <v>36.5</v>
      </c>
      <c r="E61" s="109" t="s">
        <v>129</v>
      </c>
      <c r="F61" s="109" t="s">
        <v>130</v>
      </c>
      <c r="G61" s="109" t="s">
        <v>130</v>
      </c>
      <c r="H61" s="109" t="s">
        <v>130</v>
      </c>
      <c r="I61" s="109" t="s">
        <v>130</v>
      </c>
      <c r="J61" s="109" t="s">
        <v>130</v>
      </c>
      <c r="K61" s="109" t="s">
        <v>131</v>
      </c>
      <c r="L61" s="109" t="s">
        <v>132</v>
      </c>
      <c r="M61" s="130" t="s">
        <v>133</v>
      </c>
      <c r="N61" s="130"/>
      <c r="O61" s="130"/>
      <c r="P61" s="130"/>
      <c r="Q61" s="130"/>
      <c r="R61" s="130"/>
      <c r="S61" s="131" t="s">
        <v>157</v>
      </c>
      <c r="T61" s="131"/>
      <c r="U61" s="131"/>
      <c r="V61" s="131"/>
      <c r="W61" s="131"/>
      <c r="X61" s="132"/>
    </row>
    <row r="62" spans="2:24" ht="39.75" customHeight="1">
      <c r="B62" s="74">
        <v>10</v>
      </c>
      <c r="C62" s="73" t="s">
        <v>4</v>
      </c>
      <c r="D62" s="107">
        <v>36.4</v>
      </c>
      <c r="E62" s="109" t="s">
        <v>129</v>
      </c>
      <c r="F62" s="109" t="s">
        <v>130</v>
      </c>
      <c r="G62" s="109" t="s">
        <v>130</v>
      </c>
      <c r="H62" s="109" t="s">
        <v>130</v>
      </c>
      <c r="I62" s="109" t="s">
        <v>130</v>
      </c>
      <c r="J62" s="109" t="s">
        <v>130</v>
      </c>
      <c r="K62" s="109" t="s">
        <v>131</v>
      </c>
      <c r="L62" s="109" t="s">
        <v>132</v>
      </c>
      <c r="M62" s="130" t="s">
        <v>133</v>
      </c>
      <c r="N62" s="130"/>
      <c r="O62" s="130"/>
      <c r="P62" s="130"/>
      <c r="Q62" s="130"/>
      <c r="R62" s="130"/>
      <c r="S62" s="131" t="s">
        <v>137</v>
      </c>
      <c r="T62" s="131"/>
      <c r="U62" s="131"/>
      <c r="V62" s="131"/>
      <c r="W62" s="131"/>
      <c r="X62" s="132"/>
    </row>
    <row r="63" spans="2:24" ht="39.75" customHeight="1">
      <c r="B63" s="74">
        <v>11</v>
      </c>
      <c r="C63" s="73" t="s">
        <v>5</v>
      </c>
      <c r="D63" s="107">
        <v>36.5</v>
      </c>
      <c r="E63" s="109" t="s">
        <v>129</v>
      </c>
      <c r="F63" s="109" t="s">
        <v>130</v>
      </c>
      <c r="G63" s="109" t="s">
        <v>130</v>
      </c>
      <c r="H63" s="109" t="s">
        <v>130</v>
      </c>
      <c r="I63" s="109" t="s">
        <v>130</v>
      </c>
      <c r="J63" s="109" t="s">
        <v>130</v>
      </c>
      <c r="K63" s="109" t="s">
        <v>131</v>
      </c>
      <c r="L63" s="109" t="s">
        <v>132</v>
      </c>
      <c r="M63" s="130" t="s">
        <v>133</v>
      </c>
      <c r="N63" s="130"/>
      <c r="O63" s="130"/>
      <c r="P63" s="130"/>
      <c r="Q63" s="130"/>
      <c r="R63" s="130"/>
      <c r="S63" s="131" t="s">
        <v>137</v>
      </c>
      <c r="T63" s="131"/>
      <c r="U63" s="131"/>
      <c r="V63" s="131"/>
      <c r="W63" s="131"/>
      <c r="X63" s="132"/>
    </row>
    <row r="64" spans="2:24" ht="39.75" customHeight="1">
      <c r="B64" s="74">
        <v>12</v>
      </c>
      <c r="C64" s="73" t="s">
        <v>6</v>
      </c>
      <c r="D64" s="107">
        <v>36.299999999999997</v>
      </c>
      <c r="E64" s="109" t="s">
        <v>129</v>
      </c>
      <c r="F64" s="109" t="s">
        <v>130</v>
      </c>
      <c r="G64" s="109" t="s">
        <v>130</v>
      </c>
      <c r="H64" s="109" t="s">
        <v>130</v>
      </c>
      <c r="I64" s="109" t="s">
        <v>130</v>
      </c>
      <c r="J64" s="109" t="s">
        <v>130</v>
      </c>
      <c r="K64" s="109" t="s">
        <v>131</v>
      </c>
      <c r="L64" s="109" t="s">
        <v>132</v>
      </c>
      <c r="M64" s="130" t="s">
        <v>133</v>
      </c>
      <c r="N64" s="130"/>
      <c r="O64" s="130"/>
      <c r="P64" s="130"/>
      <c r="Q64" s="130"/>
      <c r="R64" s="130"/>
      <c r="S64" s="131" t="s">
        <v>158</v>
      </c>
      <c r="T64" s="131"/>
      <c r="U64" s="131"/>
      <c r="V64" s="131"/>
      <c r="W64" s="131"/>
      <c r="X64" s="132"/>
    </row>
    <row r="65" spans="2:24" ht="39.75" customHeight="1">
      <c r="B65" s="74">
        <v>13</v>
      </c>
      <c r="C65" s="73" t="s">
        <v>7</v>
      </c>
      <c r="D65" s="107">
        <v>36.5</v>
      </c>
      <c r="E65" s="109" t="s">
        <v>129</v>
      </c>
      <c r="F65" s="109" t="s">
        <v>130</v>
      </c>
      <c r="G65" s="109" t="s">
        <v>130</v>
      </c>
      <c r="H65" s="109" t="s">
        <v>130</v>
      </c>
      <c r="I65" s="109" t="s">
        <v>130</v>
      </c>
      <c r="J65" s="109" t="s">
        <v>130</v>
      </c>
      <c r="K65" s="109" t="s">
        <v>138</v>
      </c>
      <c r="L65" s="109"/>
      <c r="M65" s="130" t="s">
        <v>133</v>
      </c>
      <c r="N65" s="130"/>
      <c r="O65" s="130"/>
      <c r="P65" s="130"/>
      <c r="Q65" s="130"/>
      <c r="R65" s="130"/>
      <c r="S65" s="131" t="s">
        <v>150</v>
      </c>
      <c r="T65" s="131"/>
      <c r="U65" s="131"/>
      <c r="V65" s="131"/>
      <c r="W65" s="131"/>
      <c r="X65" s="132"/>
    </row>
    <row r="66" spans="2:24" ht="39.75" customHeight="1">
      <c r="B66" s="74">
        <v>14</v>
      </c>
      <c r="C66" s="73" t="s">
        <v>41</v>
      </c>
      <c r="D66" s="107">
        <v>36.700000000000003</v>
      </c>
      <c r="E66" s="109" t="s">
        <v>129</v>
      </c>
      <c r="F66" s="109" t="s">
        <v>130</v>
      </c>
      <c r="G66" s="109" t="s">
        <v>130</v>
      </c>
      <c r="H66" s="109" t="s">
        <v>130</v>
      </c>
      <c r="I66" s="109" t="s">
        <v>130</v>
      </c>
      <c r="J66" s="109" t="s">
        <v>130</v>
      </c>
      <c r="K66" s="109" t="s">
        <v>138</v>
      </c>
      <c r="L66" s="109"/>
      <c r="M66" s="130" t="s">
        <v>133</v>
      </c>
      <c r="N66" s="130"/>
      <c r="O66" s="130"/>
      <c r="P66" s="130"/>
      <c r="Q66" s="130"/>
      <c r="R66" s="130"/>
      <c r="S66" s="131" t="s">
        <v>142</v>
      </c>
      <c r="T66" s="131"/>
      <c r="U66" s="131"/>
      <c r="V66" s="131"/>
      <c r="W66" s="131"/>
      <c r="X66" s="132"/>
    </row>
    <row r="67" spans="2:24" ht="39.75" customHeight="1">
      <c r="B67" s="74">
        <v>15</v>
      </c>
      <c r="C67" s="73" t="s">
        <v>2</v>
      </c>
      <c r="D67" s="107">
        <v>36.200000000000003</v>
      </c>
      <c r="E67" s="109" t="s">
        <v>129</v>
      </c>
      <c r="F67" s="109" t="s">
        <v>130</v>
      </c>
      <c r="G67" s="109" t="s">
        <v>130</v>
      </c>
      <c r="H67" s="109" t="s">
        <v>130</v>
      </c>
      <c r="I67" s="109" t="s">
        <v>130</v>
      </c>
      <c r="J67" s="109" t="s">
        <v>130</v>
      </c>
      <c r="K67" s="109" t="s">
        <v>131</v>
      </c>
      <c r="L67" s="109" t="s">
        <v>132</v>
      </c>
      <c r="M67" s="130" t="s">
        <v>133</v>
      </c>
      <c r="N67" s="130"/>
      <c r="O67" s="130"/>
      <c r="P67" s="130"/>
      <c r="Q67" s="130"/>
      <c r="R67" s="130"/>
      <c r="S67" s="131" t="s">
        <v>137</v>
      </c>
      <c r="T67" s="131"/>
      <c r="U67" s="131"/>
      <c r="V67" s="131"/>
      <c r="W67" s="131"/>
      <c r="X67" s="132"/>
    </row>
    <row r="68" spans="2:24" ht="39.75" customHeight="1">
      <c r="B68" s="74">
        <v>16</v>
      </c>
      <c r="C68" s="73" t="s">
        <v>3</v>
      </c>
      <c r="D68" s="107">
        <v>36.5</v>
      </c>
      <c r="E68" s="109" t="s">
        <v>129</v>
      </c>
      <c r="F68" s="109" t="s">
        <v>130</v>
      </c>
      <c r="G68" s="109" t="s">
        <v>130</v>
      </c>
      <c r="H68" s="109" t="s">
        <v>130</v>
      </c>
      <c r="I68" s="109" t="s">
        <v>130</v>
      </c>
      <c r="J68" s="109" t="s">
        <v>130</v>
      </c>
      <c r="K68" s="109" t="s">
        <v>131</v>
      </c>
      <c r="L68" s="109" t="s">
        <v>132</v>
      </c>
      <c r="M68" s="130" t="s">
        <v>133</v>
      </c>
      <c r="N68" s="130"/>
      <c r="O68" s="130"/>
      <c r="P68" s="130"/>
      <c r="Q68" s="130"/>
      <c r="R68" s="130"/>
      <c r="S68" s="131" t="s">
        <v>137</v>
      </c>
      <c r="T68" s="131"/>
      <c r="U68" s="131"/>
      <c r="V68" s="131"/>
      <c r="W68" s="131"/>
      <c r="X68" s="132"/>
    </row>
    <row r="69" spans="2:24" ht="39.75" customHeight="1">
      <c r="B69" s="74">
        <v>17</v>
      </c>
      <c r="C69" s="73" t="s">
        <v>4</v>
      </c>
      <c r="D69" s="107">
        <v>36.200000000000003</v>
      </c>
      <c r="E69" s="109" t="s">
        <v>129</v>
      </c>
      <c r="F69" s="109" t="s">
        <v>130</v>
      </c>
      <c r="G69" s="109" t="s">
        <v>130</v>
      </c>
      <c r="H69" s="109" t="s">
        <v>130</v>
      </c>
      <c r="I69" s="109" t="s">
        <v>130</v>
      </c>
      <c r="J69" s="109" t="s">
        <v>130</v>
      </c>
      <c r="K69" s="109" t="s">
        <v>131</v>
      </c>
      <c r="L69" s="109" t="s">
        <v>132</v>
      </c>
      <c r="M69" s="130" t="s">
        <v>133</v>
      </c>
      <c r="N69" s="130"/>
      <c r="O69" s="130"/>
      <c r="P69" s="130"/>
      <c r="Q69" s="130"/>
      <c r="R69" s="130"/>
      <c r="S69" s="131" t="s">
        <v>137</v>
      </c>
      <c r="T69" s="131"/>
      <c r="U69" s="131"/>
      <c r="V69" s="131"/>
      <c r="W69" s="131"/>
      <c r="X69" s="132"/>
    </row>
    <row r="70" spans="2:24" ht="39.75" customHeight="1">
      <c r="B70" s="74">
        <v>18</v>
      </c>
      <c r="C70" s="73" t="s">
        <v>5</v>
      </c>
      <c r="D70" s="107">
        <v>36.5</v>
      </c>
      <c r="E70" s="109" t="s">
        <v>129</v>
      </c>
      <c r="F70" s="109" t="s">
        <v>130</v>
      </c>
      <c r="G70" s="109" t="s">
        <v>130</v>
      </c>
      <c r="H70" s="109" t="s">
        <v>130</v>
      </c>
      <c r="I70" s="109" t="s">
        <v>130</v>
      </c>
      <c r="J70" s="109" t="s">
        <v>130</v>
      </c>
      <c r="K70" s="109" t="s">
        <v>131</v>
      </c>
      <c r="L70" s="109" t="s">
        <v>132</v>
      </c>
      <c r="M70" s="130" t="s">
        <v>133</v>
      </c>
      <c r="N70" s="130"/>
      <c r="O70" s="130"/>
      <c r="P70" s="130"/>
      <c r="Q70" s="130"/>
      <c r="R70" s="130"/>
      <c r="S70" s="131" t="s">
        <v>137</v>
      </c>
      <c r="T70" s="131"/>
      <c r="U70" s="131"/>
      <c r="V70" s="131"/>
      <c r="W70" s="131"/>
      <c r="X70" s="132"/>
    </row>
    <row r="71" spans="2:24" ht="39.75" customHeight="1">
      <c r="B71" s="74">
        <v>19</v>
      </c>
      <c r="C71" s="73" t="s">
        <v>6</v>
      </c>
      <c r="D71" s="107">
        <v>36.1</v>
      </c>
      <c r="E71" s="109" t="s">
        <v>129</v>
      </c>
      <c r="F71" s="109" t="s">
        <v>130</v>
      </c>
      <c r="G71" s="109" t="s">
        <v>130</v>
      </c>
      <c r="H71" s="109" t="s">
        <v>130</v>
      </c>
      <c r="I71" s="109" t="s">
        <v>130</v>
      </c>
      <c r="J71" s="109" t="s">
        <v>130</v>
      </c>
      <c r="K71" s="109" t="s">
        <v>131</v>
      </c>
      <c r="L71" s="109" t="s">
        <v>132</v>
      </c>
      <c r="M71" s="130" t="s">
        <v>133</v>
      </c>
      <c r="N71" s="130"/>
      <c r="O71" s="130"/>
      <c r="P71" s="130"/>
      <c r="Q71" s="130"/>
      <c r="R71" s="130"/>
      <c r="S71" s="131" t="s">
        <v>137</v>
      </c>
      <c r="T71" s="131"/>
      <c r="U71" s="131"/>
      <c r="V71" s="131"/>
      <c r="W71" s="131"/>
      <c r="X71" s="132"/>
    </row>
    <row r="72" spans="2:24" ht="39.75" customHeight="1">
      <c r="B72" s="74">
        <v>20</v>
      </c>
      <c r="C72" s="73" t="s">
        <v>7</v>
      </c>
      <c r="D72" s="107">
        <v>36.5</v>
      </c>
      <c r="E72" s="109" t="s">
        <v>129</v>
      </c>
      <c r="F72" s="109" t="s">
        <v>130</v>
      </c>
      <c r="G72" s="109" t="s">
        <v>130</v>
      </c>
      <c r="H72" s="109" t="s">
        <v>130</v>
      </c>
      <c r="I72" s="109" t="s">
        <v>130</v>
      </c>
      <c r="J72" s="109" t="s">
        <v>130</v>
      </c>
      <c r="K72" s="109" t="s">
        <v>138</v>
      </c>
      <c r="L72" s="109"/>
      <c r="M72" s="130" t="s">
        <v>133</v>
      </c>
      <c r="N72" s="130"/>
      <c r="O72" s="130"/>
      <c r="P72" s="130"/>
      <c r="Q72" s="130"/>
      <c r="R72" s="130"/>
      <c r="S72" s="131" t="s">
        <v>159</v>
      </c>
      <c r="T72" s="131"/>
      <c r="U72" s="131"/>
      <c r="V72" s="131"/>
      <c r="W72" s="131"/>
      <c r="X72" s="132"/>
    </row>
    <row r="73" spans="2:24" ht="39.75" customHeight="1">
      <c r="B73" s="74">
        <v>21</v>
      </c>
      <c r="C73" s="73" t="s">
        <v>41</v>
      </c>
      <c r="D73" s="107">
        <v>36.4</v>
      </c>
      <c r="E73" s="109" t="s">
        <v>129</v>
      </c>
      <c r="F73" s="109" t="s">
        <v>130</v>
      </c>
      <c r="G73" s="109" t="s">
        <v>130</v>
      </c>
      <c r="H73" s="109" t="s">
        <v>130</v>
      </c>
      <c r="I73" s="109" t="s">
        <v>130</v>
      </c>
      <c r="J73" s="109" t="s">
        <v>130</v>
      </c>
      <c r="K73" s="109" t="s">
        <v>138</v>
      </c>
      <c r="L73" s="109"/>
      <c r="M73" s="130" t="s">
        <v>133</v>
      </c>
      <c r="N73" s="130"/>
      <c r="O73" s="130"/>
      <c r="P73" s="130"/>
      <c r="Q73" s="130"/>
      <c r="R73" s="130"/>
      <c r="S73" s="131" t="s">
        <v>160</v>
      </c>
      <c r="T73" s="131"/>
      <c r="U73" s="131"/>
      <c r="V73" s="131"/>
      <c r="W73" s="131"/>
      <c r="X73" s="132"/>
    </row>
    <row r="74" spans="2:24" ht="39.75" customHeight="1">
      <c r="B74" s="74">
        <v>22</v>
      </c>
      <c r="C74" s="73" t="s">
        <v>2</v>
      </c>
      <c r="D74" s="107">
        <v>36.799999999999997</v>
      </c>
      <c r="E74" s="109" t="s">
        <v>129</v>
      </c>
      <c r="F74" s="109" t="s">
        <v>130</v>
      </c>
      <c r="G74" s="109" t="s">
        <v>130</v>
      </c>
      <c r="H74" s="109" t="s">
        <v>130</v>
      </c>
      <c r="I74" s="109" t="s">
        <v>130</v>
      </c>
      <c r="J74" s="109" t="s">
        <v>130</v>
      </c>
      <c r="K74" s="109" t="s">
        <v>131</v>
      </c>
      <c r="L74" s="109" t="s">
        <v>132</v>
      </c>
      <c r="M74" s="130" t="s">
        <v>133</v>
      </c>
      <c r="N74" s="130"/>
      <c r="O74" s="130"/>
      <c r="P74" s="130"/>
      <c r="Q74" s="130"/>
      <c r="R74" s="130"/>
      <c r="S74" s="131" t="s">
        <v>137</v>
      </c>
      <c r="T74" s="131"/>
      <c r="U74" s="131"/>
      <c r="V74" s="131"/>
      <c r="W74" s="131"/>
      <c r="X74" s="132"/>
    </row>
    <row r="75" spans="2:24" ht="39.75" customHeight="1">
      <c r="B75" s="74">
        <v>23</v>
      </c>
      <c r="C75" s="73" t="s">
        <v>3</v>
      </c>
      <c r="D75" s="107">
        <v>36.700000000000003</v>
      </c>
      <c r="E75" s="109" t="s">
        <v>129</v>
      </c>
      <c r="F75" s="109" t="s">
        <v>130</v>
      </c>
      <c r="G75" s="109" t="s">
        <v>130</v>
      </c>
      <c r="H75" s="109" t="s">
        <v>130</v>
      </c>
      <c r="I75" s="109" t="s">
        <v>130</v>
      </c>
      <c r="J75" s="109" t="s">
        <v>130</v>
      </c>
      <c r="K75" s="109" t="s">
        <v>131</v>
      </c>
      <c r="L75" s="109" t="s">
        <v>132</v>
      </c>
      <c r="M75" s="130" t="s">
        <v>133</v>
      </c>
      <c r="N75" s="130"/>
      <c r="O75" s="130"/>
      <c r="P75" s="130"/>
      <c r="Q75" s="130"/>
      <c r="R75" s="130"/>
      <c r="S75" s="131" t="s">
        <v>137</v>
      </c>
      <c r="T75" s="131"/>
      <c r="U75" s="131"/>
      <c r="V75" s="131"/>
      <c r="W75" s="131"/>
      <c r="X75" s="132"/>
    </row>
    <row r="76" spans="2:24" ht="39.75" customHeight="1">
      <c r="B76" s="74">
        <v>24</v>
      </c>
      <c r="C76" s="73" t="s">
        <v>4</v>
      </c>
      <c r="D76" s="107">
        <v>36.5</v>
      </c>
      <c r="E76" s="109" t="s">
        <v>129</v>
      </c>
      <c r="F76" s="109" t="s">
        <v>130</v>
      </c>
      <c r="G76" s="109" t="s">
        <v>130</v>
      </c>
      <c r="H76" s="109" t="s">
        <v>130</v>
      </c>
      <c r="I76" s="109" t="s">
        <v>130</v>
      </c>
      <c r="J76" s="109" t="s">
        <v>130</v>
      </c>
      <c r="K76" s="109" t="s">
        <v>131</v>
      </c>
      <c r="L76" s="109" t="s">
        <v>132</v>
      </c>
      <c r="M76" s="130" t="s">
        <v>133</v>
      </c>
      <c r="N76" s="130"/>
      <c r="O76" s="130"/>
      <c r="P76" s="130"/>
      <c r="Q76" s="130"/>
      <c r="R76" s="130"/>
      <c r="S76" s="131" t="s">
        <v>137</v>
      </c>
      <c r="T76" s="131"/>
      <c r="U76" s="131"/>
      <c r="V76" s="131"/>
      <c r="W76" s="131"/>
      <c r="X76" s="132"/>
    </row>
    <row r="77" spans="2:24" ht="39.75" customHeight="1">
      <c r="B77" s="74">
        <v>25</v>
      </c>
      <c r="C77" s="73" t="s">
        <v>5</v>
      </c>
      <c r="D77" s="107">
        <v>36.299999999999997</v>
      </c>
      <c r="E77" s="109" t="s">
        <v>129</v>
      </c>
      <c r="F77" s="109" t="s">
        <v>130</v>
      </c>
      <c r="G77" s="109" t="s">
        <v>130</v>
      </c>
      <c r="H77" s="109" t="s">
        <v>130</v>
      </c>
      <c r="I77" s="109" t="s">
        <v>130</v>
      </c>
      <c r="J77" s="109" t="s">
        <v>130</v>
      </c>
      <c r="K77" s="109" t="s">
        <v>131</v>
      </c>
      <c r="L77" s="109" t="s">
        <v>132</v>
      </c>
      <c r="M77" s="130" t="s">
        <v>133</v>
      </c>
      <c r="N77" s="130"/>
      <c r="O77" s="130"/>
      <c r="P77" s="130"/>
      <c r="Q77" s="130"/>
      <c r="R77" s="130"/>
      <c r="S77" s="131" t="s">
        <v>137</v>
      </c>
      <c r="T77" s="131"/>
      <c r="U77" s="131"/>
      <c r="V77" s="131"/>
      <c r="W77" s="131"/>
      <c r="X77" s="132"/>
    </row>
    <row r="78" spans="2:24" ht="39.75" customHeight="1">
      <c r="B78" s="74">
        <v>26</v>
      </c>
      <c r="C78" s="73" t="s">
        <v>6</v>
      </c>
      <c r="D78" s="107">
        <v>36.299999999999997</v>
      </c>
      <c r="E78" s="109" t="s">
        <v>129</v>
      </c>
      <c r="F78" s="109" t="s">
        <v>130</v>
      </c>
      <c r="G78" s="109" t="s">
        <v>130</v>
      </c>
      <c r="H78" s="109" t="s">
        <v>130</v>
      </c>
      <c r="I78" s="109" t="s">
        <v>130</v>
      </c>
      <c r="J78" s="109" t="s">
        <v>130</v>
      </c>
      <c r="K78" s="109" t="s">
        <v>131</v>
      </c>
      <c r="L78" s="109" t="s">
        <v>132</v>
      </c>
      <c r="M78" s="130" t="s">
        <v>133</v>
      </c>
      <c r="N78" s="130"/>
      <c r="O78" s="130"/>
      <c r="P78" s="130"/>
      <c r="Q78" s="130"/>
      <c r="R78" s="130"/>
      <c r="S78" s="131" t="s">
        <v>137</v>
      </c>
      <c r="T78" s="131"/>
      <c r="U78" s="131"/>
      <c r="V78" s="131"/>
      <c r="W78" s="131"/>
      <c r="X78" s="132"/>
    </row>
    <row r="79" spans="2:24" ht="39.75" customHeight="1">
      <c r="B79" s="74">
        <v>27</v>
      </c>
      <c r="C79" s="73" t="s">
        <v>7</v>
      </c>
      <c r="D79" s="107">
        <v>36.200000000000003</v>
      </c>
      <c r="E79" s="109" t="s">
        <v>129</v>
      </c>
      <c r="F79" s="109" t="s">
        <v>130</v>
      </c>
      <c r="G79" s="109" t="s">
        <v>130</v>
      </c>
      <c r="H79" s="109" t="s">
        <v>130</v>
      </c>
      <c r="I79" s="109" t="s">
        <v>130</v>
      </c>
      <c r="J79" s="109" t="s">
        <v>130</v>
      </c>
      <c r="K79" s="109" t="s">
        <v>138</v>
      </c>
      <c r="L79" s="109"/>
      <c r="M79" s="130" t="s">
        <v>133</v>
      </c>
      <c r="N79" s="130"/>
      <c r="O79" s="130"/>
      <c r="P79" s="130"/>
      <c r="Q79" s="130"/>
      <c r="R79" s="130"/>
      <c r="S79" s="131" t="s">
        <v>142</v>
      </c>
      <c r="T79" s="131"/>
      <c r="U79" s="131"/>
      <c r="V79" s="131"/>
      <c r="W79" s="131"/>
      <c r="X79" s="132"/>
    </row>
    <row r="80" spans="2:24" ht="39.75" customHeight="1">
      <c r="B80" s="74">
        <v>28</v>
      </c>
      <c r="C80" s="73" t="s">
        <v>41</v>
      </c>
      <c r="D80" s="107">
        <v>36.1</v>
      </c>
      <c r="E80" s="109" t="s">
        <v>129</v>
      </c>
      <c r="F80" s="109" t="s">
        <v>130</v>
      </c>
      <c r="G80" s="109" t="s">
        <v>130</v>
      </c>
      <c r="H80" s="109" t="s">
        <v>130</v>
      </c>
      <c r="I80" s="109" t="s">
        <v>130</v>
      </c>
      <c r="J80" s="109" t="s">
        <v>130</v>
      </c>
      <c r="K80" s="109" t="s">
        <v>138</v>
      </c>
      <c r="L80" s="109"/>
      <c r="M80" s="130" t="s">
        <v>133</v>
      </c>
      <c r="N80" s="130"/>
      <c r="O80" s="130"/>
      <c r="P80" s="130"/>
      <c r="Q80" s="130"/>
      <c r="R80" s="130"/>
      <c r="S80" s="131" t="s">
        <v>150</v>
      </c>
      <c r="T80" s="131"/>
      <c r="U80" s="131"/>
      <c r="V80" s="131"/>
      <c r="W80" s="131"/>
      <c r="X80" s="132"/>
    </row>
    <row r="81" spans="2:24" ht="39.75" customHeight="1">
      <c r="B81" s="74">
        <v>29</v>
      </c>
      <c r="C81" s="73" t="s">
        <v>2</v>
      </c>
      <c r="D81" s="107">
        <v>36.299999999999997</v>
      </c>
      <c r="E81" s="109" t="s">
        <v>129</v>
      </c>
      <c r="F81" s="109" t="s">
        <v>130</v>
      </c>
      <c r="G81" s="109" t="s">
        <v>130</v>
      </c>
      <c r="H81" s="109" t="s">
        <v>130</v>
      </c>
      <c r="I81" s="109" t="s">
        <v>130</v>
      </c>
      <c r="J81" s="109" t="s">
        <v>130</v>
      </c>
      <c r="K81" s="109" t="s">
        <v>131</v>
      </c>
      <c r="L81" s="109" t="s">
        <v>132</v>
      </c>
      <c r="M81" s="130" t="s">
        <v>133</v>
      </c>
      <c r="N81" s="130"/>
      <c r="O81" s="130"/>
      <c r="P81" s="130"/>
      <c r="Q81" s="130"/>
      <c r="R81" s="130"/>
      <c r="S81" s="131" t="s">
        <v>137</v>
      </c>
      <c r="T81" s="131"/>
      <c r="U81" s="131"/>
      <c r="V81" s="131"/>
      <c r="W81" s="131"/>
      <c r="X81" s="132"/>
    </row>
    <row r="82" spans="2:24" ht="39.75" customHeight="1" thickBot="1">
      <c r="B82" s="75">
        <v>30</v>
      </c>
      <c r="C82" s="76" t="s">
        <v>3</v>
      </c>
      <c r="D82" s="111">
        <v>36.200000000000003</v>
      </c>
      <c r="E82" s="115" t="s">
        <v>129</v>
      </c>
      <c r="F82" s="115" t="s">
        <v>130</v>
      </c>
      <c r="G82" s="115" t="s">
        <v>130</v>
      </c>
      <c r="H82" s="115" t="s">
        <v>130</v>
      </c>
      <c r="I82" s="115" t="s">
        <v>130</v>
      </c>
      <c r="J82" s="115" t="s">
        <v>130</v>
      </c>
      <c r="K82" s="115" t="s">
        <v>131</v>
      </c>
      <c r="L82" s="115" t="s">
        <v>132</v>
      </c>
      <c r="M82" s="130" t="s">
        <v>133</v>
      </c>
      <c r="N82" s="130"/>
      <c r="O82" s="130"/>
      <c r="P82" s="130"/>
      <c r="Q82" s="130"/>
      <c r="R82" s="130"/>
      <c r="S82" s="131" t="s">
        <v>137</v>
      </c>
      <c r="T82" s="131"/>
      <c r="U82" s="131"/>
      <c r="V82" s="131"/>
      <c r="W82" s="131"/>
      <c r="X82" s="132"/>
    </row>
    <row r="83" spans="2:24" ht="39.75" customHeight="1">
      <c r="B83" s="84" t="s">
        <v>67</v>
      </c>
      <c r="C83" s="85"/>
      <c r="D83" s="113"/>
      <c r="E83" s="86"/>
      <c r="F83" s="86"/>
      <c r="G83" s="86"/>
      <c r="H83" s="86"/>
      <c r="I83" s="86"/>
      <c r="J83" s="86"/>
      <c r="K83" s="86"/>
      <c r="L83" s="86"/>
      <c r="M83" s="135"/>
      <c r="N83" s="136"/>
      <c r="O83" s="136"/>
      <c r="P83" s="136"/>
      <c r="Q83" s="136"/>
      <c r="R83" s="137"/>
      <c r="S83" s="135"/>
      <c r="T83" s="136"/>
      <c r="U83" s="136"/>
      <c r="V83" s="136"/>
      <c r="W83" s="136"/>
      <c r="X83" s="138"/>
    </row>
    <row r="84" spans="2:24" ht="39.75" customHeight="1">
      <c r="B84" s="72">
        <v>1</v>
      </c>
      <c r="C84" s="73" t="s">
        <v>161</v>
      </c>
      <c r="D84" s="107">
        <v>36.6</v>
      </c>
      <c r="E84" s="109" t="s">
        <v>129</v>
      </c>
      <c r="F84" s="109" t="s">
        <v>130</v>
      </c>
      <c r="G84" s="109" t="s">
        <v>130</v>
      </c>
      <c r="H84" s="109" t="s">
        <v>130</v>
      </c>
      <c r="I84" s="109" t="s">
        <v>130</v>
      </c>
      <c r="J84" s="109" t="s">
        <v>130</v>
      </c>
      <c r="K84" s="109" t="s">
        <v>131</v>
      </c>
      <c r="L84" s="109" t="s">
        <v>132</v>
      </c>
      <c r="M84" s="130" t="s">
        <v>133</v>
      </c>
      <c r="N84" s="130"/>
      <c r="O84" s="130"/>
      <c r="P84" s="130"/>
      <c r="Q84" s="130"/>
      <c r="R84" s="130"/>
      <c r="S84" s="131" t="s">
        <v>137</v>
      </c>
      <c r="T84" s="131"/>
      <c r="U84" s="131"/>
      <c r="V84" s="131"/>
      <c r="W84" s="131"/>
      <c r="X84" s="132"/>
    </row>
    <row r="85" spans="2:24" ht="39.75" customHeight="1">
      <c r="B85" s="74">
        <v>2</v>
      </c>
      <c r="C85" s="73" t="s">
        <v>5</v>
      </c>
      <c r="D85" s="107">
        <v>36.5</v>
      </c>
      <c r="E85" s="109" t="s">
        <v>129</v>
      </c>
      <c r="F85" s="109" t="s">
        <v>130</v>
      </c>
      <c r="G85" s="109" t="s">
        <v>130</v>
      </c>
      <c r="H85" s="109" t="s">
        <v>130</v>
      </c>
      <c r="I85" s="109" t="s">
        <v>130</v>
      </c>
      <c r="J85" s="109" t="s">
        <v>130</v>
      </c>
      <c r="K85" s="109" t="s">
        <v>131</v>
      </c>
      <c r="L85" s="109" t="s">
        <v>132</v>
      </c>
      <c r="M85" s="130" t="s">
        <v>133</v>
      </c>
      <c r="N85" s="130"/>
      <c r="O85" s="130"/>
      <c r="P85" s="130"/>
      <c r="Q85" s="130"/>
      <c r="R85" s="130"/>
      <c r="S85" s="131" t="s">
        <v>137</v>
      </c>
      <c r="T85" s="131"/>
      <c r="U85" s="131"/>
      <c r="V85" s="131"/>
      <c r="W85" s="131"/>
      <c r="X85" s="132"/>
    </row>
    <row r="86" spans="2:24" ht="39.75" customHeight="1">
      <c r="B86" s="74">
        <v>3</v>
      </c>
      <c r="C86" s="73" t="s">
        <v>6</v>
      </c>
      <c r="D86" s="107">
        <v>36.299999999999997</v>
      </c>
      <c r="E86" s="109" t="s">
        <v>129</v>
      </c>
      <c r="F86" s="109" t="s">
        <v>130</v>
      </c>
      <c r="G86" s="109" t="s">
        <v>130</v>
      </c>
      <c r="H86" s="109" t="s">
        <v>130</v>
      </c>
      <c r="I86" s="109" t="s">
        <v>130</v>
      </c>
      <c r="J86" s="109" t="s">
        <v>130</v>
      </c>
      <c r="K86" s="109" t="s">
        <v>131</v>
      </c>
      <c r="L86" s="109" t="s">
        <v>132</v>
      </c>
      <c r="M86" s="130" t="s">
        <v>133</v>
      </c>
      <c r="N86" s="130"/>
      <c r="O86" s="130"/>
      <c r="P86" s="130"/>
      <c r="Q86" s="130"/>
      <c r="R86" s="130"/>
      <c r="S86" s="131" t="s">
        <v>137</v>
      </c>
      <c r="T86" s="131"/>
      <c r="U86" s="131"/>
      <c r="V86" s="131"/>
      <c r="W86" s="131"/>
      <c r="X86" s="132"/>
    </row>
    <row r="87" spans="2:24" ht="39.75" customHeight="1">
      <c r="B87" s="74">
        <v>4</v>
      </c>
      <c r="C87" s="73" t="s">
        <v>7</v>
      </c>
      <c r="D87" s="107">
        <v>36.4</v>
      </c>
      <c r="E87" s="109" t="s">
        <v>129</v>
      </c>
      <c r="F87" s="109" t="s">
        <v>130</v>
      </c>
      <c r="G87" s="109" t="s">
        <v>130</v>
      </c>
      <c r="H87" s="109" t="s">
        <v>130</v>
      </c>
      <c r="I87" s="109" t="s">
        <v>130</v>
      </c>
      <c r="J87" s="109" t="s">
        <v>130</v>
      </c>
      <c r="K87" s="109" t="s">
        <v>138</v>
      </c>
      <c r="L87" s="109"/>
      <c r="M87" s="130" t="s">
        <v>133</v>
      </c>
      <c r="N87" s="130"/>
      <c r="O87" s="130"/>
      <c r="P87" s="130"/>
      <c r="Q87" s="130"/>
      <c r="R87" s="130"/>
      <c r="S87" s="131" t="s">
        <v>162</v>
      </c>
      <c r="T87" s="131"/>
      <c r="U87" s="131"/>
      <c r="V87" s="131"/>
      <c r="W87" s="131"/>
      <c r="X87" s="132"/>
    </row>
    <row r="88" spans="2:24" ht="39.75" customHeight="1">
      <c r="B88" s="74">
        <v>5</v>
      </c>
      <c r="C88" s="73" t="s">
        <v>41</v>
      </c>
      <c r="D88" s="107">
        <v>36.5</v>
      </c>
      <c r="E88" s="109" t="s">
        <v>129</v>
      </c>
      <c r="F88" s="109" t="s">
        <v>130</v>
      </c>
      <c r="G88" s="109" t="s">
        <v>130</v>
      </c>
      <c r="H88" s="109" t="s">
        <v>130</v>
      </c>
      <c r="I88" s="109" t="s">
        <v>130</v>
      </c>
      <c r="J88" s="109" t="s">
        <v>130</v>
      </c>
      <c r="K88" s="109" t="s">
        <v>138</v>
      </c>
      <c r="L88" s="109"/>
      <c r="M88" s="130" t="s">
        <v>133</v>
      </c>
      <c r="N88" s="130"/>
      <c r="O88" s="130"/>
      <c r="P88" s="130"/>
      <c r="Q88" s="130"/>
      <c r="R88" s="130"/>
      <c r="S88" s="131" t="s">
        <v>139</v>
      </c>
      <c r="T88" s="131"/>
      <c r="U88" s="131"/>
      <c r="V88" s="131"/>
      <c r="W88" s="131"/>
      <c r="X88" s="132"/>
    </row>
    <row r="89" spans="2:24" ht="39.75" customHeight="1">
      <c r="B89" s="74">
        <v>6</v>
      </c>
      <c r="C89" s="73" t="s">
        <v>2</v>
      </c>
      <c r="D89" s="107">
        <v>36.4</v>
      </c>
      <c r="E89" s="109" t="s">
        <v>129</v>
      </c>
      <c r="F89" s="109" t="s">
        <v>130</v>
      </c>
      <c r="G89" s="109" t="s">
        <v>130</v>
      </c>
      <c r="H89" s="109" t="s">
        <v>130</v>
      </c>
      <c r="I89" s="109" t="s">
        <v>130</v>
      </c>
      <c r="J89" s="109" t="s">
        <v>130</v>
      </c>
      <c r="K89" s="109" t="s">
        <v>131</v>
      </c>
      <c r="L89" s="109" t="s">
        <v>132</v>
      </c>
      <c r="M89" s="130" t="s">
        <v>133</v>
      </c>
      <c r="N89" s="130"/>
      <c r="O89" s="130"/>
      <c r="P89" s="130"/>
      <c r="Q89" s="130"/>
      <c r="R89" s="130"/>
      <c r="S89" s="131" t="s">
        <v>137</v>
      </c>
      <c r="T89" s="131"/>
      <c r="U89" s="131"/>
      <c r="V89" s="131"/>
      <c r="W89" s="131"/>
      <c r="X89" s="132"/>
    </row>
    <row r="90" spans="2:24" ht="39.75" customHeight="1">
      <c r="B90" s="74">
        <v>7</v>
      </c>
      <c r="C90" s="73" t="s">
        <v>3</v>
      </c>
      <c r="D90" s="107">
        <v>36.700000000000003</v>
      </c>
      <c r="E90" s="109" t="s">
        <v>129</v>
      </c>
      <c r="F90" s="109" t="s">
        <v>130</v>
      </c>
      <c r="G90" s="109" t="s">
        <v>130</v>
      </c>
      <c r="H90" s="109" t="s">
        <v>130</v>
      </c>
      <c r="I90" s="109" t="s">
        <v>130</v>
      </c>
      <c r="J90" s="109" t="s">
        <v>130</v>
      </c>
      <c r="K90" s="109" t="s">
        <v>131</v>
      </c>
      <c r="L90" s="109" t="s">
        <v>132</v>
      </c>
      <c r="M90" s="130" t="s">
        <v>133</v>
      </c>
      <c r="N90" s="130"/>
      <c r="O90" s="130"/>
      <c r="P90" s="130"/>
      <c r="Q90" s="130"/>
      <c r="R90" s="130"/>
      <c r="S90" s="131" t="s">
        <v>163</v>
      </c>
      <c r="T90" s="131"/>
      <c r="U90" s="131"/>
      <c r="V90" s="131"/>
      <c r="W90" s="131"/>
      <c r="X90" s="132"/>
    </row>
    <row r="91" spans="2:24" ht="39.75" customHeight="1">
      <c r="B91" s="74">
        <v>8</v>
      </c>
      <c r="C91" s="73" t="s">
        <v>4</v>
      </c>
      <c r="D91" s="107">
        <v>36.4</v>
      </c>
      <c r="E91" s="109" t="s">
        <v>129</v>
      </c>
      <c r="F91" s="109" t="s">
        <v>130</v>
      </c>
      <c r="G91" s="109" t="s">
        <v>130</v>
      </c>
      <c r="H91" s="109" t="s">
        <v>130</v>
      </c>
      <c r="I91" s="109" t="s">
        <v>130</v>
      </c>
      <c r="J91" s="109" t="s">
        <v>130</v>
      </c>
      <c r="K91" s="109" t="s">
        <v>131</v>
      </c>
      <c r="L91" s="109" t="s">
        <v>132</v>
      </c>
      <c r="M91" s="130" t="s">
        <v>133</v>
      </c>
      <c r="N91" s="130"/>
      <c r="O91" s="130"/>
      <c r="P91" s="130"/>
      <c r="Q91" s="130"/>
      <c r="R91" s="130"/>
      <c r="S91" s="131" t="s">
        <v>155</v>
      </c>
      <c r="T91" s="131"/>
      <c r="U91" s="131"/>
      <c r="V91" s="131"/>
      <c r="W91" s="131"/>
      <c r="X91" s="132"/>
    </row>
    <row r="92" spans="2:24" ht="39.75" customHeight="1">
      <c r="B92" s="74">
        <v>9</v>
      </c>
      <c r="C92" s="73" t="s">
        <v>5</v>
      </c>
      <c r="D92" s="107">
        <v>36.4</v>
      </c>
      <c r="E92" s="109" t="s">
        <v>129</v>
      </c>
      <c r="F92" s="109" t="s">
        <v>130</v>
      </c>
      <c r="G92" s="109" t="s">
        <v>130</v>
      </c>
      <c r="H92" s="109" t="s">
        <v>130</v>
      </c>
      <c r="I92" s="109" t="s">
        <v>130</v>
      </c>
      <c r="J92" s="109" t="s">
        <v>130</v>
      </c>
      <c r="K92" s="109" t="s">
        <v>131</v>
      </c>
      <c r="L92" s="109" t="s">
        <v>132</v>
      </c>
      <c r="M92" s="130" t="s">
        <v>133</v>
      </c>
      <c r="N92" s="130"/>
      <c r="O92" s="130"/>
      <c r="P92" s="130"/>
      <c r="Q92" s="130"/>
      <c r="R92" s="130"/>
      <c r="S92" s="131" t="s">
        <v>137</v>
      </c>
      <c r="T92" s="131"/>
      <c r="U92" s="131"/>
      <c r="V92" s="131"/>
      <c r="W92" s="131"/>
      <c r="X92" s="132"/>
    </row>
    <row r="93" spans="2:24" ht="39.75" customHeight="1">
      <c r="B93" s="74">
        <v>10</v>
      </c>
      <c r="C93" s="73" t="s">
        <v>6</v>
      </c>
      <c r="D93" s="107">
        <v>36.5</v>
      </c>
      <c r="E93" s="109" t="s">
        <v>129</v>
      </c>
      <c r="F93" s="109" t="s">
        <v>130</v>
      </c>
      <c r="G93" s="109" t="s">
        <v>130</v>
      </c>
      <c r="H93" s="109" t="s">
        <v>130</v>
      </c>
      <c r="I93" s="109" t="s">
        <v>130</v>
      </c>
      <c r="J93" s="109" t="s">
        <v>130</v>
      </c>
      <c r="K93" s="109" t="s">
        <v>131</v>
      </c>
      <c r="L93" s="109" t="s">
        <v>132</v>
      </c>
      <c r="M93" s="130" t="s">
        <v>133</v>
      </c>
      <c r="N93" s="130"/>
      <c r="O93" s="130"/>
      <c r="P93" s="130"/>
      <c r="Q93" s="130"/>
      <c r="R93" s="130"/>
      <c r="S93" s="131" t="s">
        <v>164</v>
      </c>
      <c r="T93" s="131"/>
      <c r="U93" s="131"/>
      <c r="V93" s="131"/>
      <c r="W93" s="131"/>
      <c r="X93" s="132"/>
    </row>
    <row r="94" spans="2:24" ht="39.75" customHeight="1">
      <c r="B94" s="74">
        <v>11</v>
      </c>
      <c r="C94" s="73" t="s">
        <v>7</v>
      </c>
      <c r="D94" s="107">
        <v>36.200000000000003</v>
      </c>
      <c r="E94" s="109" t="s">
        <v>129</v>
      </c>
      <c r="F94" s="109" t="s">
        <v>130</v>
      </c>
      <c r="G94" s="109" t="s">
        <v>130</v>
      </c>
      <c r="H94" s="109" t="s">
        <v>130</v>
      </c>
      <c r="I94" s="109" t="s">
        <v>130</v>
      </c>
      <c r="J94" s="109" t="s">
        <v>130</v>
      </c>
      <c r="K94" s="109" t="s">
        <v>138</v>
      </c>
      <c r="L94" s="109"/>
      <c r="M94" s="130" t="s">
        <v>133</v>
      </c>
      <c r="N94" s="130"/>
      <c r="O94" s="130"/>
      <c r="P94" s="130"/>
      <c r="Q94" s="130"/>
      <c r="R94" s="130"/>
      <c r="S94" s="131" t="s">
        <v>165</v>
      </c>
      <c r="T94" s="131"/>
      <c r="U94" s="131"/>
      <c r="V94" s="131"/>
      <c r="W94" s="131"/>
      <c r="X94" s="132"/>
    </row>
    <row r="95" spans="2:24" ht="39.75" customHeight="1">
      <c r="B95" s="74">
        <v>12</v>
      </c>
      <c r="C95" s="73" t="s">
        <v>41</v>
      </c>
      <c r="D95" s="107">
        <v>36.5</v>
      </c>
      <c r="E95" s="109" t="s">
        <v>129</v>
      </c>
      <c r="F95" s="109" t="s">
        <v>130</v>
      </c>
      <c r="G95" s="109" t="s">
        <v>130</v>
      </c>
      <c r="H95" s="109" t="s">
        <v>130</v>
      </c>
      <c r="I95" s="109" t="s">
        <v>130</v>
      </c>
      <c r="J95" s="109" t="s">
        <v>130</v>
      </c>
      <c r="K95" s="109" t="s">
        <v>138</v>
      </c>
      <c r="L95" s="109"/>
      <c r="M95" s="130" t="s">
        <v>133</v>
      </c>
      <c r="N95" s="130"/>
      <c r="O95" s="130"/>
      <c r="P95" s="130"/>
      <c r="Q95" s="130"/>
      <c r="R95" s="130"/>
      <c r="S95" s="131" t="s">
        <v>166</v>
      </c>
      <c r="T95" s="131"/>
      <c r="U95" s="131"/>
      <c r="V95" s="131"/>
      <c r="W95" s="131"/>
      <c r="X95" s="132"/>
    </row>
    <row r="96" spans="2:24" ht="39.75" customHeight="1">
      <c r="B96" s="74">
        <v>13</v>
      </c>
      <c r="C96" s="73" t="s">
        <v>2</v>
      </c>
      <c r="D96" s="107">
        <v>36.700000000000003</v>
      </c>
      <c r="E96" s="109" t="s">
        <v>129</v>
      </c>
      <c r="F96" s="109" t="s">
        <v>130</v>
      </c>
      <c r="G96" s="109" t="s">
        <v>130</v>
      </c>
      <c r="H96" s="109" t="s">
        <v>130</v>
      </c>
      <c r="I96" s="109" t="s">
        <v>130</v>
      </c>
      <c r="J96" s="109" t="s">
        <v>130</v>
      </c>
      <c r="K96" s="109" t="s">
        <v>131</v>
      </c>
      <c r="L96" s="109" t="s">
        <v>132</v>
      </c>
      <c r="M96" s="130" t="s">
        <v>133</v>
      </c>
      <c r="N96" s="130"/>
      <c r="O96" s="130"/>
      <c r="P96" s="130"/>
      <c r="Q96" s="130"/>
      <c r="R96" s="130"/>
      <c r="S96" s="131" t="s">
        <v>167</v>
      </c>
      <c r="T96" s="131"/>
      <c r="U96" s="131"/>
      <c r="V96" s="131"/>
      <c r="W96" s="131"/>
      <c r="X96" s="132"/>
    </row>
    <row r="97" spans="2:24" ht="39.75" customHeight="1">
      <c r="B97" s="74">
        <v>14</v>
      </c>
      <c r="C97" s="73" t="s">
        <v>3</v>
      </c>
      <c r="D97" s="107">
        <v>36.799999999999997</v>
      </c>
      <c r="E97" s="109" t="s">
        <v>129</v>
      </c>
      <c r="F97" s="109" t="s">
        <v>130</v>
      </c>
      <c r="G97" s="109" t="s">
        <v>130</v>
      </c>
      <c r="H97" s="109" t="s">
        <v>130</v>
      </c>
      <c r="I97" s="109" t="s">
        <v>130</v>
      </c>
      <c r="J97" s="109" t="s">
        <v>130</v>
      </c>
      <c r="K97" s="109" t="s">
        <v>131</v>
      </c>
      <c r="L97" s="109" t="s">
        <v>132</v>
      </c>
      <c r="M97" s="130" t="s">
        <v>133</v>
      </c>
      <c r="N97" s="130"/>
      <c r="O97" s="130"/>
      <c r="P97" s="130"/>
      <c r="Q97" s="130"/>
      <c r="R97" s="130"/>
      <c r="S97" s="131" t="s">
        <v>168</v>
      </c>
      <c r="T97" s="131"/>
      <c r="U97" s="131"/>
      <c r="V97" s="131"/>
      <c r="W97" s="131"/>
      <c r="X97" s="132"/>
    </row>
    <row r="98" spans="2:24" ht="39.75" customHeight="1">
      <c r="B98" s="74">
        <v>15</v>
      </c>
      <c r="C98" s="73" t="s">
        <v>4</v>
      </c>
      <c r="D98" s="107">
        <v>36.299999999999997</v>
      </c>
      <c r="E98" s="109" t="s">
        <v>129</v>
      </c>
      <c r="F98" s="109" t="s">
        <v>130</v>
      </c>
      <c r="G98" s="109" t="s">
        <v>130</v>
      </c>
      <c r="H98" s="109" t="s">
        <v>130</v>
      </c>
      <c r="I98" s="109" t="s">
        <v>130</v>
      </c>
      <c r="J98" s="109" t="s">
        <v>130</v>
      </c>
      <c r="K98" s="109" t="s">
        <v>131</v>
      </c>
      <c r="L98" s="109" t="s">
        <v>132</v>
      </c>
      <c r="M98" s="130" t="s">
        <v>133</v>
      </c>
      <c r="N98" s="130"/>
      <c r="O98" s="130"/>
      <c r="P98" s="130"/>
      <c r="Q98" s="130"/>
      <c r="R98" s="130"/>
      <c r="S98" s="131" t="s">
        <v>137</v>
      </c>
      <c r="T98" s="131"/>
      <c r="U98" s="131"/>
      <c r="V98" s="131"/>
      <c r="W98" s="131"/>
      <c r="X98" s="132"/>
    </row>
    <row r="99" spans="2:24" ht="39.75" customHeight="1">
      <c r="B99" s="74">
        <v>16</v>
      </c>
      <c r="C99" s="73" t="s">
        <v>5</v>
      </c>
      <c r="D99" s="107">
        <v>36.5</v>
      </c>
      <c r="E99" s="109" t="s">
        <v>129</v>
      </c>
      <c r="F99" s="109" t="s">
        <v>130</v>
      </c>
      <c r="G99" s="109" t="s">
        <v>130</v>
      </c>
      <c r="H99" s="109" t="s">
        <v>130</v>
      </c>
      <c r="I99" s="109" t="s">
        <v>130</v>
      </c>
      <c r="J99" s="109" t="s">
        <v>130</v>
      </c>
      <c r="K99" s="109" t="s">
        <v>131</v>
      </c>
      <c r="L99" s="109" t="s">
        <v>132</v>
      </c>
      <c r="M99" s="130" t="s">
        <v>133</v>
      </c>
      <c r="N99" s="130"/>
      <c r="O99" s="130"/>
      <c r="P99" s="130"/>
      <c r="Q99" s="130"/>
      <c r="R99" s="130"/>
      <c r="S99" s="131" t="s">
        <v>168</v>
      </c>
      <c r="T99" s="131"/>
      <c r="U99" s="131"/>
      <c r="V99" s="131"/>
      <c r="W99" s="131"/>
      <c r="X99" s="132"/>
    </row>
    <row r="100" spans="2:24" ht="39.75" customHeight="1">
      <c r="B100" s="74">
        <v>17</v>
      </c>
      <c r="C100" s="73" t="s">
        <v>6</v>
      </c>
      <c r="D100" s="107">
        <v>36.700000000000003</v>
      </c>
      <c r="E100" s="109" t="s">
        <v>129</v>
      </c>
      <c r="F100" s="109" t="s">
        <v>130</v>
      </c>
      <c r="G100" s="109" t="s">
        <v>130</v>
      </c>
      <c r="H100" s="109" t="s">
        <v>130</v>
      </c>
      <c r="I100" s="109" t="s">
        <v>130</v>
      </c>
      <c r="J100" s="109" t="s">
        <v>130</v>
      </c>
      <c r="K100" s="109" t="s">
        <v>131</v>
      </c>
      <c r="L100" s="109" t="s">
        <v>132</v>
      </c>
      <c r="M100" s="130" t="s">
        <v>133</v>
      </c>
      <c r="N100" s="130"/>
      <c r="O100" s="130"/>
      <c r="P100" s="130"/>
      <c r="Q100" s="130"/>
      <c r="R100" s="130"/>
      <c r="S100" s="131" t="s">
        <v>137</v>
      </c>
      <c r="T100" s="131"/>
      <c r="U100" s="131"/>
      <c r="V100" s="131"/>
      <c r="W100" s="131"/>
      <c r="X100" s="132"/>
    </row>
    <row r="101" spans="2:24" ht="39.75" customHeight="1">
      <c r="B101" s="74">
        <v>18</v>
      </c>
      <c r="C101" s="73" t="s">
        <v>7</v>
      </c>
      <c r="D101" s="107">
        <v>36.6</v>
      </c>
      <c r="E101" s="109" t="s">
        <v>129</v>
      </c>
      <c r="F101" s="109" t="s">
        <v>130</v>
      </c>
      <c r="G101" s="109" t="s">
        <v>130</v>
      </c>
      <c r="H101" s="109" t="s">
        <v>130</v>
      </c>
      <c r="I101" s="109" t="s">
        <v>130</v>
      </c>
      <c r="J101" s="109" t="s">
        <v>130</v>
      </c>
      <c r="K101" s="109" t="s">
        <v>138</v>
      </c>
      <c r="L101" s="109"/>
      <c r="M101" s="130" t="s">
        <v>133</v>
      </c>
      <c r="N101" s="130"/>
      <c r="O101" s="130"/>
      <c r="P101" s="130"/>
      <c r="Q101" s="130"/>
      <c r="R101" s="130"/>
      <c r="S101" s="131" t="s">
        <v>142</v>
      </c>
      <c r="T101" s="131"/>
      <c r="U101" s="131"/>
      <c r="V101" s="131"/>
      <c r="W101" s="131"/>
      <c r="X101" s="132"/>
    </row>
    <row r="102" spans="2:24" ht="39.75" customHeight="1">
      <c r="B102" s="74">
        <v>19</v>
      </c>
      <c r="C102" s="73" t="s">
        <v>41</v>
      </c>
      <c r="D102" s="107">
        <v>36.4</v>
      </c>
      <c r="E102" s="109" t="s">
        <v>129</v>
      </c>
      <c r="F102" s="109" t="s">
        <v>130</v>
      </c>
      <c r="G102" s="109" t="s">
        <v>130</v>
      </c>
      <c r="H102" s="109" t="s">
        <v>130</v>
      </c>
      <c r="I102" s="109" t="s">
        <v>130</v>
      </c>
      <c r="J102" s="109" t="s">
        <v>130</v>
      </c>
      <c r="K102" s="109" t="s">
        <v>138</v>
      </c>
      <c r="L102" s="109"/>
      <c r="M102" s="130" t="s">
        <v>133</v>
      </c>
      <c r="N102" s="130"/>
      <c r="O102" s="130"/>
      <c r="P102" s="130"/>
      <c r="Q102" s="130"/>
      <c r="R102" s="130"/>
      <c r="S102" s="131" t="s">
        <v>142</v>
      </c>
      <c r="T102" s="131"/>
      <c r="U102" s="131"/>
      <c r="V102" s="131"/>
      <c r="W102" s="131"/>
      <c r="X102" s="132"/>
    </row>
    <row r="103" spans="2:24" ht="39.75" customHeight="1">
      <c r="B103" s="74">
        <v>20</v>
      </c>
      <c r="C103" s="73" t="s">
        <v>2</v>
      </c>
      <c r="D103" s="107">
        <v>36.299999999999997</v>
      </c>
      <c r="E103" s="109" t="s">
        <v>129</v>
      </c>
      <c r="F103" s="109" t="s">
        <v>130</v>
      </c>
      <c r="G103" s="109" t="s">
        <v>130</v>
      </c>
      <c r="H103" s="109" t="s">
        <v>130</v>
      </c>
      <c r="I103" s="109" t="s">
        <v>130</v>
      </c>
      <c r="J103" s="109" t="s">
        <v>130</v>
      </c>
      <c r="K103" s="109" t="s">
        <v>131</v>
      </c>
      <c r="L103" s="109" t="s">
        <v>132</v>
      </c>
      <c r="M103" s="130" t="s">
        <v>133</v>
      </c>
      <c r="N103" s="130"/>
      <c r="O103" s="130"/>
      <c r="P103" s="130"/>
      <c r="Q103" s="130"/>
      <c r="R103" s="130"/>
      <c r="S103" s="131" t="s">
        <v>168</v>
      </c>
      <c r="T103" s="131"/>
      <c r="U103" s="131"/>
      <c r="V103" s="131"/>
      <c r="W103" s="131"/>
      <c r="X103" s="132"/>
    </row>
    <row r="104" spans="2:24" ht="39.75" customHeight="1">
      <c r="B104" s="74">
        <v>21</v>
      </c>
      <c r="C104" s="73" t="s">
        <v>3</v>
      </c>
      <c r="D104" s="107">
        <v>36.5</v>
      </c>
      <c r="E104" s="109" t="s">
        <v>129</v>
      </c>
      <c r="F104" s="109" t="s">
        <v>130</v>
      </c>
      <c r="G104" s="109" t="s">
        <v>130</v>
      </c>
      <c r="H104" s="109" t="s">
        <v>130</v>
      </c>
      <c r="I104" s="109" t="s">
        <v>130</v>
      </c>
      <c r="J104" s="109" t="s">
        <v>130</v>
      </c>
      <c r="K104" s="109" t="s">
        <v>131</v>
      </c>
      <c r="L104" s="109" t="s">
        <v>132</v>
      </c>
      <c r="M104" s="130" t="s">
        <v>133</v>
      </c>
      <c r="N104" s="130"/>
      <c r="O104" s="130"/>
      <c r="P104" s="130"/>
      <c r="Q104" s="130"/>
      <c r="R104" s="130"/>
      <c r="S104" s="131" t="s">
        <v>137</v>
      </c>
      <c r="T104" s="131"/>
      <c r="U104" s="131"/>
      <c r="V104" s="131"/>
      <c r="W104" s="131"/>
      <c r="X104" s="132"/>
    </row>
    <row r="105" spans="2:24" ht="39.75" customHeight="1">
      <c r="B105" s="74">
        <v>22</v>
      </c>
      <c r="C105" s="73" t="s">
        <v>4</v>
      </c>
      <c r="D105" s="107">
        <v>36.5</v>
      </c>
      <c r="E105" s="109" t="s">
        <v>129</v>
      </c>
      <c r="F105" s="109" t="s">
        <v>130</v>
      </c>
      <c r="G105" s="109" t="s">
        <v>130</v>
      </c>
      <c r="H105" s="109" t="s">
        <v>130</v>
      </c>
      <c r="I105" s="109" t="s">
        <v>130</v>
      </c>
      <c r="J105" s="109" t="s">
        <v>130</v>
      </c>
      <c r="K105" s="109" t="s">
        <v>131</v>
      </c>
      <c r="L105" s="109" t="s">
        <v>132</v>
      </c>
      <c r="M105" s="130" t="s">
        <v>133</v>
      </c>
      <c r="N105" s="130"/>
      <c r="O105" s="130"/>
      <c r="P105" s="130"/>
      <c r="Q105" s="130"/>
      <c r="R105" s="130"/>
      <c r="S105" s="131" t="s">
        <v>137</v>
      </c>
      <c r="T105" s="131"/>
      <c r="U105" s="131"/>
      <c r="V105" s="131"/>
      <c r="W105" s="131"/>
      <c r="X105" s="132"/>
    </row>
    <row r="106" spans="2:24" ht="39.75" customHeight="1">
      <c r="B106" s="74">
        <v>23</v>
      </c>
      <c r="C106" s="73" t="s">
        <v>5</v>
      </c>
      <c r="D106" s="107">
        <v>36.5</v>
      </c>
      <c r="E106" s="109" t="s">
        <v>129</v>
      </c>
      <c r="F106" s="109" t="s">
        <v>130</v>
      </c>
      <c r="G106" s="109" t="s">
        <v>130</v>
      </c>
      <c r="H106" s="109" t="s">
        <v>130</v>
      </c>
      <c r="I106" s="109" t="s">
        <v>130</v>
      </c>
      <c r="J106" s="109" t="s">
        <v>130</v>
      </c>
      <c r="K106" s="109" t="s">
        <v>138</v>
      </c>
      <c r="L106" s="109"/>
      <c r="M106" s="130" t="s">
        <v>133</v>
      </c>
      <c r="N106" s="130"/>
      <c r="O106" s="130"/>
      <c r="P106" s="130"/>
      <c r="Q106" s="130"/>
      <c r="R106" s="130"/>
      <c r="S106" s="131" t="s">
        <v>165</v>
      </c>
      <c r="T106" s="131"/>
      <c r="U106" s="131"/>
      <c r="V106" s="131"/>
      <c r="W106" s="131"/>
      <c r="X106" s="132"/>
    </row>
    <row r="107" spans="2:24" ht="39.75" customHeight="1">
      <c r="B107" s="74">
        <v>24</v>
      </c>
      <c r="C107" s="73" t="s">
        <v>6</v>
      </c>
      <c r="D107" s="107">
        <v>36.200000000000003</v>
      </c>
      <c r="E107" s="109" t="s">
        <v>129</v>
      </c>
      <c r="F107" s="109" t="s">
        <v>130</v>
      </c>
      <c r="G107" s="109" t="s">
        <v>130</v>
      </c>
      <c r="H107" s="109" t="s">
        <v>130</v>
      </c>
      <c r="I107" s="109" t="s">
        <v>130</v>
      </c>
      <c r="J107" s="109" t="s">
        <v>130</v>
      </c>
      <c r="K107" s="109" t="s">
        <v>138</v>
      </c>
      <c r="L107" s="109"/>
      <c r="M107" s="130" t="s">
        <v>133</v>
      </c>
      <c r="N107" s="130"/>
      <c r="O107" s="130"/>
      <c r="P107" s="130"/>
      <c r="Q107" s="130"/>
      <c r="R107" s="130"/>
      <c r="S107" s="131" t="s">
        <v>165</v>
      </c>
      <c r="T107" s="131"/>
      <c r="U107" s="131"/>
      <c r="V107" s="131"/>
      <c r="W107" s="131"/>
      <c r="X107" s="132"/>
    </row>
    <row r="108" spans="2:24" ht="39.75" customHeight="1">
      <c r="B108" s="74">
        <v>25</v>
      </c>
      <c r="C108" s="73" t="s">
        <v>7</v>
      </c>
      <c r="D108" s="107">
        <v>36.700000000000003</v>
      </c>
      <c r="E108" s="109" t="s">
        <v>129</v>
      </c>
      <c r="F108" s="109" t="s">
        <v>130</v>
      </c>
      <c r="G108" s="109" t="s">
        <v>130</v>
      </c>
      <c r="H108" s="109" t="s">
        <v>130</v>
      </c>
      <c r="I108" s="109" t="s">
        <v>130</v>
      </c>
      <c r="J108" s="109" t="s">
        <v>130</v>
      </c>
      <c r="K108" s="109" t="s">
        <v>138</v>
      </c>
      <c r="L108" s="109"/>
      <c r="M108" s="130" t="s">
        <v>133</v>
      </c>
      <c r="N108" s="130"/>
      <c r="O108" s="130"/>
      <c r="P108" s="130"/>
      <c r="Q108" s="130"/>
      <c r="R108" s="130"/>
      <c r="S108" s="131" t="s">
        <v>165</v>
      </c>
      <c r="T108" s="131"/>
      <c r="U108" s="131"/>
      <c r="V108" s="131"/>
      <c r="W108" s="131"/>
      <c r="X108" s="132"/>
    </row>
    <row r="109" spans="2:24" ht="39.75" customHeight="1">
      <c r="B109" s="74">
        <v>26</v>
      </c>
      <c r="C109" s="73" t="s">
        <v>41</v>
      </c>
      <c r="D109" s="107">
        <v>36.5</v>
      </c>
      <c r="E109" s="109" t="s">
        <v>129</v>
      </c>
      <c r="F109" s="109" t="s">
        <v>130</v>
      </c>
      <c r="G109" s="109" t="s">
        <v>130</v>
      </c>
      <c r="H109" s="109" t="s">
        <v>130</v>
      </c>
      <c r="I109" s="109" t="s">
        <v>130</v>
      </c>
      <c r="J109" s="109" t="s">
        <v>130</v>
      </c>
      <c r="K109" s="109" t="s">
        <v>138</v>
      </c>
      <c r="L109" s="109"/>
      <c r="M109" s="130" t="s">
        <v>133</v>
      </c>
      <c r="N109" s="130"/>
      <c r="O109" s="130"/>
      <c r="P109" s="130"/>
      <c r="Q109" s="130"/>
      <c r="R109" s="130"/>
      <c r="S109" s="131" t="s">
        <v>165</v>
      </c>
      <c r="T109" s="131"/>
      <c r="U109" s="131"/>
      <c r="V109" s="131"/>
      <c r="W109" s="131"/>
      <c r="X109" s="132"/>
    </row>
    <row r="110" spans="2:24" ht="39.75" customHeight="1">
      <c r="B110" s="74">
        <v>27</v>
      </c>
      <c r="C110" s="73" t="s">
        <v>2</v>
      </c>
      <c r="D110" s="107">
        <v>36.700000000000003</v>
      </c>
      <c r="E110" s="109" t="s">
        <v>129</v>
      </c>
      <c r="F110" s="109" t="s">
        <v>130</v>
      </c>
      <c r="G110" s="109" t="s">
        <v>130</v>
      </c>
      <c r="H110" s="109" t="s">
        <v>130</v>
      </c>
      <c r="I110" s="109" t="s">
        <v>130</v>
      </c>
      <c r="J110" s="109" t="s">
        <v>130</v>
      </c>
      <c r="K110" s="109" t="s">
        <v>131</v>
      </c>
      <c r="L110" s="109" t="s">
        <v>132</v>
      </c>
      <c r="M110" s="130" t="s">
        <v>133</v>
      </c>
      <c r="N110" s="130"/>
      <c r="O110" s="130"/>
      <c r="P110" s="130"/>
      <c r="Q110" s="130"/>
      <c r="R110" s="130"/>
      <c r="S110" s="131" t="s">
        <v>137</v>
      </c>
      <c r="T110" s="131"/>
      <c r="U110" s="131"/>
      <c r="V110" s="131"/>
      <c r="W110" s="131"/>
      <c r="X110" s="132"/>
    </row>
    <row r="111" spans="2:24" ht="39.75" customHeight="1">
      <c r="B111" s="74">
        <v>28</v>
      </c>
      <c r="C111" s="73" t="s">
        <v>3</v>
      </c>
      <c r="D111" s="107">
        <v>36.5</v>
      </c>
      <c r="E111" s="109" t="s">
        <v>129</v>
      </c>
      <c r="F111" s="109" t="s">
        <v>130</v>
      </c>
      <c r="G111" s="109" t="s">
        <v>130</v>
      </c>
      <c r="H111" s="109" t="s">
        <v>130</v>
      </c>
      <c r="I111" s="109" t="s">
        <v>130</v>
      </c>
      <c r="J111" s="109" t="s">
        <v>130</v>
      </c>
      <c r="K111" s="109" t="s">
        <v>131</v>
      </c>
      <c r="L111" s="109" t="s">
        <v>132</v>
      </c>
      <c r="M111" s="130" t="s">
        <v>133</v>
      </c>
      <c r="N111" s="130"/>
      <c r="O111" s="130"/>
      <c r="P111" s="130"/>
      <c r="Q111" s="130"/>
      <c r="R111" s="130"/>
      <c r="S111" s="131" t="s">
        <v>137</v>
      </c>
      <c r="T111" s="131"/>
      <c r="U111" s="131"/>
      <c r="V111" s="131"/>
      <c r="W111" s="131"/>
      <c r="X111" s="132"/>
    </row>
    <row r="112" spans="2:24" ht="39.75" customHeight="1">
      <c r="B112" s="74">
        <v>29</v>
      </c>
      <c r="C112" s="73" t="s">
        <v>4</v>
      </c>
      <c r="D112" s="107">
        <v>36.4</v>
      </c>
      <c r="E112" s="109" t="s">
        <v>129</v>
      </c>
      <c r="F112" s="109" t="s">
        <v>130</v>
      </c>
      <c r="G112" s="109" t="s">
        <v>130</v>
      </c>
      <c r="H112" s="109" t="s">
        <v>130</v>
      </c>
      <c r="I112" s="109" t="s">
        <v>130</v>
      </c>
      <c r="J112" s="109" t="s">
        <v>130</v>
      </c>
      <c r="K112" s="109" t="s">
        <v>131</v>
      </c>
      <c r="L112" s="109" t="s">
        <v>132</v>
      </c>
      <c r="M112" s="130" t="s">
        <v>133</v>
      </c>
      <c r="N112" s="130"/>
      <c r="O112" s="130"/>
      <c r="P112" s="130"/>
      <c r="Q112" s="130"/>
      <c r="R112" s="130"/>
      <c r="S112" s="131" t="s">
        <v>137</v>
      </c>
      <c r="T112" s="131"/>
      <c r="U112" s="131"/>
      <c r="V112" s="131"/>
      <c r="W112" s="131"/>
      <c r="X112" s="132"/>
    </row>
    <row r="113" spans="2:24" ht="39.75" customHeight="1">
      <c r="B113" s="74">
        <v>30</v>
      </c>
      <c r="C113" s="73" t="s">
        <v>5</v>
      </c>
      <c r="D113" s="107">
        <v>36.4</v>
      </c>
      <c r="E113" s="110" t="s">
        <v>129</v>
      </c>
      <c r="F113" s="110" t="s">
        <v>130</v>
      </c>
      <c r="G113" s="110" t="s">
        <v>130</v>
      </c>
      <c r="H113" s="110" t="s">
        <v>130</v>
      </c>
      <c r="I113" s="110" t="s">
        <v>130</v>
      </c>
      <c r="J113" s="110" t="s">
        <v>130</v>
      </c>
      <c r="K113" s="110" t="s">
        <v>131</v>
      </c>
      <c r="L113" s="110" t="s">
        <v>132</v>
      </c>
      <c r="M113" s="130" t="s">
        <v>133</v>
      </c>
      <c r="N113" s="130"/>
      <c r="O113" s="130"/>
      <c r="P113" s="130"/>
      <c r="Q113" s="130"/>
      <c r="R113" s="130"/>
      <c r="S113" s="131" t="s">
        <v>137</v>
      </c>
      <c r="T113" s="131"/>
      <c r="U113" s="131"/>
      <c r="V113" s="131"/>
      <c r="W113" s="131"/>
      <c r="X113" s="132"/>
    </row>
    <row r="114" spans="2:24" ht="39.75" customHeight="1" thickBot="1">
      <c r="B114" s="87">
        <v>31</v>
      </c>
      <c r="C114" s="89" t="s">
        <v>6</v>
      </c>
      <c r="D114" s="88">
        <v>36.6</v>
      </c>
      <c r="E114" s="115" t="s">
        <v>129</v>
      </c>
      <c r="F114" s="115" t="s">
        <v>130</v>
      </c>
      <c r="G114" s="115" t="s">
        <v>130</v>
      </c>
      <c r="H114" s="115" t="s">
        <v>130</v>
      </c>
      <c r="I114" s="115" t="s">
        <v>130</v>
      </c>
      <c r="J114" s="115" t="s">
        <v>130</v>
      </c>
      <c r="K114" s="115" t="s">
        <v>131</v>
      </c>
      <c r="L114" s="115" t="s">
        <v>132</v>
      </c>
      <c r="M114" s="130" t="s">
        <v>133</v>
      </c>
      <c r="N114" s="130"/>
      <c r="O114" s="130"/>
      <c r="P114" s="130"/>
      <c r="Q114" s="130"/>
      <c r="R114" s="130"/>
      <c r="S114" s="131" t="s">
        <v>137</v>
      </c>
      <c r="T114" s="131"/>
      <c r="U114" s="131"/>
      <c r="V114" s="131"/>
      <c r="W114" s="131"/>
      <c r="X114" s="132"/>
    </row>
    <row r="115" spans="2:24" ht="39.75" customHeight="1">
      <c r="B115" s="84" t="s">
        <v>68</v>
      </c>
      <c r="C115" s="85"/>
      <c r="D115" s="113"/>
      <c r="E115" s="86"/>
      <c r="F115" s="86"/>
      <c r="G115" s="86"/>
      <c r="H115" s="86"/>
      <c r="I115" s="86"/>
      <c r="J115" s="86"/>
      <c r="K115" s="86"/>
      <c r="L115" s="86"/>
      <c r="M115" s="135"/>
      <c r="N115" s="136"/>
      <c r="O115" s="136"/>
      <c r="P115" s="136"/>
      <c r="Q115" s="136"/>
      <c r="R115" s="137"/>
      <c r="S115" s="135"/>
      <c r="T115" s="136"/>
      <c r="U115" s="136"/>
      <c r="V115" s="136"/>
      <c r="W115" s="136"/>
      <c r="X115" s="138"/>
    </row>
    <row r="116" spans="2:24" ht="39.75" customHeight="1">
      <c r="B116" s="72">
        <v>1</v>
      </c>
      <c r="C116" s="73" t="s">
        <v>37</v>
      </c>
      <c r="D116" s="107">
        <v>36.200000000000003</v>
      </c>
      <c r="E116" s="109" t="s">
        <v>129</v>
      </c>
      <c r="F116" s="109" t="s">
        <v>130</v>
      </c>
      <c r="G116" s="109" t="s">
        <v>130</v>
      </c>
      <c r="H116" s="109" t="s">
        <v>130</v>
      </c>
      <c r="I116" s="109" t="s">
        <v>130</v>
      </c>
      <c r="J116" s="109" t="s">
        <v>130</v>
      </c>
      <c r="K116" s="109" t="s">
        <v>131</v>
      </c>
      <c r="L116" s="109" t="s">
        <v>132</v>
      </c>
      <c r="M116" s="130" t="s">
        <v>133</v>
      </c>
      <c r="N116" s="130"/>
      <c r="O116" s="130"/>
      <c r="P116" s="130"/>
      <c r="Q116" s="130"/>
      <c r="R116" s="130"/>
      <c r="S116" s="139" t="s">
        <v>137</v>
      </c>
      <c r="T116" s="140"/>
      <c r="U116" s="140"/>
      <c r="V116" s="140"/>
      <c r="W116" s="140"/>
      <c r="X116" s="141"/>
    </row>
    <row r="117" spans="2:24" ht="39.75" customHeight="1">
      <c r="B117" s="74">
        <v>2</v>
      </c>
      <c r="C117" s="73" t="s">
        <v>41</v>
      </c>
      <c r="D117" s="107">
        <v>36.5</v>
      </c>
      <c r="E117" s="109" t="s">
        <v>129</v>
      </c>
      <c r="F117" s="109" t="s">
        <v>130</v>
      </c>
      <c r="G117" s="109" t="s">
        <v>130</v>
      </c>
      <c r="H117" s="109" t="s">
        <v>130</v>
      </c>
      <c r="I117" s="109" t="s">
        <v>130</v>
      </c>
      <c r="J117" s="109" t="s">
        <v>130</v>
      </c>
      <c r="K117" s="109" t="s">
        <v>138</v>
      </c>
      <c r="L117" s="109"/>
      <c r="M117" s="130" t="s">
        <v>133</v>
      </c>
      <c r="N117" s="130"/>
      <c r="O117" s="130"/>
      <c r="P117" s="130"/>
      <c r="Q117" s="130"/>
      <c r="R117" s="130"/>
      <c r="S117" s="131" t="s">
        <v>142</v>
      </c>
      <c r="T117" s="131"/>
      <c r="U117" s="131"/>
      <c r="V117" s="131"/>
      <c r="W117" s="131"/>
      <c r="X117" s="132"/>
    </row>
    <row r="118" spans="2:24" ht="39.75" customHeight="1">
      <c r="B118" s="74">
        <v>3</v>
      </c>
      <c r="C118" s="73" t="s">
        <v>2</v>
      </c>
      <c r="D118" s="107">
        <v>36.200000000000003</v>
      </c>
      <c r="E118" s="109" t="s">
        <v>129</v>
      </c>
      <c r="F118" s="109" t="s">
        <v>130</v>
      </c>
      <c r="G118" s="109" t="s">
        <v>130</v>
      </c>
      <c r="H118" s="109" t="s">
        <v>130</v>
      </c>
      <c r="I118" s="109" t="s">
        <v>130</v>
      </c>
      <c r="J118" s="109" t="s">
        <v>130</v>
      </c>
      <c r="K118" s="109" t="s">
        <v>131</v>
      </c>
      <c r="L118" s="109" t="s">
        <v>132</v>
      </c>
      <c r="M118" s="130" t="s">
        <v>133</v>
      </c>
      <c r="N118" s="130"/>
      <c r="O118" s="130"/>
      <c r="P118" s="130"/>
      <c r="Q118" s="130"/>
      <c r="R118" s="130"/>
      <c r="S118" s="131" t="s">
        <v>137</v>
      </c>
      <c r="T118" s="131"/>
      <c r="U118" s="131"/>
      <c r="V118" s="131"/>
      <c r="W118" s="131"/>
      <c r="X118" s="132"/>
    </row>
    <row r="119" spans="2:24" ht="39.75" customHeight="1">
      <c r="B119" s="74">
        <v>4</v>
      </c>
      <c r="C119" s="73" t="s">
        <v>3</v>
      </c>
      <c r="D119" s="107">
        <v>36.299999999999997</v>
      </c>
      <c r="E119" s="109" t="s">
        <v>129</v>
      </c>
      <c r="F119" s="109" t="s">
        <v>130</v>
      </c>
      <c r="G119" s="109" t="s">
        <v>130</v>
      </c>
      <c r="H119" s="109" t="s">
        <v>130</v>
      </c>
      <c r="I119" s="109" t="s">
        <v>130</v>
      </c>
      <c r="J119" s="109" t="s">
        <v>130</v>
      </c>
      <c r="K119" s="109" t="s">
        <v>131</v>
      </c>
      <c r="L119" s="109" t="s">
        <v>132</v>
      </c>
      <c r="M119" s="130" t="s">
        <v>133</v>
      </c>
      <c r="N119" s="130"/>
      <c r="O119" s="130"/>
      <c r="P119" s="130"/>
      <c r="Q119" s="130"/>
      <c r="R119" s="130"/>
      <c r="S119" s="131" t="s">
        <v>137</v>
      </c>
      <c r="T119" s="131"/>
      <c r="U119" s="131"/>
      <c r="V119" s="131"/>
      <c r="W119" s="131"/>
      <c r="X119" s="132"/>
    </row>
    <row r="120" spans="2:24" ht="39.75" customHeight="1">
      <c r="B120" s="74">
        <v>5</v>
      </c>
      <c r="C120" s="73" t="s">
        <v>4</v>
      </c>
      <c r="D120" s="107">
        <v>36.4</v>
      </c>
      <c r="E120" s="109" t="s">
        <v>129</v>
      </c>
      <c r="F120" s="109" t="s">
        <v>130</v>
      </c>
      <c r="G120" s="109" t="s">
        <v>130</v>
      </c>
      <c r="H120" s="109" t="s">
        <v>130</v>
      </c>
      <c r="I120" s="109" t="s">
        <v>130</v>
      </c>
      <c r="J120" s="109" t="s">
        <v>130</v>
      </c>
      <c r="K120" s="109" t="s">
        <v>131</v>
      </c>
      <c r="L120" s="109" t="s">
        <v>132</v>
      </c>
      <c r="M120" s="130" t="s">
        <v>133</v>
      </c>
      <c r="N120" s="130"/>
      <c r="O120" s="130"/>
      <c r="P120" s="130"/>
      <c r="Q120" s="130"/>
      <c r="R120" s="130"/>
      <c r="S120" s="131" t="s">
        <v>137</v>
      </c>
      <c r="T120" s="131"/>
      <c r="U120" s="131"/>
      <c r="V120" s="131"/>
      <c r="W120" s="131"/>
      <c r="X120" s="132"/>
    </row>
    <row r="121" spans="2:24" ht="39.75" customHeight="1">
      <c r="B121" s="74">
        <v>6</v>
      </c>
      <c r="C121" s="73" t="s">
        <v>5</v>
      </c>
      <c r="D121" s="107">
        <v>36.5</v>
      </c>
      <c r="E121" s="109" t="s">
        <v>129</v>
      </c>
      <c r="F121" s="109" t="s">
        <v>130</v>
      </c>
      <c r="G121" s="109" t="s">
        <v>130</v>
      </c>
      <c r="H121" s="109" t="s">
        <v>130</v>
      </c>
      <c r="I121" s="109" t="s">
        <v>130</v>
      </c>
      <c r="J121" s="109" t="s">
        <v>130</v>
      </c>
      <c r="K121" s="109" t="s">
        <v>131</v>
      </c>
      <c r="L121" s="109" t="s">
        <v>132</v>
      </c>
      <c r="M121" s="130" t="s">
        <v>133</v>
      </c>
      <c r="N121" s="130"/>
      <c r="O121" s="130"/>
      <c r="P121" s="130"/>
      <c r="Q121" s="130"/>
      <c r="R121" s="130"/>
      <c r="S121" s="131" t="s">
        <v>169</v>
      </c>
      <c r="T121" s="131"/>
      <c r="U121" s="131"/>
      <c r="V121" s="131"/>
      <c r="W121" s="131"/>
      <c r="X121" s="132"/>
    </row>
    <row r="122" spans="2:24" ht="39.75" customHeight="1">
      <c r="B122" s="74">
        <v>7</v>
      </c>
      <c r="C122" s="73" t="s">
        <v>6</v>
      </c>
      <c r="D122" s="107">
        <v>36.200000000000003</v>
      </c>
      <c r="E122" s="109" t="s">
        <v>129</v>
      </c>
      <c r="F122" s="109" t="s">
        <v>130</v>
      </c>
      <c r="G122" s="109" t="s">
        <v>130</v>
      </c>
      <c r="H122" s="109" t="s">
        <v>130</v>
      </c>
      <c r="I122" s="109" t="s">
        <v>130</v>
      </c>
      <c r="J122" s="109" t="s">
        <v>130</v>
      </c>
      <c r="K122" s="109" t="s">
        <v>131</v>
      </c>
      <c r="L122" s="109" t="s">
        <v>132</v>
      </c>
      <c r="M122" s="130" t="s">
        <v>133</v>
      </c>
      <c r="N122" s="130"/>
      <c r="O122" s="130"/>
      <c r="P122" s="130"/>
      <c r="Q122" s="130"/>
      <c r="R122" s="130"/>
      <c r="S122" s="131" t="s">
        <v>137</v>
      </c>
      <c r="T122" s="131"/>
      <c r="U122" s="131"/>
      <c r="V122" s="131"/>
      <c r="W122" s="131"/>
      <c r="X122" s="132"/>
    </row>
    <row r="123" spans="2:24" ht="39.75" customHeight="1">
      <c r="B123" s="74">
        <v>8</v>
      </c>
      <c r="C123" s="73" t="s">
        <v>7</v>
      </c>
      <c r="D123" s="107">
        <v>36.5</v>
      </c>
      <c r="E123" s="109" t="s">
        <v>129</v>
      </c>
      <c r="F123" s="109" t="s">
        <v>130</v>
      </c>
      <c r="G123" s="109" t="s">
        <v>130</v>
      </c>
      <c r="H123" s="109" t="s">
        <v>130</v>
      </c>
      <c r="I123" s="109" t="s">
        <v>130</v>
      </c>
      <c r="J123" s="109" t="s">
        <v>130</v>
      </c>
      <c r="K123" s="109" t="s">
        <v>138</v>
      </c>
      <c r="L123" s="109"/>
      <c r="M123" s="130" t="s">
        <v>133</v>
      </c>
      <c r="N123" s="130"/>
      <c r="O123" s="130"/>
      <c r="P123" s="130"/>
      <c r="Q123" s="130"/>
      <c r="R123" s="130"/>
      <c r="S123" s="131" t="s">
        <v>142</v>
      </c>
      <c r="T123" s="131"/>
      <c r="U123" s="131"/>
      <c r="V123" s="131"/>
      <c r="W123" s="131"/>
      <c r="X123" s="132"/>
    </row>
    <row r="124" spans="2:24" ht="39.75" customHeight="1">
      <c r="B124" s="74">
        <v>9</v>
      </c>
      <c r="C124" s="73" t="s">
        <v>41</v>
      </c>
      <c r="D124" s="107">
        <v>36.4</v>
      </c>
      <c r="E124" s="109" t="s">
        <v>129</v>
      </c>
      <c r="F124" s="109" t="s">
        <v>130</v>
      </c>
      <c r="G124" s="109" t="s">
        <v>130</v>
      </c>
      <c r="H124" s="109" t="s">
        <v>130</v>
      </c>
      <c r="I124" s="109" t="s">
        <v>130</v>
      </c>
      <c r="J124" s="109" t="s">
        <v>130</v>
      </c>
      <c r="K124" s="109" t="s">
        <v>138</v>
      </c>
      <c r="L124" s="109"/>
      <c r="M124" s="130" t="s">
        <v>133</v>
      </c>
      <c r="N124" s="130"/>
      <c r="O124" s="130"/>
      <c r="P124" s="130"/>
      <c r="Q124" s="130"/>
      <c r="R124" s="130"/>
      <c r="S124" s="131" t="s">
        <v>142</v>
      </c>
      <c r="T124" s="131"/>
      <c r="U124" s="131"/>
      <c r="V124" s="131"/>
      <c r="W124" s="131"/>
      <c r="X124" s="132"/>
    </row>
    <row r="125" spans="2:24" ht="39.75" customHeight="1">
      <c r="B125" s="74">
        <v>10</v>
      </c>
      <c r="C125" s="73" t="s">
        <v>2</v>
      </c>
      <c r="D125" s="107">
        <v>36.6</v>
      </c>
      <c r="E125" s="109" t="s">
        <v>129</v>
      </c>
      <c r="F125" s="109" t="s">
        <v>130</v>
      </c>
      <c r="G125" s="109" t="s">
        <v>130</v>
      </c>
      <c r="H125" s="109" t="s">
        <v>130</v>
      </c>
      <c r="I125" s="109" t="s">
        <v>130</v>
      </c>
      <c r="J125" s="109" t="s">
        <v>130</v>
      </c>
      <c r="K125" s="109" t="s">
        <v>138</v>
      </c>
      <c r="L125" s="109"/>
      <c r="M125" s="130" t="s">
        <v>133</v>
      </c>
      <c r="N125" s="130"/>
      <c r="O125" s="130"/>
      <c r="P125" s="130"/>
      <c r="Q125" s="130"/>
      <c r="R125" s="130"/>
      <c r="S125" s="131" t="s">
        <v>142</v>
      </c>
      <c r="T125" s="131"/>
      <c r="U125" s="131"/>
      <c r="V125" s="131"/>
      <c r="W125" s="131"/>
      <c r="X125" s="132"/>
    </row>
    <row r="126" spans="2:24" ht="39.75" customHeight="1">
      <c r="B126" s="74">
        <v>11</v>
      </c>
      <c r="C126" s="73" t="s">
        <v>3</v>
      </c>
      <c r="D126" s="107">
        <v>36.700000000000003</v>
      </c>
      <c r="E126" s="109" t="s">
        <v>129</v>
      </c>
      <c r="F126" s="109" t="s">
        <v>130</v>
      </c>
      <c r="G126" s="109" t="s">
        <v>130</v>
      </c>
      <c r="H126" s="109" t="s">
        <v>130</v>
      </c>
      <c r="I126" s="109" t="s">
        <v>130</v>
      </c>
      <c r="J126" s="109" t="s">
        <v>130</v>
      </c>
      <c r="K126" s="109" t="s">
        <v>131</v>
      </c>
      <c r="L126" s="109" t="s">
        <v>132</v>
      </c>
      <c r="M126" s="130" t="s">
        <v>133</v>
      </c>
      <c r="N126" s="130"/>
      <c r="O126" s="130"/>
      <c r="P126" s="130"/>
      <c r="Q126" s="130"/>
      <c r="R126" s="130"/>
      <c r="S126" s="131" t="s">
        <v>137</v>
      </c>
      <c r="T126" s="131"/>
      <c r="U126" s="131"/>
      <c r="V126" s="131"/>
      <c r="W126" s="131"/>
      <c r="X126" s="132"/>
    </row>
    <row r="127" spans="2:24" ht="39.75" customHeight="1">
      <c r="B127" s="74">
        <v>12</v>
      </c>
      <c r="C127" s="73" t="s">
        <v>4</v>
      </c>
      <c r="D127" s="107">
        <v>36.4</v>
      </c>
      <c r="E127" s="109" t="s">
        <v>129</v>
      </c>
      <c r="F127" s="109" t="s">
        <v>130</v>
      </c>
      <c r="G127" s="109" t="s">
        <v>130</v>
      </c>
      <c r="H127" s="109" t="s">
        <v>130</v>
      </c>
      <c r="I127" s="109" t="s">
        <v>130</v>
      </c>
      <c r="J127" s="109" t="s">
        <v>130</v>
      </c>
      <c r="K127" s="109" t="s">
        <v>131</v>
      </c>
      <c r="L127" s="109" t="s">
        <v>132</v>
      </c>
      <c r="M127" s="130" t="s">
        <v>133</v>
      </c>
      <c r="N127" s="130"/>
      <c r="O127" s="130"/>
      <c r="P127" s="130"/>
      <c r="Q127" s="130"/>
      <c r="R127" s="130"/>
      <c r="S127" s="131" t="s">
        <v>137</v>
      </c>
      <c r="T127" s="131"/>
      <c r="U127" s="131"/>
      <c r="V127" s="131"/>
      <c r="W127" s="131"/>
      <c r="X127" s="132"/>
    </row>
    <row r="128" spans="2:24" ht="39.75" customHeight="1">
      <c r="B128" s="74">
        <v>13</v>
      </c>
      <c r="C128" s="73" t="s">
        <v>5</v>
      </c>
      <c r="D128" s="107">
        <v>36.1</v>
      </c>
      <c r="E128" s="109" t="s">
        <v>129</v>
      </c>
      <c r="F128" s="109" t="s">
        <v>130</v>
      </c>
      <c r="G128" s="109" t="s">
        <v>130</v>
      </c>
      <c r="H128" s="109" t="s">
        <v>130</v>
      </c>
      <c r="I128" s="109" t="s">
        <v>130</v>
      </c>
      <c r="J128" s="109" t="s">
        <v>130</v>
      </c>
      <c r="K128" s="109" t="s">
        <v>138</v>
      </c>
      <c r="L128" s="109"/>
      <c r="M128" s="130" t="s">
        <v>133</v>
      </c>
      <c r="N128" s="130"/>
      <c r="O128" s="130"/>
      <c r="P128" s="130"/>
      <c r="Q128" s="130"/>
      <c r="R128" s="130"/>
      <c r="S128" s="131" t="s">
        <v>170</v>
      </c>
      <c r="T128" s="131"/>
      <c r="U128" s="131"/>
      <c r="V128" s="131"/>
      <c r="W128" s="131"/>
      <c r="X128" s="132"/>
    </row>
    <row r="129" spans="2:24" ht="39.75" customHeight="1">
      <c r="B129" s="74">
        <v>14</v>
      </c>
      <c r="C129" s="73" t="s">
        <v>6</v>
      </c>
      <c r="D129" s="107">
        <v>36.5</v>
      </c>
      <c r="E129" s="109" t="s">
        <v>129</v>
      </c>
      <c r="F129" s="109" t="s">
        <v>130</v>
      </c>
      <c r="G129" s="109" t="s">
        <v>130</v>
      </c>
      <c r="H129" s="109" t="s">
        <v>130</v>
      </c>
      <c r="I129" s="109" t="s">
        <v>130</v>
      </c>
      <c r="J129" s="109" t="s">
        <v>130</v>
      </c>
      <c r="K129" s="109" t="s">
        <v>138</v>
      </c>
      <c r="L129" s="109"/>
      <c r="M129" s="130" t="s">
        <v>133</v>
      </c>
      <c r="N129" s="130"/>
      <c r="O129" s="130"/>
      <c r="P129" s="130"/>
      <c r="Q129" s="130"/>
      <c r="R129" s="130"/>
      <c r="S129" s="131" t="s">
        <v>150</v>
      </c>
      <c r="T129" s="131"/>
      <c r="U129" s="131"/>
      <c r="V129" s="131"/>
      <c r="W129" s="131"/>
      <c r="X129" s="132"/>
    </row>
    <row r="130" spans="2:24" ht="39.75" customHeight="1">
      <c r="B130" s="74">
        <v>15</v>
      </c>
      <c r="C130" s="73" t="s">
        <v>7</v>
      </c>
      <c r="D130" s="107">
        <v>36.700000000000003</v>
      </c>
      <c r="E130" s="109" t="s">
        <v>129</v>
      </c>
      <c r="F130" s="109" t="s">
        <v>130</v>
      </c>
      <c r="G130" s="109" t="s">
        <v>130</v>
      </c>
      <c r="H130" s="109" t="s">
        <v>130</v>
      </c>
      <c r="I130" s="109" t="s">
        <v>130</v>
      </c>
      <c r="J130" s="109" t="s">
        <v>130</v>
      </c>
      <c r="K130" s="109" t="s">
        <v>138</v>
      </c>
      <c r="L130" s="109"/>
      <c r="M130" s="130" t="s">
        <v>133</v>
      </c>
      <c r="N130" s="130"/>
      <c r="O130" s="130"/>
      <c r="P130" s="130"/>
      <c r="Q130" s="130"/>
      <c r="R130" s="130"/>
      <c r="S130" s="131" t="s">
        <v>142</v>
      </c>
      <c r="T130" s="131"/>
      <c r="U130" s="131"/>
      <c r="V130" s="131"/>
      <c r="W130" s="131"/>
      <c r="X130" s="132"/>
    </row>
    <row r="131" spans="2:24" ht="39.75" customHeight="1">
      <c r="B131" s="74">
        <v>16</v>
      </c>
      <c r="C131" s="73" t="s">
        <v>41</v>
      </c>
      <c r="D131" s="107">
        <v>36.5</v>
      </c>
      <c r="E131" s="109" t="s">
        <v>129</v>
      </c>
      <c r="F131" s="109" t="s">
        <v>130</v>
      </c>
      <c r="G131" s="109" t="s">
        <v>130</v>
      </c>
      <c r="H131" s="109" t="s">
        <v>130</v>
      </c>
      <c r="I131" s="109" t="s">
        <v>130</v>
      </c>
      <c r="J131" s="109" t="s">
        <v>130</v>
      </c>
      <c r="K131" s="109" t="s">
        <v>138</v>
      </c>
      <c r="L131" s="109"/>
      <c r="M131" s="130" t="s">
        <v>133</v>
      </c>
      <c r="N131" s="130"/>
      <c r="O131" s="130"/>
      <c r="P131" s="130"/>
      <c r="Q131" s="130"/>
      <c r="R131" s="130"/>
      <c r="S131" s="131" t="s">
        <v>150</v>
      </c>
      <c r="T131" s="131"/>
      <c r="U131" s="131"/>
      <c r="V131" s="131"/>
      <c r="W131" s="131"/>
      <c r="X131" s="132"/>
    </row>
    <row r="132" spans="2:24" ht="39.75" customHeight="1">
      <c r="B132" s="74">
        <v>17</v>
      </c>
      <c r="C132" s="73" t="s">
        <v>2</v>
      </c>
      <c r="D132" s="107">
        <v>36.200000000000003</v>
      </c>
      <c r="E132" s="109" t="s">
        <v>129</v>
      </c>
      <c r="F132" s="109" t="s">
        <v>130</v>
      </c>
      <c r="G132" s="109" t="s">
        <v>130</v>
      </c>
      <c r="H132" s="109" t="s">
        <v>130</v>
      </c>
      <c r="I132" s="109" t="s">
        <v>130</v>
      </c>
      <c r="J132" s="109" t="s">
        <v>130</v>
      </c>
      <c r="K132" s="109" t="s">
        <v>131</v>
      </c>
      <c r="L132" s="109" t="s">
        <v>132</v>
      </c>
      <c r="M132" s="130" t="s">
        <v>133</v>
      </c>
      <c r="N132" s="130"/>
      <c r="O132" s="130"/>
      <c r="P132" s="130"/>
      <c r="Q132" s="130"/>
      <c r="R132" s="130"/>
      <c r="S132" s="131" t="s">
        <v>168</v>
      </c>
      <c r="T132" s="131"/>
      <c r="U132" s="131"/>
      <c r="V132" s="131"/>
      <c r="W132" s="131"/>
      <c r="X132" s="132"/>
    </row>
    <row r="133" spans="2:24" ht="39.75" customHeight="1">
      <c r="B133" s="74">
        <v>18</v>
      </c>
      <c r="C133" s="73" t="s">
        <v>3</v>
      </c>
      <c r="D133" s="107">
        <v>36.4</v>
      </c>
      <c r="E133" s="109" t="s">
        <v>129</v>
      </c>
      <c r="F133" s="109" t="s">
        <v>130</v>
      </c>
      <c r="G133" s="109" t="s">
        <v>130</v>
      </c>
      <c r="H133" s="109" t="s">
        <v>130</v>
      </c>
      <c r="I133" s="109" t="s">
        <v>130</v>
      </c>
      <c r="J133" s="109" t="s">
        <v>130</v>
      </c>
      <c r="K133" s="109" t="s">
        <v>131</v>
      </c>
      <c r="L133" s="109" t="s">
        <v>132</v>
      </c>
      <c r="M133" s="130" t="s">
        <v>133</v>
      </c>
      <c r="N133" s="130"/>
      <c r="O133" s="130"/>
      <c r="P133" s="130"/>
      <c r="Q133" s="130"/>
      <c r="R133" s="130"/>
      <c r="S133" s="131" t="s">
        <v>137</v>
      </c>
      <c r="T133" s="131"/>
      <c r="U133" s="131"/>
      <c r="V133" s="131"/>
      <c r="W133" s="131"/>
      <c r="X133" s="132"/>
    </row>
    <row r="134" spans="2:24" ht="39.75" customHeight="1">
      <c r="B134" s="74">
        <v>19</v>
      </c>
      <c r="C134" s="73" t="s">
        <v>4</v>
      </c>
      <c r="D134" s="107">
        <v>36.5</v>
      </c>
      <c r="E134" s="109" t="s">
        <v>129</v>
      </c>
      <c r="F134" s="109" t="s">
        <v>130</v>
      </c>
      <c r="G134" s="109" t="s">
        <v>130</v>
      </c>
      <c r="H134" s="109" t="s">
        <v>130</v>
      </c>
      <c r="I134" s="109" t="s">
        <v>130</v>
      </c>
      <c r="J134" s="109" t="s">
        <v>130</v>
      </c>
      <c r="K134" s="109" t="s">
        <v>131</v>
      </c>
      <c r="L134" s="109" t="s">
        <v>132</v>
      </c>
      <c r="M134" s="130" t="s">
        <v>133</v>
      </c>
      <c r="N134" s="130"/>
      <c r="O134" s="130"/>
      <c r="P134" s="130"/>
      <c r="Q134" s="130"/>
      <c r="R134" s="130"/>
      <c r="S134" s="131" t="s">
        <v>137</v>
      </c>
      <c r="T134" s="131"/>
      <c r="U134" s="131"/>
      <c r="V134" s="131"/>
      <c r="W134" s="131"/>
      <c r="X134" s="132"/>
    </row>
    <row r="135" spans="2:24" ht="39.75" customHeight="1">
      <c r="B135" s="74">
        <v>20</v>
      </c>
      <c r="C135" s="73" t="s">
        <v>5</v>
      </c>
      <c r="D135" s="107">
        <v>36.6</v>
      </c>
      <c r="E135" s="109" t="s">
        <v>129</v>
      </c>
      <c r="F135" s="109" t="s">
        <v>130</v>
      </c>
      <c r="G135" s="109" t="s">
        <v>130</v>
      </c>
      <c r="H135" s="109" t="s">
        <v>130</v>
      </c>
      <c r="I135" s="109" t="s">
        <v>130</v>
      </c>
      <c r="J135" s="109" t="s">
        <v>130</v>
      </c>
      <c r="K135" s="109" t="s">
        <v>131</v>
      </c>
      <c r="L135" s="109" t="s">
        <v>132</v>
      </c>
      <c r="M135" s="130" t="s">
        <v>133</v>
      </c>
      <c r="N135" s="130"/>
      <c r="O135" s="130"/>
      <c r="P135" s="130"/>
      <c r="Q135" s="130"/>
      <c r="R135" s="130"/>
      <c r="S135" s="131" t="s">
        <v>137</v>
      </c>
      <c r="T135" s="131"/>
      <c r="U135" s="131"/>
      <c r="V135" s="131"/>
      <c r="W135" s="131"/>
      <c r="X135" s="132"/>
    </row>
    <row r="136" spans="2:24" ht="39.75" customHeight="1">
      <c r="B136" s="74">
        <v>21</v>
      </c>
      <c r="C136" s="73" t="s">
        <v>6</v>
      </c>
      <c r="D136" s="107">
        <v>36.4</v>
      </c>
      <c r="E136" s="109" t="s">
        <v>129</v>
      </c>
      <c r="F136" s="109" t="s">
        <v>130</v>
      </c>
      <c r="G136" s="109" t="s">
        <v>130</v>
      </c>
      <c r="H136" s="109" t="s">
        <v>130</v>
      </c>
      <c r="I136" s="109" t="s">
        <v>130</v>
      </c>
      <c r="J136" s="109" t="s">
        <v>130</v>
      </c>
      <c r="K136" s="109" t="s">
        <v>131</v>
      </c>
      <c r="L136" s="109" t="s">
        <v>132</v>
      </c>
      <c r="M136" s="130" t="s">
        <v>133</v>
      </c>
      <c r="N136" s="130"/>
      <c r="O136" s="130"/>
      <c r="P136" s="130"/>
      <c r="Q136" s="130"/>
      <c r="R136" s="130"/>
      <c r="S136" s="131" t="s">
        <v>171</v>
      </c>
      <c r="T136" s="131"/>
      <c r="U136" s="131"/>
      <c r="V136" s="131"/>
      <c r="W136" s="131"/>
      <c r="X136" s="132"/>
    </row>
    <row r="137" spans="2:24" ht="39.75" customHeight="1">
      <c r="B137" s="74">
        <v>22</v>
      </c>
      <c r="C137" s="73" t="s">
        <v>7</v>
      </c>
      <c r="D137" s="107">
        <v>36.5</v>
      </c>
      <c r="E137" s="109" t="s">
        <v>129</v>
      </c>
      <c r="F137" s="109" t="s">
        <v>130</v>
      </c>
      <c r="G137" s="109" t="s">
        <v>130</v>
      </c>
      <c r="H137" s="109" t="s">
        <v>130</v>
      </c>
      <c r="I137" s="109" t="s">
        <v>130</v>
      </c>
      <c r="J137" s="109" t="s">
        <v>130</v>
      </c>
      <c r="K137" s="109" t="s">
        <v>138</v>
      </c>
      <c r="L137" s="109"/>
      <c r="M137" s="130" t="s">
        <v>133</v>
      </c>
      <c r="N137" s="130"/>
      <c r="O137" s="130"/>
      <c r="P137" s="130"/>
      <c r="Q137" s="130"/>
      <c r="R137" s="130"/>
      <c r="S137" s="131" t="s">
        <v>172</v>
      </c>
      <c r="T137" s="131"/>
      <c r="U137" s="131"/>
      <c r="V137" s="131"/>
      <c r="W137" s="131"/>
      <c r="X137" s="132"/>
    </row>
    <row r="138" spans="2:24" ht="39.75" customHeight="1">
      <c r="B138" s="74">
        <v>23</v>
      </c>
      <c r="C138" s="73" t="s">
        <v>41</v>
      </c>
      <c r="D138" s="107">
        <v>36.700000000000003</v>
      </c>
      <c r="E138" s="109" t="s">
        <v>129</v>
      </c>
      <c r="F138" s="109" t="s">
        <v>130</v>
      </c>
      <c r="G138" s="109" t="s">
        <v>130</v>
      </c>
      <c r="H138" s="109" t="s">
        <v>130</v>
      </c>
      <c r="I138" s="109" t="s">
        <v>130</v>
      </c>
      <c r="J138" s="109" t="s">
        <v>130</v>
      </c>
      <c r="K138" s="109" t="s">
        <v>138</v>
      </c>
      <c r="L138" s="109"/>
      <c r="M138" s="130" t="s">
        <v>133</v>
      </c>
      <c r="N138" s="130"/>
      <c r="O138" s="130"/>
      <c r="P138" s="130"/>
      <c r="Q138" s="130"/>
      <c r="R138" s="130"/>
      <c r="S138" s="131" t="s">
        <v>173</v>
      </c>
      <c r="T138" s="131"/>
      <c r="U138" s="131"/>
      <c r="V138" s="131"/>
      <c r="W138" s="131"/>
      <c r="X138" s="132"/>
    </row>
    <row r="139" spans="2:24" ht="39.75" customHeight="1">
      <c r="B139" s="74">
        <v>24</v>
      </c>
      <c r="C139" s="73" t="s">
        <v>2</v>
      </c>
      <c r="D139" s="107">
        <v>36.299999999999997</v>
      </c>
      <c r="E139" s="109" t="s">
        <v>129</v>
      </c>
      <c r="F139" s="109" t="s">
        <v>130</v>
      </c>
      <c r="G139" s="109" t="s">
        <v>130</v>
      </c>
      <c r="H139" s="109" t="s">
        <v>130</v>
      </c>
      <c r="I139" s="109" t="s">
        <v>130</v>
      </c>
      <c r="J139" s="109" t="s">
        <v>130</v>
      </c>
      <c r="K139" s="109" t="s">
        <v>131</v>
      </c>
      <c r="L139" s="109" t="s">
        <v>132</v>
      </c>
      <c r="M139" s="130" t="s">
        <v>133</v>
      </c>
      <c r="N139" s="130"/>
      <c r="O139" s="130"/>
      <c r="P139" s="130"/>
      <c r="Q139" s="130"/>
      <c r="R139" s="130"/>
      <c r="S139" s="131" t="s">
        <v>174</v>
      </c>
      <c r="T139" s="131"/>
      <c r="U139" s="131"/>
      <c r="V139" s="131"/>
      <c r="W139" s="131"/>
      <c r="X139" s="132"/>
    </row>
    <row r="140" spans="2:24" ht="39.75" customHeight="1">
      <c r="B140" s="74">
        <v>25</v>
      </c>
      <c r="C140" s="73" t="s">
        <v>3</v>
      </c>
      <c r="D140" s="107">
        <v>36.5</v>
      </c>
      <c r="E140" s="109" t="s">
        <v>129</v>
      </c>
      <c r="F140" s="109" t="s">
        <v>130</v>
      </c>
      <c r="G140" s="109" t="s">
        <v>130</v>
      </c>
      <c r="H140" s="109" t="s">
        <v>130</v>
      </c>
      <c r="I140" s="109" t="s">
        <v>130</v>
      </c>
      <c r="J140" s="109" t="s">
        <v>130</v>
      </c>
      <c r="K140" s="109" t="s">
        <v>131</v>
      </c>
      <c r="L140" s="109" t="s">
        <v>132</v>
      </c>
      <c r="M140" s="130" t="s">
        <v>133</v>
      </c>
      <c r="N140" s="130"/>
      <c r="O140" s="130"/>
      <c r="P140" s="130"/>
      <c r="Q140" s="130"/>
      <c r="R140" s="130"/>
      <c r="S140" s="131" t="s">
        <v>137</v>
      </c>
      <c r="T140" s="131"/>
      <c r="U140" s="131"/>
      <c r="V140" s="131"/>
      <c r="W140" s="131"/>
      <c r="X140" s="132"/>
    </row>
    <row r="141" spans="2:24" ht="39.75" customHeight="1">
      <c r="B141" s="74">
        <v>26</v>
      </c>
      <c r="C141" s="73" t="s">
        <v>4</v>
      </c>
      <c r="D141" s="107">
        <v>36.200000000000003</v>
      </c>
      <c r="E141" s="109" t="s">
        <v>129</v>
      </c>
      <c r="F141" s="109" t="s">
        <v>130</v>
      </c>
      <c r="G141" s="109" t="s">
        <v>130</v>
      </c>
      <c r="H141" s="109" t="s">
        <v>130</v>
      </c>
      <c r="I141" s="109" t="s">
        <v>130</v>
      </c>
      <c r="J141" s="109" t="s">
        <v>130</v>
      </c>
      <c r="K141" s="109" t="s">
        <v>131</v>
      </c>
      <c r="L141" s="109" t="s">
        <v>132</v>
      </c>
      <c r="M141" s="130" t="s">
        <v>133</v>
      </c>
      <c r="N141" s="130"/>
      <c r="O141" s="130"/>
      <c r="P141" s="130"/>
      <c r="Q141" s="130"/>
      <c r="R141" s="130"/>
      <c r="S141" s="131" t="s">
        <v>137</v>
      </c>
      <c r="T141" s="131"/>
      <c r="U141" s="131"/>
      <c r="V141" s="131"/>
      <c r="W141" s="131"/>
      <c r="X141" s="132"/>
    </row>
    <row r="142" spans="2:24" ht="39.75" customHeight="1">
      <c r="B142" s="74">
        <v>27</v>
      </c>
      <c r="C142" s="73" t="s">
        <v>5</v>
      </c>
      <c r="D142" s="107">
        <v>36.5</v>
      </c>
      <c r="E142" s="109" t="s">
        <v>129</v>
      </c>
      <c r="F142" s="109" t="s">
        <v>130</v>
      </c>
      <c r="G142" s="109" t="s">
        <v>130</v>
      </c>
      <c r="H142" s="109" t="s">
        <v>130</v>
      </c>
      <c r="I142" s="109" t="s">
        <v>130</v>
      </c>
      <c r="J142" s="109" t="s">
        <v>130</v>
      </c>
      <c r="K142" s="109" t="s">
        <v>131</v>
      </c>
      <c r="L142" s="109" t="s">
        <v>132</v>
      </c>
      <c r="M142" s="130" t="s">
        <v>133</v>
      </c>
      <c r="N142" s="130"/>
      <c r="O142" s="130"/>
      <c r="P142" s="130"/>
      <c r="Q142" s="130"/>
      <c r="R142" s="130"/>
      <c r="S142" s="131" t="s">
        <v>175</v>
      </c>
      <c r="T142" s="131"/>
      <c r="U142" s="131"/>
      <c r="V142" s="131"/>
      <c r="W142" s="131"/>
      <c r="X142" s="132"/>
    </row>
    <row r="143" spans="2:24" ht="39.75" customHeight="1">
      <c r="B143" s="74">
        <v>28</v>
      </c>
      <c r="C143" s="73" t="s">
        <v>6</v>
      </c>
      <c r="D143" s="107">
        <v>36.1</v>
      </c>
      <c r="E143" s="109" t="s">
        <v>129</v>
      </c>
      <c r="F143" s="109" t="s">
        <v>130</v>
      </c>
      <c r="G143" s="109" t="s">
        <v>130</v>
      </c>
      <c r="H143" s="109" t="s">
        <v>130</v>
      </c>
      <c r="I143" s="109" t="s">
        <v>130</v>
      </c>
      <c r="J143" s="109" t="s">
        <v>130</v>
      </c>
      <c r="K143" s="109" t="s">
        <v>131</v>
      </c>
      <c r="L143" s="109" t="s">
        <v>132</v>
      </c>
      <c r="M143" s="130" t="s">
        <v>133</v>
      </c>
      <c r="N143" s="130"/>
      <c r="O143" s="130"/>
      <c r="P143" s="130"/>
      <c r="Q143" s="130"/>
      <c r="R143" s="130"/>
      <c r="S143" s="131" t="s">
        <v>137</v>
      </c>
      <c r="T143" s="131"/>
      <c r="U143" s="131"/>
      <c r="V143" s="131"/>
      <c r="W143" s="131"/>
      <c r="X143" s="132"/>
    </row>
    <row r="144" spans="2:24" ht="39.75" customHeight="1">
      <c r="B144" s="74">
        <v>29</v>
      </c>
      <c r="C144" s="73" t="s">
        <v>7</v>
      </c>
      <c r="D144" s="107">
        <v>36.299999999999997</v>
      </c>
      <c r="E144" s="109" t="s">
        <v>129</v>
      </c>
      <c r="F144" s="109" t="s">
        <v>130</v>
      </c>
      <c r="G144" s="109" t="s">
        <v>130</v>
      </c>
      <c r="H144" s="109" t="s">
        <v>130</v>
      </c>
      <c r="I144" s="109" t="s">
        <v>130</v>
      </c>
      <c r="J144" s="109" t="s">
        <v>130</v>
      </c>
      <c r="K144" s="109" t="s">
        <v>138</v>
      </c>
      <c r="L144" s="109"/>
      <c r="M144" s="130" t="s">
        <v>133</v>
      </c>
      <c r="N144" s="130"/>
      <c r="O144" s="130"/>
      <c r="P144" s="130"/>
      <c r="Q144" s="130"/>
      <c r="R144" s="130"/>
      <c r="S144" s="131" t="s">
        <v>142</v>
      </c>
      <c r="T144" s="131"/>
      <c r="U144" s="131"/>
      <c r="V144" s="131"/>
      <c r="W144" s="131"/>
      <c r="X144" s="132"/>
    </row>
    <row r="145" spans="2:24" ht="39.75" customHeight="1">
      <c r="B145" s="74">
        <v>30</v>
      </c>
      <c r="C145" s="73" t="s">
        <v>41</v>
      </c>
      <c r="D145" s="107">
        <v>36.6</v>
      </c>
      <c r="E145" s="110" t="s">
        <v>129</v>
      </c>
      <c r="F145" s="110" t="s">
        <v>130</v>
      </c>
      <c r="G145" s="110" t="s">
        <v>130</v>
      </c>
      <c r="H145" s="110" t="s">
        <v>130</v>
      </c>
      <c r="I145" s="110" t="s">
        <v>130</v>
      </c>
      <c r="J145" s="110" t="s">
        <v>130</v>
      </c>
      <c r="K145" s="110" t="s">
        <v>138</v>
      </c>
      <c r="L145" s="110"/>
      <c r="M145" s="130" t="s">
        <v>133</v>
      </c>
      <c r="N145" s="130"/>
      <c r="O145" s="130"/>
      <c r="P145" s="130"/>
      <c r="Q145" s="130"/>
      <c r="R145" s="130"/>
      <c r="S145" s="131" t="s">
        <v>142</v>
      </c>
      <c r="T145" s="131"/>
      <c r="U145" s="131"/>
      <c r="V145" s="131"/>
      <c r="W145" s="131"/>
      <c r="X145" s="132"/>
    </row>
    <row r="146" spans="2:24" ht="39.75" customHeight="1" thickBot="1">
      <c r="B146" s="87">
        <v>31</v>
      </c>
      <c r="C146" s="76" t="s">
        <v>2</v>
      </c>
      <c r="D146" s="88">
        <v>36.1</v>
      </c>
      <c r="E146" s="115" t="s">
        <v>129</v>
      </c>
      <c r="F146" s="115" t="s">
        <v>130</v>
      </c>
      <c r="G146" s="115" t="s">
        <v>130</v>
      </c>
      <c r="H146" s="115" t="s">
        <v>130</v>
      </c>
      <c r="I146" s="115" t="s">
        <v>130</v>
      </c>
      <c r="J146" s="115" t="s">
        <v>130</v>
      </c>
      <c r="K146" s="115" t="s">
        <v>131</v>
      </c>
      <c r="L146" s="115" t="s">
        <v>132</v>
      </c>
      <c r="M146" s="130" t="s">
        <v>133</v>
      </c>
      <c r="N146" s="130"/>
      <c r="O146" s="130"/>
      <c r="P146" s="130"/>
      <c r="Q146" s="130"/>
      <c r="R146" s="130"/>
      <c r="S146" s="131" t="s">
        <v>137</v>
      </c>
      <c r="T146" s="131"/>
      <c r="U146" s="131"/>
      <c r="V146" s="131"/>
      <c r="W146" s="131"/>
      <c r="X146" s="132"/>
    </row>
    <row r="147" spans="2:24" ht="39.75" customHeight="1">
      <c r="B147" s="84" t="s">
        <v>73</v>
      </c>
      <c r="C147" s="85"/>
      <c r="D147" s="113"/>
      <c r="E147" s="86"/>
      <c r="F147" s="86"/>
      <c r="G147" s="86"/>
      <c r="H147" s="86"/>
      <c r="I147" s="86"/>
      <c r="J147" s="86"/>
      <c r="K147" s="86"/>
      <c r="L147" s="86"/>
      <c r="M147" s="135"/>
      <c r="N147" s="136"/>
      <c r="O147" s="136"/>
      <c r="P147" s="136"/>
      <c r="Q147" s="136"/>
      <c r="R147" s="137"/>
      <c r="S147" s="135"/>
      <c r="T147" s="136"/>
      <c r="U147" s="136"/>
      <c r="V147" s="136"/>
      <c r="W147" s="136"/>
      <c r="X147" s="138"/>
    </row>
    <row r="148" spans="2:24" ht="39.75" customHeight="1">
      <c r="B148" s="72">
        <v>1</v>
      </c>
      <c r="C148" s="73" t="s">
        <v>176</v>
      </c>
      <c r="D148" s="107">
        <v>36.5</v>
      </c>
      <c r="E148" s="109" t="s">
        <v>129</v>
      </c>
      <c r="F148" s="109" t="s">
        <v>130</v>
      </c>
      <c r="G148" s="109" t="s">
        <v>130</v>
      </c>
      <c r="H148" s="109" t="s">
        <v>130</v>
      </c>
      <c r="I148" s="109" t="s">
        <v>130</v>
      </c>
      <c r="J148" s="109" t="s">
        <v>130</v>
      </c>
      <c r="K148" s="109" t="s">
        <v>131</v>
      </c>
      <c r="L148" s="109" t="s">
        <v>132</v>
      </c>
      <c r="M148" s="130" t="s">
        <v>133</v>
      </c>
      <c r="N148" s="130"/>
      <c r="O148" s="130"/>
      <c r="P148" s="130"/>
      <c r="Q148" s="130"/>
      <c r="R148" s="130"/>
      <c r="S148" s="131" t="s">
        <v>137</v>
      </c>
      <c r="T148" s="131"/>
      <c r="U148" s="131"/>
      <c r="V148" s="131"/>
      <c r="W148" s="131"/>
      <c r="X148" s="132"/>
    </row>
    <row r="149" spans="2:24" ht="39.75" customHeight="1">
      <c r="B149" s="74">
        <v>2</v>
      </c>
      <c r="C149" s="73" t="s">
        <v>4</v>
      </c>
      <c r="D149" s="107">
        <v>36.5</v>
      </c>
      <c r="E149" s="109" t="s">
        <v>129</v>
      </c>
      <c r="F149" s="109" t="s">
        <v>130</v>
      </c>
      <c r="G149" s="109" t="s">
        <v>130</v>
      </c>
      <c r="H149" s="109" t="s">
        <v>130</v>
      </c>
      <c r="I149" s="109" t="s">
        <v>130</v>
      </c>
      <c r="J149" s="109" t="s">
        <v>130</v>
      </c>
      <c r="K149" s="109" t="s">
        <v>131</v>
      </c>
      <c r="L149" s="109" t="s">
        <v>132</v>
      </c>
      <c r="M149" s="130" t="s">
        <v>133</v>
      </c>
      <c r="N149" s="130"/>
      <c r="O149" s="130"/>
      <c r="P149" s="130"/>
      <c r="Q149" s="130"/>
      <c r="R149" s="130"/>
      <c r="S149" s="131" t="s">
        <v>137</v>
      </c>
      <c r="T149" s="131"/>
      <c r="U149" s="131"/>
      <c r="V149" s="131"/>
      <c r="W149" s="131"/>
      <c r="X149" s="132"/>
    </row>
    <row r="150" spans="2:24" ht="39.75" customHeight="1">
      <c r="B150" s="74">
        <v>3</v>
      </c>
      <c r="C150" s="73" t="s">
        <v>5</v>
      </c>
      <c r="D150" s="107">
        <v>36.299999999999997</v>
      </c>
      <c r="E150" s="109" t="s">
        <v>129</v>
      </c>
      <c r="F150" s="109" t="s">
        <v>130</v>
      </c>
      <c r="G150" s="109" t="s">
        <v>130</v>
      </c>
      <c r="H150" s="109" t="s">
        <v>130</v>
      </c>
      <c r="I150" s="109" t="s">
        <v>130</v>
      </c>
      <c r="J150" s="109" t="s">
        <v>130</v>
      </c>
      <c r="K150" s="109" t="s">
        <v>131</v>
      </c>
      <c r="L150" s="109" t="s">
        <v>132</v>
      </c>
      <c r="M150" s="130" t="s">
        <v>133</v>
      </c>
      <c r="N150" s="130"/>
      <c r="O150" s="130"/>
      <c r="P150" s="130"/>
      <c r="Q150" s="130"/>
      <c r="R150" s="130"/>
      <c r="S150" s="131" t="s">
        <v>137</v>
      </c>
      <c r="T150" s="131"/>
      <c r="U150" s="131"/>
      <c r="V150" s="131"/>
      <c r="W150" s="131"/>
      <c r="X150" s="132"/>
    </row>
    <row r="151" spans="2:24" ht="39.75" customHeight="1">
      <c r="B151" s="74">
        <v>4</v>
      </c>
      <c r="C151" s="73" t="s">
        <v>6</v>
      </c>
      <c r="D151" s="107">
        <v>36.200000000000003</v>
      </c>
      <c r="E151" s="109" t="s">
        <v>129</v>
      </c>
      <c r="F151" s="109" t="s">
        <v>130</v>
      </c>
      <c r="G151" s="109" t="s">
        <v>130</v>
      </c>
      <c r="H151" s="109" t="s">
        <v>130</v>
      </c>
      <c r="I151" s="109" t="s">
        <v>130</v>
      </c>
      <c r="J151" s="109" t="s">
        <v>130</v>
      </c>
      <c r="K151" s="109" t="s">
        <v>131</v>
      </c>
      <c r="L151" s="109" t="s">
        <v>132</v>
      </c>
      <c r="M151" s="130" t="s">
        <v>133</v>
      </c>
      <c r="N151" s="130"/>
      <c r="O151" s="130"/>
      <c r="P151" s="130"/>
      <c r="Q151" s="130"/>
      <c r="R151" s="130"/>
      <c r="S151" s="131" t="s">
        <v>174</v>
      </c>
      <c r="T151" s="131"/>
      <c r="U151" s="131"/>
      <c r="V151" s="131"/>
      <c r="W151" s="131"/>
      <c r="X151" s="132"/>
    </row>
    <row r="152" spans="2:24" ht="39.75" customHeight="1">
      <c r="B152" s="74">
        <v>5</v>
      </c>
      <c r="C152" s="73" t="s">
        <v>7</v>
      </c>
      <c r="D152" s="107">
        <v>36.4</v>
      </c>
      <c r="E152" s="109" t="s">
        <v>129</v>
      </c>
      <c r="F152" s="109" t="s">
        <v>130</v>
      </c>
      <c r="G152" s="109" t="s">
        <v>130</v>
      </c>
      <c r="H152" s="109" t="s">
        <v>130</v>
      </c>
      <c r="I152" s="109" t="s">
        <v>130</v>
      </c>
      <c r="J152" s="109" t="s">
        <v>130</v>
      </c>
      <c r="K152" s="109" t="s">
        <v>138</v>
      </c>
      <c r="L152" s="109"/>
      <c r="M152" s="130" t="s">
        <v>133</v>
      </c>
      <c r="N152" s="130"/>
      <c r="O152" s="130"/>
      <c r="P152" s="130"/>
      <c r="Q152" s="130"/>
      <c r="R152" s="130"/>
      <c r="S152" s="131" t="s">
        <v>177</v>
      </c>
      <c r="T152" s="131"/>
      <c r="U152" s="131"/>
      <c r="V152" s="131"/>
      <c r="W152" s="131"/>
      <c r="X152" s="132"/>
    </row>
    <row r="153" spans="2:24" ht="39.75" customHeight="1">
      <c r="B153" s="74">
        <v>6</v>
      </c>
      <c r="C153" s="73" t="s">
        <v>41</v>
      </c>
      <c r="D153" s="107">
        <v>36.200000000000003</v>
      </c>
      <c r="E153" s="109" t="s">
        <v>129</v>
      </c>
      <c r="F153" s="109" t="s">
        <v>130</v>
      </c>
      <c r="G153" s="109" t="s">
        <v>130</v>
      </c>
      <c r="H153" s="109" t="s">
        <v>130</v>
      </c>
      <c r="I153" s="109" t="s">
        <v>130</v>
      </c>
      <c r="J153" s="109" t="s">
        <v>130</v>
      </c>
      <c r="K153" s="109" t="s">
        <v>138</v>
      </c>
      <c r="L153" s="109"/>
      <c r="M153" s="130" t="s">
        <v>133</v>
      </c>
      <c r="N153" s="130"/>
      <c r="O153" s="130"/>
      <c r="P153" s="130"/>
      <c r="Q153" s="130"/>
      <c r="R153" s="130"/>
      <c r="S153" s="131" t="s">
        <v>142</v>
      </c>
      <c r="T153" s="131"/>
      <c r="U153" s="131"/>
      <c r="V153" s="131"/>
      <c r="W153" s="131"/>
      <c r="X153" s="132"/>
    </row>
    <row r="154" spans="2:24" ht="39.75" customHeight="1">
      <c r="B154" s="74">
        <v>7</v>
      </c>
      <c r="C154" s="73" t="s">
        <v>2</v>
      </c>
      <c r="D154" s="107">
        <v>36.1</v>
      </c>
      <c r="E154" s="109" t="s">
        <v>129</v>
      </c>
      <c r="F154" s="109" t="s">
        <v>130</v>
      </c>
      <c r="G154" s="109" t="s">
        <v>130</v>
      </c>
      <c r="H154" s="109" t="s">
        <v>130</v>
      </c>
      <c r="I154" s="109" t="s">
        <v>130</v>
      </c>
      <c r="J154" s="109" t="s">
        <v>130</v>
      </c>
      <c r="K154" s="109" t="s">
        <v>131</v>
      </c>
      <c r="L154" s="109" t="s">
        <v>132</v>
      </c>
      <c r="M154" s="130" t="s">
        <v>133</v>
      </c>
      <c r="N154" s="130"/>
      <c r="O154" s="130"/>
      <c r="P154" s="130"/>
      <c r="Q154" s="130"/>
      <c r="R154" s="130"/>
      <c r="S154" s="131" t="s">
        <v>137</v>
      </c>
      <c r="T154" s="131"/>
      <c r="U154" s="131"/>
      <c r="V154" s="131"/>
      <c r="W154" s="131"/>
      <c r="X154" s="132"/>
    </row>
    <row r="155" spans="2:24" ht="39.75" customHeight="1">
      <c r="B155" s="74">
        <v>8</v>
      </c>
      <c r="C155" s="73" t="s">
        <v>3</v>
      </c>
      <c r="D155" s="107">
        <v>36.200000000000003</v>
      </c>
      <c r="E155" s="109" t="s">
        <v>129</v>
      </c>
      <c r="F155" s="109" t="s">
        <v>130</v>
      </c>
      <c r="G155" s="109" t="s">
        <v>130</v>
      </c>
      <c r="H155" s="109" t="s">
        <v>130</v>
      </c>
      <c r="I155" s="109" t="s">
        <v>130</v>
      </c>
      <c r="J155" s="109" t="s">
        <v>130</v>
      </c>
      <c r="K155" s="109" t="s">
        <v>131</v>
      </c>
      <c r="L155" s="109" t="s">
        <v>132</v>
      </c>
      <c r="M155" s="130" t="s">
        <v>133</v>
      </c>
      <c r="N155" s="130"/>
      <c r="O155" s="130"/>
      <c r="P155" s="130"/>
      <c r="Q155" s="130"/>
      <c r="R155" s="130"/>
      <c r="S155" s="131" t="s">
        <v>178</v>
      </c>
      <c r="T155" s="131"/>
      <c r="U155" s="131"/>
      <c r="V155" s="131"/>
      <c r="W155" s="131"/>
      <c r="X155" s="132"/>
    </row>
    <row r="156" spans="2:24" ht="39.75" customHeight="1">
      <c r="B156" s="74">
        <v>9</v>
      </c>
      <c r="C156" s="73" t="s">
        <v>4</v>
      </c>
      <c r="D156" s="107">
        <v>36.5</v>
      </c>
      <c r="E156" s="109" t="s">
        <v>129</v>
      </c>
      <c r="F156" s="109" t="s">
        <v>130</v>
      </c>
      <c r="G156" s="109" t="s">
        <v>130</v>
      </c>
      <c r="H156" s="109" t="s">
        <v>130</v>
      </c>
      <c r="I156" s="109" t="s">
        <v>130</v>
      </c>
      <c r="J156" s="109" t="s">
        <v>130</v>
      </c>
      <c r="K156" s="109" t="s">
        <v>131</v>
      </c>
      <c r="L156" s="109" t="s">
        <v>132</v>
      </c>
      <c r="M156" s="130" t="s">
        <v>133</v>
      </c>
      <c r="N156" s="130"/>
      <c r="O156" s="130"/>
      <c r="P156" s="130"/>
      <c r="Q156" s="130"/>
      <c r="R156" s="130"/>
      <c r="S156" s="131" t="s">
        <v>179</v>
      </c>
      <c r="T156" s="131"/>
      <c r="U156" s="131"/>
      <c r="V156" s="131"/>
      <c r="W156" s="131"/>
      <c r="X156" s="132"/>
    </row>
    <row r="157" spans="2:24" ht="39.75" customHeight="1">
      <c r="B157" s="74">
        <v>10</v>
      </c>
      <c r="C157" s="73" t="s">
        <v>5</v>
      </c>
      <c r="D157" s="107">
        <v>36.4</v>
      </c>
      <c r="E157" s="109" t="s">
        <v>129</v>
      </c>
      <c r="F157" s="109" t="s">
        <v>130</v>
      </c>
      <c r="G157" s="109" t="s">
        <v>130</v>
      </c>
      <c r="H157" s="109" t="s">
        <v>130</v>
      </c>
      <c r="I157" s="109" t="s">
        <v>130</v>
      </c>
      <c r="J157" s="109" t="s">
        <v>130</v>
      </c>
      <c r="K157" s="109" t="s">
        <v>131</v>
      </c>
      <c r="L157" s="109" t="s">
        <v>132</v>
      </c>
      <c r="M157" s="130" t="s">
        <v>133</v>
      </c>
      <c r="N157" s="130"/>
      <c r="O157" s="130"/>
      <c r="P157" s="130"/>
      <c r="Q157" s="130"/>
      <c r="R157" s="130"/>
      <c r="S157" s="131" t="s">
        <v>137</v>
      </c>
      <c r="T157" s="131"/>
      <c r="U157" s="131"/>
      <c r="V157" s="131"/>
      <c r="W157" s="131"/>
      <c r="X157" s="132"/>
    </row>
    <row r="158" spans="2:24" ht="39.75" customHeight="1">
      <c r="B158" s="74">
        <v>11</v>
      </c>
      <c r="C158" s="73" t="s">
        <v>6</v>
      </c>
      <c r="D158" s="107">
        <v>36.200000000000003</v>
      </c>
      <c r="E158" s="109" t="s">
        <v>129</v>
      </c>
      <c r="F158" s="109" t="s">
        <v>130</v>
      </c>
      <c r="G158" s="109" t="s">
        <v>130</v>
      </c>
      <c r="H158" s="109" t="s">
        <v>130</v>
      </c>
      <c r="I158" s="109" t="s">
        <v>130</v>
      </c>
      <c r="J158" s="109" t="s">
        <v>130</v>
      </c>
      <c r="K158" s="109" t="s">
        <v>131</v>
      </c>
      <c r="L158" s="109" t="s">
        <v>132</v>
      </c>
      <c r="M158" s="130" t="s">
        <v>133</v>
      </c>
      <c r="N158" s="130"/>
      <c r="O158" s="130"/>
      <c r="P158" s="130"/>
      <c r="Q158" s="130"/>
      <c r="R158" s="130"/>
      <c r="S158" s="131" t="s">
        <v>137</v>
      </c>
      <c r="T158" s="131"/>
      <c r="U158" s="131"/>
      <c r="V158" s="131"/>
      <c r="W158" s="131"/>
      <c r="X158" s="132"/>
    </row>
    <row r="159" spans="2:24" ht="39.75" customHeight="1">
      <c r="B159" s="74">
        <v>12</v>
      </c>
      <c r="C159" s="73" t="s">
        <v>7</v>
      </c>
      <c r="D159" s="107">
        <v>36.4</v>
      </c>
      <c r="E159" s="109" t="s">
        <v>129</v>
      </c>
      <c r="F159" s="109" t="s">
        <v>130</v>
      </c>
      <c r="G159" s="109" t="s">
        <v>130</v>
      </c>
      <c r="H159" s="109" t="s">
        <v>130</v>
      </c>
      <c r="I159" s="109" t="s">
        <v>130</v>
      </c>
      <c r="J159" s="109" t="s">
        <v>130</v>
      </c>
      <c r="K159" s="109" t="s">
        <v>138</v>
      </c>
      <c r="L159" s="109"/>
      <c r="M159" s="130" t="s">
        <v>133</v>
      </c>
      <c r="N159" s="130"/>
      <c r="O159" s="130"/>
      <c r="P159" s="130"/>
      <c r="Q159" s="130"/>
      <c r="R159" s="130"/>
      <c r="S159" s="131" t="s">
        <v>142</v>
      </c>
      <c r="T159" s="131"/>
      <c r="U159" s="131"/>
      <c r="V159" s="131"/>
      <c r="W159" s="131"/>
      <c r="X159" s="132"/>
    </row>
    <row r="160" spans="2:24" ht="39.75" customHeight="1">
      <c r="B160" s="74">
        <v>13</v>
      </c>
      <c r="C160" s="73" t="s">
        <v>41</v>
      </c>
      <c r="D160" s="107">
        <v>36.200000000000003</v>
      </c>
      <c r="E160" s="109" t="s">
        <v>129</v>
      </c>
      <c r="F160" s="109" t="s">
        <v>130</v>
      </c>
      <c r="G160" s="109" t="s">
        <v>130</v>
      </c>
      <c r="H160" s="109" t="s">
        <v>130</v>
      </c>
      <c r="I160" s="109" t="s">
        <v>130</v>
      </c>
      <c r="J160" s="109" t="s">
        <v>130</v>
      </c>
      <c r="K160" s="109" t="s">
        <v>138</v>
      </c>
      <c r="L160" s="109"/>
      <c r="M160" s="130" t="s">
        <v>133</v>
      </c>
      <c r="N160" s="130"/>
      <c r="O160" s="130"/>
      <c r="P160" s="130"/>
      <c r="Q160" s="130"/>
      <c r="R160" s="130"/>
      <c r="S160" s="131" t="s">
        <v>142</v>
      </c>
      <c r="T160" s="131"/>
      <c r="U160" s="131"/>
      <c r="V160" s="131"/>
      <c r="W160" s="131"/>
      <c r="X160" s="132"/>
    </row>
    <row r="161" spans="2:24" ht="39.75" customHeight="1">
      <c r="B161" s="74">
        <v>14</v>
      </c>
      <c r="C161" s="73" t="s">
        <v>2</v>
      </c>
      <c r="D161" s="107">
        <v>36.1</v>
      </c>
      <c r="E161" s="109" t="s">
        <v>129</v>
      </c>
      <c r="F161" s="109" t="s">
        <v>130</v>
      </c>
      <c r="G161" s="109" t="s">
        <v>130</v>
      </c>
      <c r="H161" s="109" t="s">
        <v>130</v>
      </c>
      <c r="I161" s="109" t="s">
        <v>130</v>
      </c>
      <c r="J161" s="109" t="s">
        <v>130</v>
      </c>
      <c r="K161" s="109" t="s">
        <v>131</v>
      </c>
      <c r="L161" s="109" t="s">
        <v>132</v>
      </c>
      <c r="M161" s="131" t="s">
        <v>180</v>
      </c>
      <c r="N161" s="131"/>
      <c r="O161" s="131"/>
      <c r="P161" s="131"/>
      <c r="Q161" s="131"/>
      <c r="R161" s="131"/>
      <c r="S161" s="131" t="s">
        <v>181</v>
      </c>
      <c r="T161" s="131"/>
      <c r="U161" s="131"/>
      <c r="V161" s="131"/>
      <c r="W161" s="131"/>
      <c r="X161" s="132"/>
    </row>
    <row r="162" spans="2:24" ht="39.75" customHeight="1">
      <c r="B162" s="74">
        <v>15</v>
      </c>
      <c r="C162" s="73" t="s">
        <v>3</v>
      </c>
      <c r="D162" s="107">
        <v>36.6</v>
      </c>
      <c r="E162" s="109" t="s">
        <v>129</v>
      </c>
      <c r="F162" s="109" t="s">
        <v>130</v>
      </c>
      <c r="G162" s="109" t="s">
        <v>130</v>
      </c>
      <c r="H162" s="109" t="s">
        <v>130</v>
      </c>
      <c r="I162" s="109" t="s">
        <v>130</v>
      </c>
      <c r="J162" s="109" t="s">
        <v>130</v>
      </c>
      <c r="K162" s="109" t="s">
        <v>131</v>
      </c>
      <c r="L162" s="109" t="s">
        <v>132</v>
      </c>
      <c r="M162" s="131" t="s">
        <v>180</v>
      </c>
      <c r="N162" s="131"/>
      <c r="O162" s="131"/>
      <c r="P162" s="131"/>
      <c r="Q162" s="131"/>
      <c r="R162" s="131"/>
      <c r="S162" s="131" t="s">
        <v>182</v>
      </c>
      <c r="T162" s="131"/>
      <c r="U162" s="131"/>
      <c r="V162" s="131"/>
      <c r="W162" s="131"/>
      <c r="X162" s="132"/>
    </row>
    <row r="163" spans="2:24" ht="39.75" customHeight="1">
      <c r="B163" s="74">
        <v>16</v>
      </c>
      <c r="C163" s="73" t="s">
        <v>4</v>
      </c>
      <c r="D163" s="107">
        <v>36.5</v>
      </c>
      <c r="E163" s="109" t="s">
        <v>129</v>
      </c>
      <c r="F163" s="109" t="s">
        <v>130</v>
      </c>
      <c r="G163" s="109" t="s">
        <v>130</v>
      </c>
      <c r="H163" s="109" t="s">
        <v>130</v>
      </c>
      <c r="I163" s="109" t="s">
        <v>130</v>
      </c>
      <c r="J163" s="109" t="s">
        <v>130</v>
      </c>
      <c r="K163" s="109" t="s">
        <v>131</v>
      </c>
      <c r="L163" s="109" t="s">
        <v>132</v>
      </c>
      <c r="M163" s="131" t="s">
        <v>180</v>
      </c>
      <c r="N163" s="131"/>
      <c r="O163" s="131"/>
      <c r="P163" s="131"/>
      <c r="Q163" s="131"/>
      <c r="R163" s="131"/>
      <c r="S163" s="131" t="s">
        <v>181</v>
      </c>
      <c r="T163" s="131"/>
      <c r="U163" s="131"/>
      <c r="V163" s="131"/>
      <c r="W163" s="131"/>
      <c r="X163" s="132"/>
    </row>
    <row r="164" spans="2:24" ht="39.75" customHeight="1">
      <c r="B164" s="74">
        <v>17</v>
      </c>
      <c r="C164" s="73" t="s">
        <v>5</v>
      </c>
      <c r="D164" s="107">
        <v>36.200000000000003</v>
      </c>
      <c r="E164" s="109" t="s">
        <v>129</v>
      </c>
      <c r="F164" s="109" t="s">
        <v>130</v>
      </c>
      <c r="G164" s="109" t="s">
        <v>130</v>
      </c>
      <c r="H164" s="109" t="s">
        <v>130</v>
      </c>
      <c r="I164" s="109" t="s">
        <v>130</v>
      </c>
      <c r="J164" s="109" t="s">
        <v>130</v>
      </c>
      <c r="K164" s="109" t="s">
        <v>131</v>
      </c>
      <c r="L164" s="109" t="s">
        <v>132</v>
      </c>
      <c r="M164" s="131" t="s">
        <v>180</v>
      </c>
      <c r="N164" s="131"/>
      <c r="O164" s="131"/>
      <c r="P164" s="131"/>
      <c r="Q164" s="131"/>
      <c r="R164" s="131"/>
      <c r="S164" s="131" t="s">
        <v>183</v>
      </c>
      <c r="T164" s="131"/>
      <c r="U164" s="131"/>
      <c r="V164" s="131"/>
      <c r="W164" s="131"/>
      <c r="X164" s="132"/>
    </row>
    <row r="165" spans="2:24" ht="39.75" customHeight="1">
      <c r="B165" s="74">
        <v>18</v>
      </c>
      <c r="C165" s="73" t="s">
        <v>6</v>
      </c>
      <c r="D165" s="107">
        <v>36.6</v>
      </c>
      <c r="E165" s="109" t="s">
        <v>129</v>
      </c>
      <c r="F165" s="109" t="s">
        <v>130</v>
      </c>
      <c r="G165" s="109" t="s">
        <v>130</v>
      </c>
      <c r="H165" s="109" t="s">
        <v>130</v>
      </c>
      <c r="I165" s="109" t="s">
        <v>130</v>
      </c>
      <c r="J165" s="109" t="s">
        <v>130</v>
      </c>
      <c r="K165" s="109" t="s">
        <v>131</v>
      </c>
      <c r="L165" s="109" t="s">
        <v>132</v>
      </c>
      <c r="M165" s="131" t="s">
        <v>180</v>
      </c>
      <c r="N165" s="131"/>
      <c r="O165" s="131"/>
      <c r="P165" s="131"/>
      <c r="Q165" s="131"/>
      <c r="R165" s="131"/>
      <c r="S165" s="131" t="s">
        <v>184</v>
      </c>
      <c r="T165" s="131"/>
      <c r="U165" s="131"/>
      <c r="V165" s="131"/>
      <c r="W165" s="131"/>
      <c r="X165" s="132"/>
    </row>
    <row r="166" spans="2:24" ht="39.75" customHeight="1">
      <c r="B166" s="74">
        <v>19</v>
      </c>
      <c r="C166" s="73" t="s">
        <v>7</v>
      </c>
      <c r="D166" s="107">
        <v>36.200000000000003</v>
      </c>
      <c r="E166" s="109" t="s">
        <v>129</v>
      </c>
      <c r="F166" s="109" t="s">
        <v>130</v>
      </c>
      <c r="G166" s="109" t="s">
        <v>130</v>
      </c>
      <c r="H166" s="109" t="s">
        <v>130</v>
      </c>
      <c r="I166" s="109" t="s">
        <v>130</v>
      </c>
      <c r="J166" s="109" t="s">
        <v>130</v>
      </c>
      <c r="K166" s="109" t="s">
        <v>138</v>
      </c>
      <c r="L166" s="109"/>
      <c r="M166" s="130" t="s">
        <v>185</v>
      </c>
      <c r="N166" s="130"/>
      <c r="O166" s="130"/>
      <c r="P166" s="130"/>
      <c r="Q166" s="130"/>
      <c r="R166" s="130"/>
      <c r="S166" s="131" t="s">
        <v>142</v>
      </c>
      <c r="T166" s="131"/>
      <c r="U166" s="131"/>
      <c r="V166" s="131"/>
      <c r="W166" s="131"/>
      <c r="X166" s="132"/>
    </row>
    <row r="167" spans="2:24" ht="39.75" customHeight="1">
      <c r="B167" s="74">
        <v>20</v>
      </c>
      <c r="C167" s="73" t="s">
        <v>41</v>
      </c>
      <c r="D167" s="107">
        <v>36.5</v>
      </c>
      <c r="E167" s="109" t="s">
        <v>129</v>
      </c>
      <c r="F167" s="109" t="s">
        <v>130</v>
      </c>
      <c r="G167" s="109" t="s">
        <v>130</v>
      </c>
      <c r="H167" s="109" t="s">
        <v>130</v>
      </c>
      <c r="I167" s="109" t="s">
        <v>130</v>
      </c>
      <c r="J167" s="109" t="s">
        <v>130</v>
      </c>
      <c r="K167" s="109" t="s">
        <v>138</v>
      </c>
      <c r="L167" s="109"/>
      <c r="M167" s="130" t="s">
        <v>185</v>
      </c>
      <c r="N167" s="130"/>
      <c r="O167" s="130"/>
      <c r="P167" s="130"/>
      <c r="Q167" s="130"/>
      <c r="R167" s="130"/>
      <c r="S167" s="131" t="s">
        <v>170</v>
      </c>
      <c r="T167" s="131"/>
      <c r="U167" s="131"/>
      <c r="V167" s="131"/>
      <c r="W167" s="131"/>
      <c r="X167" s="132"/>
    </row>
    <row r="168" spans="2:24" ht="39.75" customHeight="1">
      <c r="B168" s="74">
        <v>21</v>
      </c>
      <c r="C168" s="73" t="s">
        <v>2</v>
      </c>
      <c r="D168" s="107">
        <v>36.299999999999997</v>
      </c>
      <c r="E168" s="109" t="s">
        <v>129</v>
      </c>
      <c r="F168" s="109" t="s">
        <v>130</v>
      </c>
      <c r="G168" s="109" t="s">
        <v>130</v>
      </c>
      <c r="H168" s="109" t="s">
        <v>130</v>
      </c>
      <c r="I168" s="109" t="s">
        <v>130</v>
      </c>
      <c r="J168" s="109" t="s">
        <v>130</v>
      </c>
      <c r="K168" s="109" t="s">
        <v>131</v>
      </c>
      <c r="L168" s="109"/>
      <c r="M168" s="130" t="s">
        <v>185</v>
      </c>
      <c r="N168" s="130"/>
      <c r="O168" s="130"/>
      <c r="P168" s="130"/>
      <c r="Q168" s="130"/>
      <c r="R168" s="130"/>
      <c r="S168" s="131" t="s">
        <v>166</v>
      </c>
      <c r="T168" s="131"/>
      <c r="U168" s="131"/>
      <c r="V168" s="131"/>
      <c r="W168" s="131"/>
      <c r="X168" s="132"/>
    </row>
    <row r="169" spans="2:24" ht="39.75" customHeight="1">
      <c r="B169" s="74">
        <v>22</v>
      </c>
      <c r="C169" s="73" t="s">
        <v>3</v>
      </c>
      <c r="D169" s="107">
        <v>36.700000000000003</v>
      </c>
      <c r="E169" s="109" t="s">
        <v>129</v>
      </c>
      <c r="F169" s="109" t="s">
        <v>130</v>
      </c>
      <c r="G169" s="109" t="s">
        <v>130</v>
      </c>
      <c r="H169" s="109" t="s">
        <v>130</v>
      </c>
      <c r="I169" s="109" t="s">
        <v>130</v>
      </c>
      <c r="J169" s="109" t="s">
        <v>130</v>
      </c>
      <c r="K169" s="109" t="s">
        <v>131</v>
      </c>
      <c r="L169" s="109"/>
      <c r="M169" s="130" t="s">
        <v>185</v>
      </c>
      <c r="N169" s="130"/>
      <c r="O169" s="130"/>
      <c r="P169" s="130"/>
      <c r="Q169" s="130"/>
      <c r="R169" s="130"/>
      <c r="S169" s="131" t="s">
        <v>142</v>
      </c>
      <c r="T169" s="131"/>
      <c r="U169" s="131"/>
      <c r="V169" s="131"/>
      <c r="W169" s="131"/>
      <c r="X169" s="132"/>
    </row>
    <row r="170" spans="2:24" ht="39.75" customHeight="1">
      <c r="B170" s="74">
        <v>23</v>
      </c>
      <c r="C170" s="73" t="s">
        <v>4</v>
      </c>
      <c r="D170" s="107">
        <v>36.5</v>
      </c>
      <c r="E170" s="109" t="s">
        <v>129</v>
      </c>
      <c r="F170" s="109" t="s">
        <v>130</v>
      </c>
      <c r="G170" s="109" t="s">
        <v>130</v>
      </c>
      <c r="H170" s="109" t="s">
        <v>130</v>
      </c>
      <c r="I170" s="109" t="s">
        <v>130</v>
      </c>
      <c r="J170" s="109" t="s">
        <v>130</v>
      </c>
      <c r="K170" s="109" t="s">
        <v>131</v>
      </c>
      <c r="L170" s="109" t="s">
        <v>132</v>
      </c>
      <c r="M170" s="130" t="s">
        <v>185</v>
      </c>
      <c r="N170" s="130"/>
      <c r="O170" s="130"/>
      <c r="P170" s="130"/>
      <c r="Q170" s="130"/>
      <c r="R170" s="130"/>
      <c r="S170" s="131" t="s">
        <v>186</v>
      </c>
      <c r="T170" s="131"/>
      <c r="U170" s="131"/>
      <c r="V170" s="131"/>
      <c r="W170" s="131"/>
      <c r="X170" s="132"/>
    </row>
    <row r="171" spans="2:24" ht="39.75" customHeight="1">
      <c r="B171" s="74">
        <v>24</v>
      </c>
      <c r="C171" s="73" t="s">
        <v>5</v>
      </c>
      <c r="D171" s="107">
        <v>36.200000000000003</v>
      </c>
      <c r="E171" s="109" t="s">
        <v>129</v>
      </c>
      <c r="F171" s="109" t="s">
        <v>130</v>
      </c>
      <c r="G171" s="109" t="s">
        <v>130</v>
      </c>
      <c r="H171" s="109" t="s">
        <v>130</v>
      </c>
      <c r="I171" s="109" t="s">
        <v>130</v>
      </c>
      <c r="J171" s="109" t="s">
        <v>130</v>
      </c>
      <c r="K171" s="109" t="s">
        <v>131</v>
      </c>
      <c r="L171" s="109" t="s">
        <v>132</v>
      </c>
      <c r="M171" s="130" t="s">
        <v>185</v>
      </c>
      <c r="N171" s="130"/>
      <c r="O171" s="130"/>
      <c r="P171" s="130"/>
      <c r="Q171" s="130"/>
      <c r="R171" s="130"/>
      <c r="S171" s="131" t="s">
        <v>137</v>
      </c>
      <c r="T171" s="131"/>
      <c r="U171" s="131"/>
      <c r="V171" s="131"/>
      <c r="W171" s="131"/>
      <c r="X171" s="132"/>
    </row>
    <row r="172" spans="2:24" ht="39.75" customHeight="1">
      <c r="B172" s="74">
        <v>25</v>
      </c>
      <c r="C172" s="73" t="s">
        <v>6</v>
      </c>
      <c r="D172" s="107">
        <v>36.5</v>
      </c>
      <c r="E172" s="109" t="s">
        <v>129</v>
      </c>
      <c r="F172" s="109" t="s">
        <v>130</v>
      </c>
      <c r="G172" s="109" t="s">
        <v>130</v>
      </c>
      <c r="H172" s="109" t="s">
        <v>130</v>
      </c>
      <c r="I172" s="109" t="s">
        <v>130</v>
      </c>
      <c r="J172" s="109" t="s">
        <v>130</v>
      </c>
      <c r="K172" s="109" t="s">
        <v>131</v>
      </c>
      <c r="L172" s="109" t="s">
        <v>132</v>
      </c>
      <c r="M172" s="130" t="s">
        <v>185</v>
      </c>
      <c r="N172" s="130"/>
      <c r="O172" s="130"/>
      <c r="P172" s="130"/>
      <c r="Q172" s="130"/>
      <c r="R172" s="130"/>
      <c r="S172" s="131" t="s">
        <v>137</v>
      </c>
      <c r="T172" s="131"/>
      <c r="U172" s="131"/>
      <c r="V172" s="131"/>
      <c r="W172" s="131"/>
      <c r="X172" s="132"/>
    </row>
    <row r="173" spans="2:24" ht="39.75" customHeight="1">
      <c r="B173" s="74">
        <v>26</v>
      </c>
      <c r="C173" s="73" t="s">
        <v>7</v>
      </c>
      <c r="D173" s="107">
        <v>36.4</v>
      </c>
      <c r="E173" s="109" t="s">
        <v>129</v>
      </c>
      <c r="F173" s="109" t="s">
        <v>130</v>
      </c>
      <c r="G173" s="109" t="s">
        <v>130</v>
      </c>
      <c r="H173" s="109" t="s">
        <v>130</v>
      </c>
      <c r="I173" s="109" t="s">
        <v>130</v>
      </c>
      <c r="J173" s="109" t="s">
        <v>130</v>
      </c>
      <c r="K173" s="109" t="s">
        <v>131</v>
      </c>
      <c r="L173" s="109" t="s">
        <v>132</v>
      </c>
      <c r="M173" s="130" t="s">
        <v>185</v>
      </c>
      <c r="N173" s="130"/>
      <c r="O173" s="130"/>
      <c r="P173" s="130"/>
      <c r="Q173" s="130"/>
      <c r="R173" s="130"/>
      <c r="S173" s="131" t="s">
        <v>137</v>
      </c>
      <c r="T173" s="131"/>
      <c r="U173" s="131"/>
      <c r="V173" s="131"/>
      <c r="W173" s="131"/>
      <c r="X173" s="132"/>
    </row>
    <row r="174" spans="2:24" ht="39.75" customHeight="1">
      <c r="B174" s="74">
        <v>27</v>
      </c>
      <c r="C174" s="73" t="s">
        <v>41</v>
      </c>
      <c r="D174" s="107">
        <v>36.5</v>
      </c>
      <c r="E174" s="109" t="s">
        <v>129</v>
      </c>
      <c r="F174" s="109" t="s">
        <v>130</v>
      </c>
      <c r="G174" s="109" t="s">
        <v>130</v>
      </c>
      <c r="H174" s="109" t="s">
        <v>130</v>
      </c>
      <c r="I174" s="109" t="s">
        <v>130</v>
      </c>
      <c r="J174" s="109" t="s">
        <v>130</v>
      </c>
      <c r="K174" s="109" t="s">
        <v>138</v>
      </c>
      <c r="L174" s="109"/>
      <c r="M174" s="130" t="s">
        <v>185</v>
      </c>
      <c r="N174" s="130"/>
      <c r="O174" s="130"/>
      <c r="P174" s="130"/>
      <c r="Q174" s="130"/>
      <c r="R174" s="130"/>
      <c r="S174" s="131" t="s">
        <v>142</v>
      </c>
      <c r="T174" s="131"/>
      <c r="U174" s="131"/>
      <c r="V174" s="131"/>
      <c r="W174" s="131"/>
      <c r="X174" s="132"/>
    </row>
    <row r="175" spans="2:24" ht="39.75" customHeight="1">
      <c r="B175" s="74">
        <v>28</v>
      </c>
      <c r="C175" s="73" t="s">
        <v>2</v>
      </c>
      <c r="D175" s="107">
        <v>36.200000000000003</v>
      </c>
      <c r="E175" s="109" t="s">
        <v>129</v>
      </c>
      <c r="F175" s="109" t="s">
        <v>130</v>
      </c>
      <c r="G175" s="109" t="s">
        <v>130</v>
      </c>
      <c r="H175" s="109" t="s">
        <v>130</v>
      </c>
      <c r="I175" s="109" t="s">
        <v>130</v>
      </c>
      <c r="J175" s="109" t="s">
        <v>130</v>
      </c>
      <c r="K175" s="109" t="s">
        <v>138</v>
      </c>
      <c r="L175" s="109"/>
      <c r="M175" s="130" t="s">
        <v>187</v>
      </c>
      <c r="N175" s="130"/>
      <c r="O175" s="130"/>
      <c r="P175" s="130"/>
      <c r="Q175" s="130"/>
      <c r="R175" s="130"/>
      <c r="S175" s="131" t="s">
        <v>188</v>
      </c>
      <c r="T175" s="131"/>
      <c r="U175" s="131"/>
      <c r="V175" s="131"/>
      <c r="W175" s="131"/>
      <c r="X175" s="132"/>
    </row>
    <row r="176" spans="2:24" ht="39.75" customHeight="1">
      <c r="B176" s="74">
        <v>29</v>
      </c>
      <c r="C176" s="73" t="s">
        <v>3</v>
      </c>
      <c r="D176" s="107">
        <v>36.299999999999997</v>
      </c>
      <c r="E176" s="109" t="s">
        <v>129</v>
      </c>
      <c r="F176" s="109" t="s">
        <v>130</v>
      </c>
      <c r="G176" s="109" t="s">
        <v>130</v>
      </c>
      <c r="H176" s="109" t="s">
        <v>130</v>
      </c>
      <c r="I176" s="109" t="s">
        <v>130</v>
      </c>
      <c r="J176" s="109" t="s">
        <v>130</v>
      </c>
      <c r="K176" s="109" t="s">
        <v>131</v>
      </c>
      <c r="L176" s="109" t="s">
        <v>132</v>
      </c>
      <c r="M176" s="130" t="s">
        <v>189</v>
      </c>
      <c r="N176" s="130"/>
      <c r="O176" s="130"/>
      <c r="P176" s="130"/>
      <c r="Q176" s="130"/>
      <c r="R176" s="130"/>
      <c r="S176" s="131" t="s">
        <v>190</v>
      </c>
      <c r="T176" s="131"/>
      <c r="U176" s="131"/>
      <c r="V176" s="131"/>
      <c r="W176" s="131"/>
      <c r="X176" s="132"/>
    </row>
    <row r="177" spans="2:24" ht="39.75" customHeight="1" thickBot="1">
      <c r="B177" s="75">
        <v>30</v>
      </c>
      <c r="C177" s="76" t="s">
        <v>4</v>
      </c>
      <c r="D177" s="111">
        <v>36.5</v>
      </c>
      <c r="E177" s="112" t="s">
        <v>129</v>
      </c>
      <c r="F177" s="112" t="s">
        <v>130</v>
      </c>
      <c r="G177" s="112" t="s">
        <v>130</v>
      </c>
      <c r="H177" s="112" t="s">
        <v>130</v>
      </c>
      <c r="I177" s="112" t="s">
        <v>130</v>
      </c>
      <c r="J177" s="112" t="s">
        <v>130</v>
      </c>
      <c r="K177" s="112" t="s">
        <v>131</v>
      </c>
      <c r="L177" s="112" t="s">
        <v>132</v>
      </c>
      <c r="M177" s="130" t="s">
        <v>189</v>
      </c>
      <c r="N177" s="130"/>
      <c r="O177" s="130"/>
      <c r="P177" s="130"/>
      <c r="Q177" s="130"/>
      <c r="R177" s="130"/>
      <c r="S177" s="133" t="s">
        <v>191</v>
      </c>
      <c r="T177" s="133"/>
      <c r="U177" s="133"/>
      <c r="V177" s="133"/>
      <c r="W177" s="133"/>
      <c r="X177" s="134"/>
    </row>
    <row r="178" spans="2:24" ht="42.75" customHeight="1">
      <c r="B178" s="84" t="s">
        <v>80</v>
      </c>
      <c r="C178" s="85"/>
      <c r="D178" s="113"/>
      <c r="E178" s="86"/>
      <c r="F178" s="86"/>
      <c r="G178" s="86"/>
      <c r="H178" s="86"/>
      <c r="I178" s="86"/>
      <c r="J178" s="86"/>
      <c r="K178" s="86"/>
      <c r="L178" s="86"/>
      <c r="M178" s="135"/>
      <c r="N178" s="136"/>
      <c r="O178" s="136"/>
      <c r="P178" s="136"/>
      <c r="Q178" s="136"/>
      <c r="R178" s="137"/>
      <c r="S178" s="135"/>
      <c r="T178" s="136"/>
      <c r="U178" s="136"/>
      <c r="V178" s="136"/>
      <c r="W178" s="136"/>
      <c r="X178" s="138"/>
    </row>
    <row r="179" spans="2:24" ht="42.75" customHeight="1">
      <c r="B179" s="72">
        <v>1</v>
      </c>
      <c r="C179" s="73" t="s">
        <v>81</v>
      </c>
      <c r="D179" s="107">
        <v>36.5</v>
      </c>
      <c r="E179" s="109" t="s">
        <v>129</v>
      </c>
      <c r="F179" s="109" t="s">
        <v>130</v>
      </c>
      <c r="G179" s="109" t="s">
        <v>130</v>
      </c>
      <c r="H179" s="109" t="s">
        <v>130</v>
      </c>
      <c r="I179" s="109" t="s">
        <v>130</v>
      </c>
      <c r="J179" s="109" t="s">
        <v>130</v>
      </c>
      <c r="K179" s="109" t="s">
        <v>131</v>
      </c>
      <c r="L179" s="109" t="s">
        <v>132</v>
      </c>
      <c r="M179" s="130" t="s">
        <v>192</v>
      </c>
      <c r="N179" s="130"/>
      <c r="O179" s="130"/>
      <c r="P179" s="130"/>
      <c r="Q179" s="130"/>
      <c r="R179" s="130"/>
      <c r="S179" s="139" t="s">
        <v>193</v>
      </c>
      <c r="T179" s="140"/>
      <c r="U179" s="140"/>
      <c r="V179" s="140"/>
      <c r="W179" s="140"/>
      <c r="X179" s="141"/>
    </row>
    <row r="180" spans="2:24" ht="42.75" customHeight="1">
      <c r="B180" s="74">
        <v>2</v>
      </c>
      <c r="C180" s="73" t="s">
        <v>6</v>
      </c>
      <c r="D180" s="107">
        <v>36.5</v>
      </c>
      <c r="E180" s="109" t="s">
        <v>129</v>
      </c>
      <c r="F180" s="109" t="s">
        <v>130</v>
      </c>
      <c r="G180" s="109" t="s">
        <v>130</v>
      </c>
      <c r="H180" s="109" t="s">
        <v>130</v>
      </c>
      <c r="I180" s="109" t="s">
        <v>130</v>
      </c>
      <c r="J180" s="109" t="s">
        <v>130</v>
      </c>
      <c r="K180" s="109" t="s">
        <v>131</v>
      </c>
      <c r="L180" s="109" t="s">
        <v>132</v>
      </c>
      <c r="M180" s="130" t="s">
        <v>192</v>
      </c>
      <c r="N180" s="130"/>
      <c r="O180" s="130"/>
      <c r="P180" s="130"/>
      <c r="Q180" s="130"/>
      <c r="R180" s="130"/>
      <c r="S180" s="131" t="s">
        <v>194</v>
      </c>
      <c r="T180" s="131"/>
      <c r="U180" s="131"/>
      <c r="V180" s="131"/>
      <c r="W180" s="131"/>
      <c r="X180" s="132"/>
    </row>
    <row r="181" spans="2:24" ht="42.75" customHeight="1">
      <c r="B181" s="74">
        <v>3</v>
      </c>
      <c r="C181" s="73" t="s">
        <v>7</v>
      </c>
      <c r="D181" s="107">
        <v>36.299999999999997</v>
      </c>
      <c r="E181" s="109" t="s">
        <v>129</v>
      </c>
      <c r="F181" s="109" t="s">
        <v>130</v>
      </c>
      <c r="G181" s="109" t="s">
        <v>130</v>
      </c>
      <c r="H181" s="109" t="s">
        <v>130</v>
      </c>
      <c r="I181" s="109" t="s">
        <v>130</v>
      </c>
      <c r="J181" s="109" t="s">
        <v>130</v>
      </c>
      <c r="K181" s="109" t="s">
        <v>138</v>
      </c>
      <c r="L181" s="109"/>
      <c r="M181" s="130" t="s">
        <v>192</v>
      </c>
      <c r="N181" s="130"/>
      <c r="O181" s="130"/>
      <c r="P181" s="130"/>
      <c r="Q181" s="130"/>
      <c r="R181" s="130"/>
      <c r="S181" s="131" t="s">
        <v>195</v>
      </c>
      <c r="T181" s="131"/>
      <c r="U181" s="131"/>
      <c r="V181" s="131"/>
      <c r="W181" s="131"/>
      <c r="X181" s="132"/>
    </row>
    <row r="182" spans="2:24" ht="42.75" customHeight="1">
      <c r="B182" s="74">
        <v>4</v>
      </c>
      <c r="C182" s="73" t="s">
        <v>41</v>
      </c>
      <c r="D182" s="107">
        <v>36.5</v>
      </c>
      <c r="E182" s="109" t="s">
        <v>129</v>
      </c>
      <c r="F182" s="109" t="s">
        <v>130</v>
      </c>
      <c r="G182" s="109" t="s">
        <v>130</v>
      </c>
      <c r="H182" s="109" t="s">
        <v>130</v>
      </c>
      <c r="I182" s="109" t="s">
        <v>130</v>
      </c>
      <c r="J182" s="109" t="s">
        <v>130</v>
      </c>
      <c r="K182" s="109" t="s">
        <v>138</v>
      </c>
      <c r="L182" s="109"/>
      <c r="M182" s="130" t="s">
        <v>192</v>
      </c>
      <c r="N182" s="130"/>
      <c r="O182" s="130"/>
      <c r="P182" s="130"/>
      <c r="Q182" s="130"/>
      <c r="R182" s="130"/>
      <c r="S182" s="131" t="s">
        <v>196</v>
      </c>
      <c r="T182" s="131"/>
      <c r="U182" s="131"/>
      <c r="V182" s="131"/>
      <c r="W182" s="131"/>
      <c r="X182" s="132"/>
    </row>
    <row r="183" spans="2:24" ht="42.75" customHeight="1">
      <c r="B183" s="74">
        <v>5</v>
      </c>
      <c r="C183" s="73" t="s">
        <v>2</v>
      </c>
      <c r="D183" s="107">
        <v>36.200000000000003</v>
      </c>
      <c r="E183" s="109" t="s">
        <v>129</v>
      </c>
      <c r="F183" s="109" t="s">
        <v>130</v>
      </c>
      <c r="G183" s="109" t="s">
        <v>130</v>
      </c>
      <c r="H183" s="109" t="s">
        <v>130</v>
      </c>
      <c r="I183" s="109" t="s">
        <v>130</v>
      </c>
      <c r="J183" s="109" t="s">
        <v>130</v>
      </c>
      <c r="K183" s="109" t="s">
        <v>131</v>
      </c>
      <c r="L183" s="109" t="s">
        <v>132</v>
      </c>
      <c r="M183" s="130" t="s">
        <v>192</v>
      </c>
      <c r="N183" s="130"/>
      <c r="O183" s="130"/>
      <c r="P183" s="130"/>
      <c r="Q183" s="130"/>
      <c r="R183" s="130"/>
      <c r="S183" s="131" t="s">
        <v>197</v>
      </c>
      <c r="T183" s="131"/>
      <c r="U183" s="131"/>
      <c r="V183" s="131"/>
      <c r="W183" s="131"/>
      <c r="X183" s="132"/>
    </row>
    <row r="184" spans="2:24" ht="42.75" customHeight="1">
      <c r="B184" s="74">
        <v>6</v>
      </c>
      <c r="C184" s="73" t="s">
        <v>3</v>
      </c>
      <c r="D184" s="107">
        <v>36.299999999999997</v>
      </c>
      <c r="E184" s="109" t="s">
        <v>129</v>
      </c>
      <c r="F184" s="109" t="s">
        <v>130</v>
      </c>
      <c r="G184" s="109" t="s">
        <v>130</v>
      </c>
      <c r="H184" s="109" t="s">
        <v>130</v>
      </c>
      <c r="I184" s="109" t="s">
        <v>130</v>
      </c>
      <c r="J184" s="109" t="s">
        <v>130</v>
      </c>
      <c r="K184" s="109" t="s">
        <v>131</v>
      </c>
      <c r="L184" s="109" t="s">
        <v>132</v>
      </c>
      <c r="M184" s="130" t="s">
        <v>192</v>
      </c>
      <c r="N184" s="130"/>
      <c r="O184" s="130"/>
      <c r="P184" s="130"/>
      <c r="Q184" s="130"/>
      <c r="R184" s="130"/>
      <c r="S184" s="131" t="s">
        <v>198</v>
      </c>
      <c r="T184" s="131"/>
      <c r="U184" s="131"/>
      <c r="V184" s="131"/>
      <c r="W184" s="131"/>
      <c r="X184" s="132"/>
    </row>
    <row r="185" spans="2:24" ht="42.75" customHeight="1">
      <c r="B185" s="74">
        <v>7</v>
      </c>
      <c r="C185" s="73" t="s">
        <v>4</v>
      </c>
      <c r="D185" s="107">
        <v>36.4</v>
      </c>
      <c r="E185" s="109" t="s">
        <v>129</v>
      </c>
      <c r="F185" s="109" t="s">
        <v>130</v>
      </c>
      <c r="G185" s="109" t="s">
        <v>130</v>
      </c>
      <c r="H185" s="109" t="s">
        <v>130</v>
      </c>
      <c r="I185" s="109" t="s">
        <v>130</v>
      </c>
      <c r="J185" s="109" t="s">
        <v>130</v>
      </c>
      <c r="K185" s="109" t="s">
        <v>131</v>
      </c>
      <c r="L185" s="109" t="s">
        <v>132</v>
      </c>
      <c r="M185" s="130" t="s">
        <v>192</v>
      </c>
      <c r="N185" s="130"/>
      <c r="O185" s="130"/>
      <c r="P185" s="130"/>
      <c r="Q185" s="130"/>
      <c r="R185" s="130"/>
      <c r="S185" s="131" t="s">
        <v>199</v>
      </c>
      <c r="T185" s="131"/>
      <c r="U185" s="131"/>
      <c r="V185" s="131"/>
      <c r="W185" s="131"/>
      <c r="X185" s="132"/>
    </row>
    <row r="186" spans="2:24" ht="42.75" customHeight="1">
      <c r="B186" s="74">
        <v>8</v>
      </c>
      <c r="C186" s="73" t="s">
        <v>5</v>
      </c>
      <c r="D186" s="107">
        <v>36.700000000000003</v>
      </c>
      <c r="E186" s="109" t="s">
        <v>129</v>
      </c>
      <c r="F186" s="109" t="s">
        <v>130</v>
      </c>
      <c r="G186" s="109" t="s">
        <v>130</v>
      </c>
      <c r="H186" s="109" t="s">
        <v>130</v>
      </c>
      <c r="I186" s="109" t="s">
        <v>130</v>
      </c>
      <c r="J186" s="109" t="s">
        <v>130</v>
      </c>
      <c r="K186" s="109" t="s">
        <v>131</v>
      </c>
      <c r="L186" s="109" t="s">
        <v>132</v>
      </c>
      <c r="M186" s="130" t="s">
        <v>192</v>
      </c>
      <c r="N186" s="130"/>
      <c r="O186" s="130"/>
      <c r="P186" s="130"/>
      <c r="Q186" s="130"/>
      <c r="R186" s="130"/>
      <c r="S186" s="131" t="s">
        <v>199</v>
      </c>
      <c r="T186" s="131"/>
      <c r="U186" s="131"/>
      <c r="V186" s="131"/>
      <c r="W186" s="131"/>
      <c r="X186" s="132"/>
    </row>
    <row r="187" spans="2:24" ht="42.75" customHeight="1">
      <c r="B187" s="74">
        <v>9</v>
      </c>
      <c r="C187" s="73" t="s">
        <v>6</v>
      </c>
      <c r="D187" s="107">
        <v>36.5</v>
      </c>
      <c r="E187" s="109" t="s">
        <v>129</v>
      </c>
      <c r="F187" s="109" t="s">
        <v>130</v>
      </c>
      <c r="G187" s="109" t="s">
        <v>130</v>
      </c>
      <c r="H187" s="109" t="s">
        <v>130</v>
      </c>
      <c r="I187" s="109" t="s">
        <v>130</v>
      </c>
      <c r="J187" s="109" t="s">
        <v>130</v>
      </c>
      <c r="K187" s="109" t="s">
        <v>131</v>
      </c>
      <c r="L187" s="109" t="s">
        <v>132</v>
      </c>
      <c r="M187" s="130" t="s">
        <v>192</v>
      </c>
      <c r="N187" s="130"/>
      <c r="O187" s="130"/>
      <c r="P187" s="130"/>
      <c r="Q187" s="130"/>
      <c r="R187" s="130"/>
      <c r="S187" s="131" t="s">
        <v>199</v>
      </c>
      <c r="T187" s="131"/>
      <c r="U187" s="131"/>
      <c r="V187" s="131"/>
      <c r="W187" s="131"/>
      <c r="X187" s="132"/>
    </row>
    <row r="188" spans="2:24" ht="42.75" customHeight="1">
      <c r="B188" s="74">
        <v>10</v>
      </c>
      <c r="C188" s="73" t="s">
        <v>7</v>
      </c>
      <c r="D188" s="107">
        <v>36.200000000000003</v>
      </c>
      <c r="E188" s="109" t="s">
        <v>129</v>
      </c>
      <c r="F188" s="109" t="s">
        <v>130</v>
      </c>
      <c r="G188" s="109" t="s">
        <v>130</v>
      </c>
      <c r="H188" s="109" t="s">
        <v>130</v>
      </c>
      <c r="I188" s="109" t="s">
        <v>130</v>
      </c>
      <c r="J188" s="109" t="s">
        <v>130</v>
      </c>
      <c r="K188" s="109" t="s">
        <v>138</v>
      </c>
      <c r="L188" s="109"/>
      <c r="M188" s="130" t="s">
        <v>192</v>
      </c>
      <c r="N188" s="130"/>
      <c r="O188" s="130"/>
      <c r="P188" s="130"/>
      <c r="Q188" s="130"/>
      <c r="R188" s="130"/>
      <c r="S188" s="131" t="s">
        <v>165</v>
      </c>
      <c r="T188" s="131"/>
      <c r="U188" s="131"/>
      <c r="V188" s="131"/>
      <c r="W188" s="131"/>
      <c r="X188" s="132"/>
    </row>
    <row r="189" spans="2:24" ht="42.75" customHeight="1">
      <c r="B189" s="74">
        <v>11</v>
      </c>
      <c r="C189" s="73" t="s">
        <v>41</v>
      </c>
      <c r="D189" s="107">
        <v>36.700000000000003</v>
      </c>
      <c r="E189" s="109" t="s">
        <v>129</v>
      </c>
      <c r="F189" s="109" t="s">
        <v>130</v>
      </c>
      <c r="G189" s="109" t="s">
        <v>130</v>
      </c>
      <c r="H189" s="109" t="s">
        <v>130</v>
      </c>
      <c r="I189" s="109" t="s">
        <v>130</v>
      </c>
      <c r="J189" s="109" t="s">
        <v>130</v>
      </c>
      <c r="K189" s="109" t="s">
        <v>138</v>
      </c>
      <c r="L189" s="109"/>
      <c r="M189" s="130" t="s">
        <v>192</v>
      </c>
      <c r="N189" s="130"/>
      <c r="O189" s="130"/>
      <c r="P189" s="130"/>
      <c r="Q189" s="130"/>
      <c r="R189" s="130"/>
      <c r="S189" s="131" t="s">
        <v>173</v>
      </c>
      <c r="T189" s="131"/>
      <c r="U189" s="131"/>
      <c r="V189" s="131"/>
      <c r="W189" s="131"/>
      <c r="X189" s="132"/>
    </row>
    <row r="190" spans="2:24" ht="42.75" customHeight="1">
      <c r="B190" s="74">
        <v>12</v>
      </c>
      <c r="C190" s="73" t="s">
        <v>2</v>
      </c>
      <c r="D190" s="107">
        <v>36.6</v>
      </c>
      <c r="E190" s="109" t="s">
        <v>129</v>
      </c>
      <c r="F190" s="109" t="s">
        <v>130</v>
      </c>
      <c r="G190" s="109" t="s">
        <v>130</v>
      </c>
      <c r="H190" s="109" t="s">
        <v>130</v>
      </c>
      <c r="I190" s="109" t="s">
        <v>130</v>
      </c>
      <c r="J190" s="109" t="s">
        <v>130</v>
      </c>
      <c r="K190" s="109" t="s">
        <v>131</v>
      </c>
      <c r="L190" s="109" t="s">
        <v>132</v>
      </c>
      <c r="M190" s="130" t="s">
        <v>192</v>
      </c>
      <c r="N190" s="130"/>
      <c r="O190" s="130"/>
      <c r="P190" s="130"/>
      <c r="Q190" s="130"/>
      <c r="R190" s="130"/>
      <c r="S190" s="131" t="s">
        <v>199</v>
      </c>
      <c r="T190" s="131"/>
      <c r="U190" s="131"/>
      <c r="V190" s="131"/>
      <c r="W190" s="131"/>
      <c r="X190" s="132"/>
    </row>
    <row r="191" spans="2:24" ht="42.75" customHeight="1">
      <c r="B191" s="74">
        <v>13</v>
      </c>
      <c r="C191" s="73" t="s">
        <v>3</v>
      </c>
      <c r="D191" s="107">
        <v>36.5</v>
      </c>
      <c r="E191" s="109" t="s">
        <v>129</v>
      </c>
      <c r="F191" s="109" t="s">
        <v>130</v>
      </c>
      <c r="G191" s="109" t="s">
        <v>130</v>
      </c>
      <c r="H191" s="109" t="s">
        <v>130</v>
      </c>
      <c r="I191" s="109" t="s">
        <v>130</v>
      </c>
      <c r="J191" s="109" t="s">
        <v>130</v>
      </c>
      <c r="K191" s="109" t="s">
        <v>131</v>
      </c>
      <c r="L191" s="109" t="s">
        <v>132</v>
      </c>
      <c r="M191" s="130" t="s">
        <v>192</v>
      </c>
      <c r="N191" s="130"/>
      <c r="O191" s="130"/>
      <c r="P191" s="130"/>
      <c r="Q191" s="130"/>
      <c r="R191" s="130"/>
      <c r="S191" s="131" t="s">
        <v>199</v>
      </c>
      <c r="T191" s="131"/>
      <c r="U191" s="131"/>
      <c r="V191" s="131"/>
      <c r="W191" s="131"/>
      <c r="X191" s="132"/>
    </row>
    <row r="192" spans="2:24" ht="42.75" customHeight="1">
      <c r="B192" s="74">
        <v>14</v>
      </c>
      <c r="C192" s="73" t="s">
        <v>4</v>
      </c>
      <c r="D192" s="107">
        <v>36.5</v>
      </c>
      <c r="E192" s="109" t="s">
        <v>129</v>
      </c>
      <c r="F192" s="109" t="s">
        <v>130</v>
      </c>
      <c r="G192" s="109" t="s">
        <v>130</v>
      </c>
      <c r="H192" s="109" t="s">
        <v>130</v>
      </c>
      <c r="I192" s="109" t="s">
        <v>130</v>
      </c>
      <c r="J192" s="109" t="s">
        <v>130</v>
      </c>
      <c r="K192" s="109" t="s">
        <v>131</v>
      </c>
      <c r="L192" s="109" t="s">
        <v>132</v>
      </c>
      <c r="M192" s="130" t="s">
        <v>192</v>
      </c>
      <c r="N192" s="130"/>
      <c r="O192" s="130"/>
      <c r="P192" s="130"/>
      <c r="Q192" s="130"/>
      <c r="R192" s="130"/>
      <c r="S192" s="131" t="s">
        <v>200</v>
      </c>
      <c r="T192" s="131"/>
      <c r="U192" s="131"/>
      <c r="V192" s="131"/>
      <c r="W192" s="131"/>
      <c r="X192" s="132"/>
    </row>
    <row r="193" spans="2:24" ht="42.75" customHeight="1">
      <c r="B193" s="74">
        <v>15</v>
      </c>
      <c r="C193" s="73" t="s">
        <v>5</v>
      </c>
      <c r="D193" s="107">
        <v>36.5</v>
      </c>
      <c r="E193" s="109" t="s">
        <v>129</v>
      </c>
      <c r="F193" s="109" t="s">
        <v>130</v>
      </c>
      <c r="G193" s="109" t="s">
        <v>130</v>
      </c>
      <c r="H193" s="109" t="s">
        <v>130</v>
      </c>
      <c r="I193" s="109" t="s">
        <v>130</v>
      </c>
      <c r="J193" s="109" t="s">
        <v>130</v>
      </c>
      <c r="K193" s="109" t="s">
        <v>131</v>
      </c>
      <c r="L193" s="109" t="s">
        <v>132</v>
      </c>
      <c r="M193" s="130" t="s">
        <v>192</v>
      </c>
      <c r="N193" s="130"/>
      <c r="O193" s="130"/>
      <c r="P193" s="130"/>
      <c r="Q193" s="130"/>
      <c r="R193" s="130"/>
      <c r="S193" s="131" t="s">
        <v>199</v>
      </c>
      <c r="T193" s="131"/>
      <c r="U193" s="131"/>
      <c r="V193" s="131"/>
      <c r="W193" s="131"/>
      <c r="X193" s="132"/>
    </row>
    <row r="194" spans="2:24" ht="42.75" customHeight="1">
      <c r="B194" s="74">
        <v>16</v>
      </c>
      <c r="C194" s="73" t="s">
        <v>6</v>
      </c>
      <c r="D194" s="107">
        <v>36.299999999999997</v>
      </c>
      <c r="E194" s="109" t="s">
        <v>129</v>
      </c>
      <c r="F194" s="109" t="s">
        <v>130</v>
      </c>
      <c r="G194" s="109" t="s">
        <v>130</v>
      </c>
      <c r="H194" s="109" t="s">
        <v>130</v>
      </c>
      <c r="I194" s="109" t="s">
        <v>130</v>
      </c>
      <c r="J194" s="109" t="s">
        <v>130</v>
      </c>
      <c r="K194" s="109" t="s">
        <v>131</v>
      </c>
      <c r="L194" s="109" t="s">
        <v>132</v>
      </c>
      <c r="M194" s="130" t="s">
        <v>192</v>
      </c>
      <c r="N194" s="130"/>
      <c r="O194" s="130"/>
      <c r="P194" s="130"/>
      <c r="Q194" s="130"/>
      <c r="R194" s="130"/>
      <c r="S194" s="131" t="s">
        <v>199</v>
      </c>
      <c r="T194" s="131"/>
      <c r="U194" s="131"/>
      <c r="V194" s="131"/>
      <c r="W194" s="131"/>
      <c r="X194" s="132"/>
    </row>
    <row r="195" spans="2:24" ht="42.75" customHeight="1">
      <c r="B195" s="74">
        <v>17</v>
      </c>
      <c r="C195" s="73" t="s">
        <v>7</v>
      </c>
      <c r="D195" s="107">
        <v>36.4</v>
      </c>
      <c r="E195" s="109" t="s">
        <v>129</v>
      </c>
      <c r="F195" s="109" t="s">
        <v>130</v>
      </c>
      <c r="G195" s="109" t="s">
        <v>130</v>
      </c>
      <c r="H195" s="109" t="s">
        <v>130</v>
      </c>
      <c r="I195" s="109" t="s">
        <v>130</v>
      </c>
      <c r="J195" s="109" t="s">
        <v>130</v>
      </c>
      <c r="K195" s="109" t="s">
        <v>138</v>
      </c>
      <c r="L195" s="109"/>
      <c r="M195" s="130" t="s">
        <v>192</v>
      </c>
      <c r="N195" s="130"/>
      <c r="O195" s="130"/>
      <c r="P195" s="130"/>
      <c r="Q195" s="130"/>
      <c r="R195" s="130"/>
      <c r="S195" s="131" t="s">
        <v>170</v>
      </c>
      <c r="T195" s="131"/>
      <c r="U195" s="131"/>
      <c r="V195" s="131"/>
      <c r="W195" s="131"/>
      <c r="X195" s="132"/>
    </row>
    <row r="196" spans="2:24" ht="42.75" customHeight="1">
      <c r="B196" s="74">
        <v>18</v>
      </c>
      <c r="C196" s="73" t="s">
        <v>41</v>
      </c>
      <c r="D196" s="107">
        <v>36.6</v>
      </c>
      <c r="E196" s="109" t="s">
        <v>129</v>
      </c>
      <c r="F196" s="109" t="s">
        <v>130</v>
      </c>
      <c r="G196" s="109" t="s">
        <v>130</v>
      </c>
      <c r="H196" s="109" t="s">
        <v>130</v>
      </c>
      <c r="I196" s="109" t="s">
        <v>130</v>
      </c>
      <c r="J196" s="109" t="s">
        <v>130</v>
      </c>
      <c r="K196" s="109" t="s">
        <v>138</v>
      </c>
      <c r="L196" s="109"/>
      <c r="M196" s="130" t="s">
        <v>192</v>
      </c>
      <c r="N196" s="130"/>
      <c r="O196" s="130"/>
      <c r="P196" s="130"/>
      <c r="Q196" s="130"/>
      <c r="R196" s="130"/>
      <c r="S196" s="131" t="s">
        <v>170</v>
      </c>
      <c r="T196" s="131"/>
      <c r="U196" s="131"/>
      <c r="V196" s="131"/>
      <c r="W196" s="131"/>
      <c r="X196" s="132"/>
    </row>
    <row r="197" spans="2:24" ht="42.75" customHeight="1">
      <c r="B197" s="74">
        <v>19</v>
      </c>
      <c r="C197" s="73" t="s">
        <v>2</v>
      </c>
      <c r="D197" s="107">
        <v>36.200000000000003</v>
      </c>
      <c r="E197" s="109" t="s">
        <v>129</v>
      </c>
      <c r="F197" s="109" t="s">
        <v>130</v>
      </c>
      <c r="G197" s="109" t="s">
        <v>130</v>
      </c>
      <c r="H197" s="109" t="s">
        <v>130</v>
      </c>
      <c r="I197" s="109" t="s">
        <v>130</v>
      </c>
      <c r="J197" s="109" t="s">
        <v>130</v>
      </c>
      <c r="K197" s="109" t="s">
        <v>131</v>
      </c>
      <c r="L197" s="109" t="s">
        <v>132</v>
      </c>
      <c r="M197" s="130" t="s">
        <v>192</v>
      </c>
      <c r="N197" s="130"/>
      <c r="O197" s="130"/>
      <c r="P197" s="130"/>
      <c r="Q197" s="130"/>
      <c r="R197" s="130"/>
      <c r="S197" s="131" t="s">
        <v>137</v>
      </c>
      <c r="T197" s="131"/>
      <c r="U197" s="131"/>
      <c r="V197" s="131"/>
      <c r="W197" s="131"/>
      <c r="X197" s="132"/>
    </row>
    <row r="198" spans="2:24" ht="42.75" customHeight="1">
      <c r="B198" s="74">
        <v>20</v>
      </c>
      <c r="C198" s="73" t="s">
        <v>3</v>
      </c>
      <c r="D198" s="107">
        <v>36.5</v>
      </c>
      <c r="E198" s="109" t="s">
        <v>129</v>
      </c>
      <c r="F198" s="109" t="s">
        <v>130</v>
      </c>
      <c r="G198" s="109" t="s">
        <v>130</v>
      </c>
      <c r="H198" s="109" t="s">
        <v>130</v>
      </c>
      <c r="I198" s="109" t="s">
        <v>130</v>
      </c>
      <c r="J198" s="109" t="s">
        <v>130</v>
      </c>
      <c r="K198" s="109" t="s">
        <v>131</v>
      </c>
      <c r="L198" s="109" t="s">
        <v>132</v>
      </c>
      <c r="M198" s="130" t="s">
        <v>192</v>
      </c>
      <c r="N198" s="130"/>
      <c r="O198" s="130"/>
      <c r="P198" s="130"/>
      <c r="Q198" s="130"/>
      <c r="R198" s="130"/>
      <c r="S198" s="131" t="s">
        <v>201</v>
      </c>
      <c r="T198" s="131"/>
      <c r="U198" s="131"/>
      <c r="V198" s="131"/>
      <c r="W198" s="131"/>
      <c r="X198" s="132"/>
    </row>
    <row r="199" spans="2:24" ht="42.75" customHeight="1">
      <c r="B199" s="74">
        <v>21</v>
      </c>
      <c r="C199" s="73" t="s">
        <v>4</v>
      </c>
      <c r="D199" s="107">
        <v>36.299999999999997</v>
      </c>
      <c r="E199" s="109" t="s">
        <v>129</v>
      </c>
      <c r="F199" s="109" t="s">
        <v>130</v>
      </c>
      <c r="G199" s="109" t="s">
        <v>130</v>
      </c>
      <c r="H199" s="109" t="s">
        <v>130</v>
      </c>
      <c r="I199" s="109" t="s">
        <v>130</v>
      </c>
      <c r="J199" s="109" t="s">
        <v>130</v>
      </c>
      <c r="K199" s="109" t="s">
        <v>131</v>
      </c>
      <c r="L199" s="109" t="s">
        <v>132</v>
      </c>
      <c r="M199" s="130" t="s">
        <v>192</v>
      </c>
      <c r="N199" s="130"/>
      <c r="O199" s="130"/>
      <c r="P199" s="130"/>
      <c r="Q199" s="130"/>
      <c r="R199" s="130"/>
      <c r="S199" s="131" t="s">
        <v>137</v>
      </c>
      <c r="T199" s="131"/>
      <c r="U199" s="131"/>
      <c r="V199" s="131"/>
      <c r="W199" s="131"/>
      <c r="X199" s="132"/>
    </row>
    <row r="200" spans="2:24" ht="42.75" customHeight="1">
      <c r="B200" s="74">
        <v>22</v>
      </c>
      <c r="C200" s="73" t="s">
        <v>5</v>
      </c>
      <c r="D200" s="107">
        <v>36.200000000000003</v>
      </c>
      <c r="E200" s="109" t="s">
        <v>129</v>
      </c>
      <c r="F200" s="109" t="s">
        <v>130</v>
      </c>
      <c r="G200" s="109" t="s">
        <v>130</v>
      </c>
      <c r="H200" s="109" t="s">
        <v>130</v>
      </c>
      <c r="I200" s="109" t="s">
        <v>130</v>
      </c>
      <c r="J200" s="109" t="s">
        <v>130</v>
      </c>
      <c r="K200" s="109" t="s">
        <v>131</v>
      </c>
      <c r="L200" s="109" t="s">
        <v>132</v>
      </c>
      <c r="M200" s="130" t="s">
        <v>192</v>
      </c>
      <c r="N200" s="130"/>
      <c r="O200" s="130"/>
      <c r="P200" s="130"/>
      <c r="Q200" s="130"/>
      <c r="R200" s="130"/>
      <c r="S200" s="131" t="s">
        <v>202</v>
      </c>
      <c r="T200" s="131"/>
      <c r="U200" s="131"/>
      <c r="V200" s="131"/>
      <c r="W200" s="131"/>
      <c r="X200" s="132"/>
    </row>
    <row r="201" spans="2:24" ht="42.75" customHeight="1">
      <c r="B201" s="74">
        <v>23</v>
      </c>
      <c r="C201" s="73" t="s">
        <v>6</v>
      </c>
      <c r="D201" s="107">
        <v>36.5</v>
      </c>
      <c r="E201" s="109" t="s">
        <v>129</v>
      </c>
      <c r="F201" s="109" t="s">
        <v>130</v>
      </c>
      <c r="G201" s="109" t="s">
        <v>130</v>
      </c>
      <c r="H201" s="109" t="s">
        <v>130</v>
      </c>
      <c r="I201" s="109" t="s">
        <v>130</v>
      </c>
      <c r="J201" s="109" t="s">
        <v>130</v>
      </c>
      <c r="K201" s="109" t="s">
        <v>131</v>
      </c>
      <c r="L201" s="109" t="s">
        <v>132</v>
      </c>
      <c r="M201" s="130" t="s">
        <v>192</v>
      </c>
      <c r="N201" s="130"/>
      <c r="O201" s="130"/>
      <c r="P201" s="130"/>
      <c r="Q201" s="130"/>
      <c r="R201" s="130"/>
      <c r="S201" s="131" t="s">
        <v>137</v>
      </c>
      <c r="T201" s="131"/>
      <c r="U201" s="131"/>
      <c r="V201" s="131"/>
      <c r="W201" s="131"/>
      <c r="X201" s="132"/>
    </row>
    <row r="202" spans="2:24" ht="42.75" customHeight="1">
      <c r="B202" s="74">
        <v>24</v>
      </c>
      <c r="C202" s="73" t="s">
        <v>7</v>
      </c>
      <c r="D202" s="107">
        <v>36.299999999999997</v>
      </c>
      <c r="E202" s="109" t="s">
        <v>129</v>
      </c>
      <c r="F202" s="109" t="s">
        <v>130</v>
      </c>
      <c r="G202" s="109" t="s">
        <v>130</v>
      </c>
      <c r="H202" s="109" t="s">
        <v>130</v>
      </c>
      <c r="I202" s="109" t="s">
        <v>130</v>
      </c>
      <c r="J202" s="109" t="s">
        <v>130</v>
      </c>
      <c r="K202" s="109" t="s">
        <v>131</v>
      </c>
      <c r="L202" s="109" t="s">
        <v>132</v>
      </c>
      <c r="M202" s="130" t="s">
        <v>192</v>
      </c>
      <c r="N202" s="130"/>
      <c r="O202" s="130"/>
      <c r="P202" s="130"/>
      <c r="Q202" s="130"/>
      <c r="R202" s="130"/>
      <c r="S202" s="131" t="s">
        <v>198</v>
      </c>
      <c r="T202" s="131"/>
      <c r="U202" s="131"/>
      <c r="V202" s="131"/>
      <c r="W202" s="131"/>
      <c r="X202" s="132"/>
    </row>
    <row r="203" spans="2:24" ht="42.75" customHeight="1">
      <c r="B203" s="74">
        <v>25</v>
      </c>
      <c r="C203" s="73" t="s">
        <v>41</v>
      </c>
      <c r="D203" s="107">
        <v>36.6</v>
      </c>
      <c r="E203" s="109" t="s">
        <v>129</v>
      </c>
      <c r="F203" s="109" t="s">
        <v>130</v>
      </c>
      <c r="G203" s="109" t="s">
        <v>130</v>
      </c>
      <c r="H203" s="109" t="s">
        <v>130</v>
      </c>
      <c r="I203" s="109" t="s">
        <v>130</v>
      </c>
      <c r="J203" s="109" t="s">
        <v>130</v>
      </c>
      <c r="K203" s="109" t="s">
        <v>138</v>
      </c>
      <c r="L203" s="109"/>
      <c r="M203" s="130" t="s">
        <v>192</v>
      </c>
      <c r="N203" s="130"/>
      <c r="O203" s="130"/>
      <c r="P203" s="130"/>
      <c r="Q203" s="130"/>
      <c r="R203" s="130"/>
      <c r="S203" s="131" t="s">
        <v>203</v>
      </c>
      <c r="T203" s="131"/>
      <c r="U203" s="131"/>
      <c r="V203" s="131"/>
      <c r="W203" s="131"/>
      <c r="X203" s="132"/>
    </row>
    <row r="204" spans="2:24" ht="42.75" customHeight="1">
      <c r="B204" s="74">
        <v>26</v>
      </c>
      <c r="C204" s="73" t="s">
        <v>2</v>
      </c>
      <c r="D204" s="107">
        <v>36.200000000000003</v>
      </c>
      <c r="E204" s="109" t="s">
        <v>129</v>
      </c>
      <c r="F204" s="109" t="s">
        <v>130</v>
      </c>
      <c r="G204" s="109" t="s">
        <v>130</v>
      </c>
      <c r="H204" s="109" t="s">
        <v>130</v>
      </c>
      <c r="I204" s="109" t="s">
        <v>130</v>
      </c>
      <c r="J204" s="109" t="s">
        <v>130</v>
      </c>
      <c r="K204" s="109" t="s">
        <v>131</v>
      </c>
      <c r="L204" s="109" t="s">
        <v>132</v>
      </c>
      <c r="M204" s="130" t="s">
        <v>192</v>
      </c>
      <c r="N204" s="130"/>
      <c r="O204" s="130"/>
      <c r="P204" s="130"/>
      <c r="Q204" s="130"/>
      <c r="R204" s="130"/>
      <c r="S204" s="131" t="s">
        <v>204</v>
      </c>
      <c r="T204" s="131"/>
      <c r="U204" s="131"/>
      <c r="V204" s="131"/>
      <c r="W204" s="131"/>
      <c r="X204" s="132"/>
    </row>
    <row r="205" spans="2:24" ht="42.75" customHeight="1">
      <c r="B205" s="74">
        <v>27</v>
      </c>
      <c r="C205" s="73" t="s">
        <v>3</v>
      </c>
      <c r="D205" s="107">
        <v>36.1</v>
      </c>
      <c r="E205" s="109" t="s">
        <v>129</v>
      </c>
      <c r="F205" s="109" t="s">
        <v>130</v>
      </c>
      <c r="G205" s="109" t="s">
        <v>130</v>
      </c>
      <c r="H205" s="109" t="s">
        <v>130</v>
      </c>
      <c r="I205" s="109" t="s">
        <v>130</v>
      </c>
      <c r="J205" s="109" t="s">
        <v>130</v>
      </c>
      <c r="K205" s="109" t="s">
        <v>131</v>
      </c>
      <c r="L205" s="109" t="s">
        <v>132</v>
      </c>
      <c r="M205" s="130" t="s">
        <v>192</v>
      </c>
      <c r="N205" s="130"/>
      <c r="O205" s="130"/>
      <c r="P205" s="130"/>
      <c r="Q205" s="130"/>
      <c r="R205" s="130"/>
      <c r="S205" s="131" t="s">
        <v>137</v>
      </c>
      <c r="T205" s="131"/>
      <c r="U205" s="131"/>
      <c r="V205" s="131"/>
      <c r="W205" s="131"/>
      <c r="X205" s="132"/>
    </row>
    <row r="206" spans="2:24" ht="42.75" customHeight="1">
      <c r="B206" s="74">
        <v>28</v>
      </c>
      <c r="C206" s="73" t="s">
        <v>4</v>
      </c>
      <c r="D206" s="107">
        <v>36.5</v>
      </c>
      <c r="E206" s="109" t="s">
        <v>129</v>
      </c>
      <c r="F206" s="109" t="s">
        <v>130</v>
      </c>
      <c r="G206" s="109" t="s">
        <v>130</v>
      </c>
      <c r="H206" s="109" t="s">
        <v>130</v>
      </c>
      <c r="I206" s="109" t="s">
        <v>130</v>
      </c>
      <c r="J206" s="109" t="s">
        <v>130</v>
      </c>
      <c r="K206" s="109" t="s">
        <v>131</v>
      </c>
      <c r="L206" s="109" t="s">
        <v>132</v>
      </c>
      <c r="M206" s="130" t="s">
        <v>192</v>
      </c>
      <c r="N206" s="130"/>
      <c r="O206" s="130"/>
      <c r="P206" s="130"/>
      <c r="Q206" s="130"/>
      <c r="R206" s="130"/>
      <c r="S206" s="131" t="s">
        <v>137</v>
      </c>
      <c r="T206" s="131"/>
      <c r="U206" s="131"/>
      <c r="V206" s="131"/>
      <c r="W206" s="131"/>
      <c r="X206" s="132"/>
    </row>
    <row r="207" spans="2:24" ht="42.75" customHeight="1">
      <c r="B207" s="74">
        <v>29</v>
      </c>
      <c r="C207" s="73" t="s">
        <v>5</v>
      </c>
      <c r="D207" s="107">
        <v>36.700000000000003</v>
      </c>
      <c r="E207" s="109" t="s">
        <v>129</v>
      </c>
      <c r="F207" s="109" t="s">
        <v>130</v>
      </c>
      <c r="G207" s="109" t="s">
        <v>130</v>
      </c>
      <c r="H207" s="109" t="s">
        <v>130</v>
      </c>
      <c r="I207" s="109" t="s">
        <v>130</v>
      </c>
      <c r="J207" s="109" t="s">
        <v>130</v>
      </c>
      <c r="K207" s="109" t="s">
        <v>131</v>
      </c>
      <c r="L207" s="109" t="s">
        <v>132</v>
      </c>
      <c r="M207" s="130" t="s">
        <v>192</v>
      </c>
      <c r="N207" s="130"/>
      <c r="O207" s="130"/>
      <c r="P207" s="130"/>
      <c r="Q207" s="130"/>
      <c r="R207" s="130"/>
      <c r="S207" s="131" t="s">
        <v>137</v>
      </c>
      <c r="T207" s="131"/>
      <c r="U207" s="131"/>
      <c r="V207" s="131"/>
      <c r="W207" s="131"/>
      <c r="X207" s="132"/>
    </row>
    <row r="208" spans="2:24" ht="42.75" customHeight="1">
      <c r="B208" s="74">
        <v>30</v>
      </c>
      <c r="C208" s="73" t="s">
        <v>6</v>
      </c>
      <c r="D208" s="107">
        <v>36.4</v>
      </c>
      <c r="E208" s="110" t="s">
        <v>129</v>
      </c>
      <c r="F208" s="110" t="s">
        <v>130</v>
      </c>
      <c r="G208" s="110" t="s">
        <v>130</v>
      </c>
      <c r="H208" s="110" t="s">
        <v>130</v>
      </c>
      <c r="I208" s="110" t="s">
        <v>130</v>
      </c>
      <c r="J208" s="110" t="s">
        <v>130</v>
      </c>
      <c r="K208" s="110" t="s">
        <v>131</v>
      </c>
      <c r="L208" s="110" t="s">
        <v>132</v>
      </c>
      <c r="M208" s="130" t="s">
        <v>192</v>
      </c>
      <c r="N208" s="130"/>
      <c r="O208" s="130"/>
      <c r="P208" s="130"/>
      <c r="Q208" s="130"/>
      <c r="R208" s="130"/>
      <c r="S208" s="131" t="s">
        <v>137</v>
      </c>
      <c r="T208" s="131"/>
      <c r="U208" s="131"/>
      <c r="V208" s="131"/>
      <c r="W208" s="131"/>
      <c r="X208" s="132"/>
    </row>
    <row r="209" spans="2:24" ht="42.75" customHeight="1" thickBot="1">
      <c r="B209" s="87">
        <v>31</v>
      </c>
      <c r="C209" s="76" t="s">
        <v>37</v>
      </c>
      <c r="D209" s="90">
        <v>36.200000000000003</v>
      </c>
      <c r="E209" s="112" t="s">
        <v>129</v>
      </c>
      <c r="F209" s="112" t="s">
        <v>130</v>
      </c>
      <c r="G209" s="112" t="s">
        <v>130</v>
      </c>
      <c r="H209" s="112" t="s">
        <v>130</v>
      </c>
      <c r="I209" s="112" t="s">
        <v>130</v>
      </c>
      <c r="J209" s="112" t="s">
        <v>130</v>
      </c>
      <c r="K209" s="112" t="s">
        <v>138</v>
      </c>
      <c r="L209" s="112"/>
      <c r="M209" s="133" t="s">
        <v>192</v>
      </c>
      <c r="N209" s="133"/>
      <c r="O209" s="133"/>
      <c r="P209" s="133"/>
      <c r="Q209" s="133"/>
      <c r="R209" s="133"/>
      <c r="S209" s="133" t="s">
        <v>205</v>
      </c>
      <c r="T209" s="133"/>
      <c r="U209" s="133"/>
      <c r="V209" s="133"/>
      <c r="W209" s="133"/>
      <c r="X209" s="134"/>
    </row>
    <row r="210" spans="2:24" ht="43.5" customHeight="1">
      <c r="B210" s="84" t="s">
        <v>84</v>
      </c>
      <c r="C210" s="85"/>
      <c r="D210" s="113"/>
      <c r="E210" s="86"/>
      <c r="F210" s="86"/>
      <c r="G210" s="86"/>
      <c r="H210" s="86"/>
      <c r="I210" s="86"/>
      <c r="J210" s="86"/>
      <c r="K210" s="86"/>
      <c r="L210" s="86"/>
      <c r="M210" s="135"/>
      <c r="N210" s="136"/>
      <c r="O210" s="136"/>
      <c r="P210" s="136"/>
      <c r="Q210" s="136"/>
      <c r="R210" s="137"/>
      <c r="S210" s="135"/>
      <c r="T210" s="136"/>
      <c r="U210" s="136"/>
      <c r="V210" s="136"/>
      <c r="W210" s="136"/>
      <c r="X210" s="138"/>
    </row>
    <row r="211" spans="2:24" ht="43.5" customHeight="1">
      <c r="B211" s="72">
        <v>1</v>
      </c>
      <c r="C211" s="73" t="s">
        <v>38</v>
      </c>
      <c r="D211" s="107">
        <v>36.299999999999997</v>
      </c>
      <c r="E211" s="109" t="s">
        <v>129</v>
      </c>
      <c r="F211" s="109" t="s">
        <v>130</v>
      </c>
      <c r="G211" s="109" t="s">
        <v>130</v>
      </c>
      <c r="H211" s="109" t="s">
        <v>130</v>
      </c>
      <c r="I211" s="109" t="s">
        <v>130</v>
      </c>
      <c r="J211" s="109" t="s">
        <v>130</v>
      </c>
      <c r="K211" s="109" t="s">
        <v>138</v>
      </c>
      <c r="L211" s="109"/>
      <c r="M211" s="130" t="s">
        <v>192</v>
      </c>
      <c r="N211" s="130"/>
      <c r="O211" s="130"/>
      <c r="P211" s="130"/>
      <c r="Q211" s="130"/>
      <c r="R211" s="130"/>
      <c r="S211" s="139" t="s">
        <v>165</v>
      </c>
      <c r="T211" s="140"/>
      <c r="U211" s="140"/>
      <c r="V211" s="140"/>
      <c r="W211" s="140"/>
      <c r="X211" s="141"/>
    </row>
    <row r="212" spans="2:24" ht="43.5" customHeight="1">
      <c r="B212" s="74">
        <v>2</v>
      </c>
      <c r="C212" s="73" t="s">
        <v>2</v>
      </c>
      <c r="D212" s="107">
        <v>36.6</v>
      </c>
      <c r="E212" s="109" t="s">
        <v>129</v>
      </c>
      <c r="F212" s="109" t="s">
        <v>130</v>
      </c>
      <c r="G212" s="109" t="s">
        <v>130</v>
      </c>
      <c r="H212" s="109" t="s">
        <v>130</v>
      </c>
      <c r="I212" s="109" t="s">
        <v>130</v>
      </c>
      <c r="J212" s="109" t="s">
        <v>130</v>
      </c>
      <c r="K212" s="109" t="s">
        <v>131</v>
      </c>
      <c r="L212" s="109" t="s">
        <v>132</v>
      </c>
      <c r="M212" s="130" t="s">
        <v>192</v>
      </c>
      <c r="N212" s="130"/>
      <c r="O212" s="130"/>
      <c r="P212" s="130"/>
      <c r="Q212" s="130"/>
      <c r="R212" s="130"/>
      <c r="S212" s="131" t="s">
        <v>137</v>
      </c>
      <c r="T212" s="131"/>
      <c r="U212" s="131"/>
      <c r="V212" s="131"/>
      <c r="W212" s="131"/>
      <c r="X212" s="132"/>
    </row>
    <row r="213" spans="2:24" ht="43.5" customHeight="1">
      <c r="B213" s="74">
        <v>3</v>
      </c>
      <c r="C213" s="73" t="s">
        <v>3</v>
      </c>
      <c r="D213" s="107">
        <v>36.299999999999997</v>
      </c>
      <c r="E213" s="109" t="s">
        <v>129</v>
      </c>
      <c r="F213" s="109" t="s">
        <v>130</v>
      </c>
      <c r="G213" s="109" t="s">
        <v>130</v>
      </c>
      <c r="H213" s="109" t="s">
        <v>130</v>
      </c>
      <c r="I213" s="109" t="s">
        <v>130</v>
      </c>
      <c r="J213" s="109" t="s">
        <v>130</v>
      </c>
      <c r="K213" s="109" t="s">
        <v>138</v>
      </c>
      <c r="L213" s="109"/>
      <c r="M213" s="130" t="s">
        <v>192</v>
      </c>
      <c r="N213" s="130"/>
      <c r="O213" s="130"/>
      <c r="P213" s="130"/>
      <c r="Q213" s="130"/>
      <c r="R213" s="130"/>
      <c r="S213" s="131" t="s">
        <v>142</v>
      </c>
      <c r="T213" s="131"/>
      <c r="U213" s="131"/>
      <c r="V213" s="131"/>
      <c r="W213" s="131"/>
      <c r="X213" s="132"/>
    </row>
    <row r="214" spans="2:24" ht="43.5" customHeight="1">
      <c r="B214" s="74">
        <v>4</v>
      </c>
      <c r="C214" s="73" t="s">
        <v>4</v>
      </c>
      <c r="D214" s="107">
        <v>36.200000000000003</v>
      </c>
      <c r="E214" s="109" t="s">
        <v>129</v>
      </c>
      <c r="F214" s="109" t="s">
        <v>130</v>
      </c>
      <c r="G214" s="109" t="s">
        <v>130</v>
      </c>
      <c r="H214" s="109" t="s">
        <v>130</v>
      </c>
      <c r="I214" s="109" t="s">
        <v>130</v>
      </c>
      <c r="J214" s="109" t="s">
        <v>130</v>
      </c>
      <c r="K214" s="109" t="s">
        <v>131</v>
      </c>
      <c r="L214" s="109" t="s">
        <v>132</v>
      </c>
      <c r="M214" s="130" t="s">
        <v>192</v>
      </c>
      <c r="N214" s="130"/>
      <c r="O214" s="130"/>
      <c r="P214" s="130"/>
      <c r="Q214" s="130"/>
      <c r="R214" s="130"/>
      <c r="S214" s="131" t="s">
        <v>137</v>
      </c>
      <c r="T214" s="131"/>
      <c r="U214" s="131"/>
      <c r="V214" s="131"/>
      <c r="W214" s="131"/>
      <c r="X214" s="132"/>
    </row>
    <row r="215" spans="2:24" ht="43.5" customHeight="1">
      <c r="B215" s="74">
        <v>5</v>
      </c>
      <c r="C215" s="73" t="s">
        <v>5</v>
      </c>
      <c r="D215" s="107">
        <v>36.5</v>
      </c>
      <c r="E215" s="109" t="s">
        <v>129</v>
      </c>
      <c r="F215" s="109" t="s">
        <v>130</v>
      </c>
      <c r="G215" s="109" t="s">
        <v>130</v>
      </c>
      <c r="H215" s="109" t="s">
        <v>130</v>
      </c>
      <c r="I215" s="109" t="s">
        <v>130</v>
      </c>
      <c r="J215" s="109" t="s">
        <v>130</v>
      </c>
      <c r="K215" s="109" t="s">
        <v>131</v>
      </c>
      <c r="L215" s="109" t="s">
        <v>132</v>
      </c>
      <c r="M215" s="130" t="s">
        <v>192</v>
      </c>
      <c r="N215" s="130"/>
      <c r="O215" s="130"/>
      <c r="P215" s="130"/>
      <c r="Q215" s="130"/>
      <c r="R215" s="130"/>
      <c r="S215" s="131" t="s">
        <v>137</v>
      </c>
      <c r="T215" s="131"/>
      <c r="U215" s="131"/>
      <c r="V215" s="131"/>
      <c r="W215" s="131"/>
      <c r="X215" s="132"/>
    </row>
    <row r="216" spans="2:24" ht="43.5" customHeight="1">
      <c r="B216" s="74">
        <v>6</v>
      </c>
      <c r="C216" s="73" t="s">
        <v>6</v>
      </c>
      <c r="D216" s="107">
        <v>36.5</v>
      </c>
      <c r="E216" s="109" t="s">
        <v>129</v>
      </c>
      <c r="F216" s="109" t="s">
        <v>130</v>
      </c>
      <c r="G216" s="109" t="s">
        <v>130</v>
      </c>
      <c r="H216" s="109" t="s">
        <v>130</v>
      </c>
      <c r="I216" s="109" t="s">
        <v>130</v>
      </c>
      <c r="J216" s="109" t="s">
        <v>130</v>
      </c>
      <c r="K216" s="109" t="s">
        <v>131</v>
      </c>
      <c r="L216" s="109" t="s">
        <v>132</v>
      </c>
      <c r="M216" s="130" t="s">
        <v>192</v>
      </c>
      <c r="N216" s="130"/>
      <c r="O216" s="130"/>
      <c r="P216" s="130"/>
      <c r="Q216" s="130"/>
      <c r="R216" s="130"/>
      <c r="S216" s="131" t="s">
        <v>206</v>
      </c>
      <c r="T216" s="131"/>
      <c r="U216" s="131"/>
      <c r="V216" s="131"/>
      <c r="W216" s="131"/>
      <c r="X216" s="132"/>
    </row>
    <row r="217" spans="2:24" ht="43.5" customHeight="1">
      <c r="B217" s="74">
        <v>7</v>
      </c>
      <c r="C217" s="73" t="s">
        <v>7</v>
      </c>
      <c r="D217" s="107">
        <v>36.9</v>
      </c>
      <c r="E217" s="109" t="s">
        <v>129</v>
      </c>
      <c r="F217" s="109" t="s">
        <v>130</v>
      </c>
      <c r="G217" s="109" t="s">
        <v>130</v>
      </c>
      <c r="H217" s="109" t="s">
        <v>130</v>
      </c>
      <c r="I217" s="109" t="s">
        <v>130</v>
      </c>
      <c r="J217" s="109" t="s">
        <v>130</v>
      </c>
      <c r="K217" s="109" t="s">
        <v>138</v>
      </c>
      <c r="L217" s="109"/>
      <c r="M217" s="130" t="s">
        <v>192</v>
      </c>
      <c r="N217" s="130"/>
      <c r="O217" s="130"/>
      <c r="P217" s="130"/>
      <c r="Q217" s="130"/>
      <c r="R217" s="130"/>
      <c r="S217" s="131" t="s">
        <v>207</v>
      </c>
      <c r="T217" s="131"/>
      <c r="U217" s="131"/>
      <c r="V217" s="131"/>
      <c r="W217" s="131"/>
      <c r="X217" s="132"/>
    </row>
    <row r="218" spans="2:24" ht="43.5" customHeight="1">
      <c r="B218" s="74">
        <v>8</v>
      </c>
      <c r="C218" s="73" t="s">
        <v>41</v>
      </c>
      <c r="D218" s="107">
        <v>36.5</v>
      </c>
      <c r="E218" s="109" t="s">
        <v>129</v>
      </c>
      <c r="F218" s="109" t="s">
        <v>130</v>
      </c>
      <c r="G218" s="109" t="s">
        <v>130</v>
      </c>
      <c r="H218" s="109" t="s">
        <v>130</v>
      </c>
      <c r="I218" s="109" t="s">
        <v>130</v>
      </c>
      <c r="J218" s="109" t="s">
        <v>130</v>
      </c>
      <c r="K218" s="109" t="s">
        <v>138</v>
      </c>
      <c r="L218" s="109"/>
      <c r="M218" s="130" t="s">
        <v>192</v>
      </c>
      <c r="N218" s="130"/>
      <c r="O218" s="130"/>
      <c r="P218" s="130"/>
      <c r="Q218" s="130"/>
      <c r="R218" s="130"/>
      <c r="S218" s="131" t="s">
        <v>208</v>
      </c>
      <c r="T218" s="131"/>
      <c r="U218" s="131"/>
      <c r="V218" s="131"/>
      <c r="W218" s="131"/>
      <c r="X218" s="132"/>
    </row>
    <row r="219" spans="2:24" ht="43.5" customHeight="1">
      <c r="B219" s="74">
        <v>9</v>
      </c>
      <c r="C219" s="73" t="s">
        <v>2</v>
      </c>
      <c r="D219" s="107">
        <v>36.6</v>
      </c>
      <c r="E219" s="109" t="s">
        <v>129</v>
      </c>
      <c r="F219" s="109" t="s">
        <v>130</v>
      </c>
      <c r="G219" s="109" t="s">
        <v>130</v>
      </c>
      <c r="H219" s="109" t="s">
        <v>130</v>
      </c>
      <c r="I219" s="109" t="s">
        <v>130</v>
      </c>
      <c r="J219" s="109" t="s">
        <v>130</v>
      </c>
      <c r="K219" s="109" t="s">
        <v>131</v>
      </c>
      <c r="L219" s="109" t="s">
        <v>132</v>
      </c>
      <c r="M219" s="130" t="s">
        <v>192</v>
      </c>
      <c r="N219" s="130"/>
      <c r="O219" s="130"/>
      <c r="P219" s="130"/>
      <c r="Q219" s="130"/>
      <c r="R219" s="130"/>
      <c r="S219" s="131" t="s">
        <v>209</v>
      </c>
      <c r="T219" s="131"/>
      <c r="U219" s="131"/>
      <c r="V219" s="131"/>
      <c r="W219" s="131"/>
      <c r="X219" s="132"/>
    </row>
    <row r="220" spans="2:24" ht="43.5" customHeight="1">
      <c r="B220" s="74">
        <v>10</v>
      </c>
      <c r="C220" s="73" t="s">
        <v>3</v>
      </c>
      <c r="D220" s="107">
        <v>36.200000000000003</v>
      </c>
      <c r="E220" s="109" t="s">
        <v>129</v>
      </c>
      <c r="F220" s="109" t="s">
        <v>130</v>
      </c>
      <c r="G220" s="109" t="s">
        <v>130</v>
      </c>
      <c r="H220" s="109" t="s">
        <v>130</v>
      </c>
      <c r="I220" s="109" t="s">
        <v>130</v>
      </c>
      <c r="J220" s="109" t="s">
        <v>130</v>
      </c>
      <c r="K220" s="109" t="s">
        <v>131</v>
      </c>
      <c r="L220" s="109" t="s">
        <v>132</v>
      </c>
      <c r="M220" s="130" t="s">
        <v>192</v>
      </c>
      <c r="N220" s="130"/>
      <c r="O220" s="130"/>
      <c r="P220" s="130"/>
      <c r="Q220" s="130"/>
      <c r="R220" s="130"/>
      <c r="S220" s="131" t="s">
        <v>137</v>
      </c>
      <c r="T220" s="131"/>
      <c r="U220" s="131"/>
      <c r="V220" s="131"/>
      <c r="W220" s="131"/>
      <c r="X220" s="132"/>
    </row>
    <row r="221" spans="2:24" ht="43.5" customHeight="1">
      <c r="B221" s="74">
        <v>11</v>
      </c>
      <c r="C221" s="73" t="s">
        <v>4</v>
      </c>
      <c r="D221" s="107">
        <v>36.700000000000003</v>
      </c>
      <c r="E221" s="109" t="s">
        <v>129</v>
      </c>
      <c r="F221" s="109" t="s">
        <v>130</v>
      </c>
      <c r="G221" s="109" t="s">
        <v>130</v>
      </c>
      <c r="H221" s="109" t="s">
        <v>130</v>
      </c>
      <c r="I221" s="109" t="s">
        <v>130</v>
      </c>
      <c r="J221" s="109" t="s">
        <v>130</v>
      </c>
      <c r="K221" s="109" t="s">
        <v>131</v>
      </c>
      <c r="L221" s="109" t="s">
        <v>132</v>
      </c>
      <c r="M221" s="130" t="s">
        <v>192</v>
      </c>
      <c r="N221" s="130"/>
      <c r="O221" s="130"/>
      <c r="P221" s="130"/>
      <c r="Q221" s="130"/>
      <c r="R221" s="130"/>
      <c r="S221" s="131" t="s">
        <v>210</v>
      </c>
      <c r="T221" s="131"/>
      <c r="U221" s="131"/>
      <c r="V221" s="131"/>
      <c r="W221" s="131"/>
      <c r="X221" s="132"/>
    </row>
    <row r="222" spans="2:24" ht="43.5" customHeight="1">
      <c r="B222" s="74">
        <v>12</v>
      </c>
      <c r="C222" s="73" t="s">
        <v>5</v>
      </c>
      <c r="D222" s="107">
        <v>36.200000000000003</v>
      </c>
      <c r="E222" s="109" t="s">
        <v>129</v>
      </c>
      <c r="F222" s="109" t="s">
        <v>130</v>
      </c>
      <c r="G222" s="109" t="s">
        <v>130</v>
      </c>
      <c r="H222" s="109" t="s">
        <v>130</v>
      </c>
      <c r="I222" s="109" t="s">
        <v>130</v>
      </c>
      <c r="J222" s="109" t="s">
        <v>130</v>
      </c>
      <c r="K222" s="109" t="s">
        <v>131</v>
      </c>
      <c r="L222" s="109" t="s">
        <v>132</v>
      </c>
      <c r="M222" s="130" t="s">
        <v>192</v>
      </c>
      <c r="N222" s="130"/>
      <c r="O222" s="130"/>
      <c r="P222" s="130"/>
      <c r="Q222" s="130"/>
      <c r="R222" s="130"/>
      <c r="S222" s="131" t="s">
        <v>137</v>
      </c>
      <c r="T222" s="131"/>
      <c r="U222" s="131"/>
      <c r="V222" s="131"/>
      <c r="W222" s="131"/>
      <c r="X222" s="132"/>
    </row>
    <row r="223" spans="2:24" ht="43.5" customHeight="1">
      <c r="B223" s="74">
        <v>13</v>
      </c>
      <c r="C223" s="73" t="s">
        <v>6</v>
      </c>
      <c r="D223" s="107">
        <v>36.299999999999997</v>
      </c>
      <c r="E223" s="109" t="s">
        <v>129</v>
      </c>
      <c r="F223" s="109" t="s">
        <v>130</v>
      </c>
      <c r="G223" s="109" t="s">
        <v>130</v>
      </c>
      <c r="H223" s="109" t="s">
        <v>130</v>
      </c>
      <c r="I223" s="109" t="s">
        <v>130</v>
      </c>
      <c r="J223" s="109" t="s">
        <v>130</v>
      </c>
      <c r="K223" s="109" t="s">
        <v>131</v>
      </c>
      <c r="L223" s="109" t="s">
        <v>132</v>
      </c>
      <c r="M223" s="130" t="s">
        <v>192</v>
      </c>
      <c r="N223" s="130"/>
      <c r="O223" s="130"/>
      <c r="P223" s="130"/>
      <c r="Q223" s="130"/>
      <c r="R223" s="130"/>
      <c r="S223" s="131" t="s">
        <v>137</v>
      </c>
      <c r="T223" s="131"/>
      <c r="U223" s="131"/>
      <c r="V223" s="131"/>
      <c r="W223" s="131"/>
      <c r="X223" s="132"/>
    </row>
    <row r="224" spans="2:24" ht="43.5" customHeight="1">
      <c r="B224" s="74">
        <v>14</v>
      </c>
      <c r="C224" s="73" t="s">
        <v>7</v>
      </c>
      <c r="D224" s="107">
        <v>36.4</v>
      </c>
      <c r="E224" s="109" t="s">
        <v>129</v>
      </c>
      <c r="F224" s="109" t="s">
        <v>130</v>
      </c>
      <c r="G224" s="109" t="s">
        <v>130</v>
      </c>
      <c r="H224" s="109" t="s">
        <v>130</v>
      </c>
      <c r="I224" s="109" t="s">
        <v>130</v>
      </c>
      <c r="J224" s="109" t="s">
        <v>130</v>
      </c>
      <c r="K224" s="109" t="s">
        <v>138</v>
      </c>
      <c r="L224" s="109"/>
      <c r="M224" s="130" t="s">
        <v>192</v>
      </c>
      <c r="N224" s="130"/>
      <c r="O224" s="130"/>
      <c r="P224" s="130"/>
      <c r="Q224" s="130"/>
      <c r="R224" s="130"/>
      <c r="S224" s="131" t="s">
        <v>142</v>
      </c>
      <c r="T224" s="131"/>
      <c r="U224" s="131"/>
      <c r="V224" s="131"/>
      <c r="W224" s="131"/>
      <c r="X224" s="132"/>
    </row>
    <row r="225" spans="2:24" ht="43.5" customHeight="1">
      <c r="B225" s="74">
        <v>15</v>
      </c>
      <c r="C225" s="73" t="s">
        <v>41</v>
      </c>
      <c r="D225" s="107">
        <v>36.4</v>
      </c>
      <c r="E225" s="109" t="s">
        <v>129</v>
      </c>
      <c r="F225" s="109" t="s">
        <v>130</v>
      </c>
      <c r="G225" s="109" t="s">
        <v>130</v>
      </c>
      <c r="H225" s="109" t="s">
        <v>130</v>
      </c>
      <c r="I225" s="109" t="s">
        <v>130</v>
      </c>
      <c r="J225" s="109" t="s">
        <v>130</v>
      </c>
      <c r="K225" s="109" t="s">
        <v>138</v>
      </c>
      <c r="L225" s="109"/>
      <c r="M225" s="130" t="s">
        <v>192</v>
      </c>
      <c r="N225" s="130"/>
      <c r="O225" s="130"/>
      <c r="P225" s="130"/>
      <c r="Q225" s="130"/>
      <c r="R225" s="130"/>
      <c r="S225" s="131" t="s">
        <v>170</v>
      </c>
      <c r="T225" s="131"/>
      <c r="U225" s="131"/>
      <c r="V225" s="131"/>
      <c r="W225" s="131"/>
      <c r="X225" s="132"/>
    </row>
    <row r="226" spans="2:24" ht="43.5" customHeight="1">
      <c r="B226" s="74">
        <v>16</v>
      </c>
      <c r="C226" s="73" t="s">
        <v>2</v>
      </c>
      <c r="D226" s="107">
        <v>36.799999999999997</v>
      </c>
      <c r="E226" s="109" t="s">
        <v>129</v>
      </c>
      <c r="F226" s="109" t="s">
        <v>130</v>
      </c>
      <c r="G226" s="109" t="s">
        <v>130</v>
      </c>
      <c r="H226" s="109" t="s">
        <v>130</v>
      </c>
      <c r="I226" s="109" t="s">
        <v>130</v>
      </c>
      <c r="J226" s="109" t="s">
        <v>130</v>
      </c>
      <c r="K226" s="109" t="s">
        <v>131</v>
      </c>
      <c r="L226" s="109" t="s">
        <v>132</v>
      </c>
      <c r="M226" s="130" t="s">
        <v>192</v>
      </c>
      <c r="N226" s="130"/>
      <c r="O226" s="130"/>
      <c r="P226" s="130"/>
      <c r="Q226" s="130"/>
      <c r="R226" s="130"/>
      <c r="S226" s="131" t="s">
        <v>211</v>
      </c>
      <c r="T226" s="131"/>
      <c r="U226" s="131"/>
      <c r="V226" s="131"/>
      <c r="W226" s="131"/>
      <c r="X226" s="132"/>
    </row>
    <row r="227" spans="2:24" ht="43.5" customHeight="1">
      <c r="B227" s="74">
        <v>17</v>
      </c>
      <c r="C227" s="73" t="s">
        <v>3</v>
      </c>
      <c r="D227" s="107">
        <v>36.299999999999997</v>
      </c>
      <c r="E227" s="109" t="s">
        <v>129</v>
      </c>
      <c r="F227" s="109" t="s">
        <v>130</v>
      </c>
      <c r="G227" s="109" t="s">
        <v>130</v>
      </c>
      <c r="H227" s="109" t="s">
        <v>130</v>
      </c>
      <c r="I227" s="109" t="s">
        <v>130</v>
      </c>
      <c r="J227" s="109" t="s">
        <v>130</v>
      </c>
      <c r="K227" s="109" t="s">
        <v>131</v>
      </c>
      <c r="L227" s="109" t="s">
        <v>132</v>
      </c>
      <c r="M227" s="130" t="s">
        <v>192</v>
      </c>
      <c r="N227" s="130"/>
      <c r="O227" s="130"/>
      <c r="P227" s="130"/>
      <c r="Q227" s="130"/>
      <c r="R227" s="130"/>
      <c r="S227" s="131" t="s">
        <v>174</v>
      </c>
      <c r="T227" s="131"/>
      <c r="U227" s="131"/>
      <c r="V227" s="131"/>
      <c r="W227" s="131"/>
      <c r="X227" s="132"/>
    </row>
    <row r="228" spans="2:24" ht="43.5" customHeight="1">
      <c r="B228" s="74">
        <v>18</v>
      </c>
      <c r="C228" s="73" t="s">
        <v>4</v>
      </c>
      <c r="D228" s="107">
        <v>36.4</v>
      </c>
      <c r="E228" s="109" t="s">
        <v>129</v>
      </c>
      <c r="F228" s="109" t="s">
        <v>130</v>
      </c>
      <c r="G228" s="109" t="s">
        <v>130</v>
      </c>
      <c r="H228" s="109" t="s">
        <v>130</v>
      </c>
      <c r="I228" s="109" t="s">
        <v>130</v>
      </c>
      <c r="J228" s="109" t="s">
        <v>130</v>
      </c>
      <c r="K228" s="109" t="s">
        <v>131</v>
      </c>
      <c r="L228" s="109" t="s">
        <v>132</v>
      </c>
      <c r="M228" s="130" t="s">
        <v>192</v>
      </c>
      <c r="N228" s="130"/>
      <c r="O228" s="130"/>
      <c r="P228" s="130"/>
      <c r="Q228" s="130"/>
      <c r="R228" s="130"/>
      <c r="S228" s="131" t="s">
        <v>212</v>
      </c>
      <c r="T228" s="131"/>
      <c r="U228" s="131"/>
      <c r="V228" s="131"/>
      <c r="W228" s="131"/>
      <c r="X228" s="132"/>
    </row>
    <row r="229" spans="2:24" ht="43.5" customHeight="1">
      <c r="B229" s="74">
        <v>19</v>
      </c>
      <c r="C229" s="73" t="s">
        <v>5</v>
      </c>
      <c r="D229" s="107">
        <v>36.5</v>
      </c>
      <c r="E229" s="109" t="s">
        <v>129</v>
      </c>
      <c r="F229" s="109" t="s">
        <v>130</v>
      </c>
      <c r="G229" s="109" t="s">
        <v>130</v>
      </c>
      <c r="H229" s="109" t="s">
        <v>130</v>
      </c>
      <c r="I229" s="109" t="s">
        <v>130</v>
      </c>
      <c r="J229" s="109" t="s">
        <v>130</v>
      </c>
      <c r="K229" s="109" t="s">
        <v>131</v>
      </c>
      <c r="L229" s="109" t="s">
        <v>132</v>
      </c>
      <c r="M229" s="130" t="s">
        <v>192</v>
      </c>
      <c r="N229" s="130"/>
      <c r="O229" s="130"/>
      <c r="P229" s="130"/>
      <c r="Q229" s="130"/>
      <c r="R229" s="130"/>
      <c r="S229" s="131" t="s">
        <v>137</v>
      </c>
      <c r="T229" s="131"/>
      <c r="U229" s="131"/>
      <c r="V229" s="131"/>
      <c r="W229" s="131"/>
      <c r="X229" s="132"/>
    </row>
    <row r="230" spans="2:24" ht="43.5" customHeight="1">
      <c r="B230" s="74">
        <v>20</v>
      </c>
      <c r="C230" s="73" t="s">
        <v>6</v>
      </c>
      <c r="D230" s="107">
        <v>36.200000000000003</v>
      </c>
      <c r="E230" s="109" t="s">
        <v>129</v>
      </c>
      <c r="F230" s="109" t="s">
        <v>130</v>
      </c>
      <c r="G230" s="109" t="s">
        <v>130</v>
      </c>
      <c r="H230" s="109" t="s">
        <v>130</v>
      </c>
      <c r="I230" s="109" t="s">
        <v>130</v>
      </c>
      <c r="J230" s="109" t="s">
        <v>130</v>
      </c>
      <c r="K230" s="109" t="s">
        <v>131</v>
      </c>
      <c r="L230" s="109" t="s">
        <v>132</v>
      </c>
      <c r="M230" s="130" t="s">
        <v>192</v>
      </c>
      <c r="N230" s="130"/>
      <c r="O230" s="130"/>
      <c r="P230" s="130"/>
      <c r="Q230" s="130"/>
      <c r="R230" s="130"/>
      <c r="S230" s="131" t="s">
        <v>137</v>
      </c>
      <c r="T230" s="131"/>
      <c r="U230" s="131"/>
      <c r="V230" s="131"/>
      <c r="W230" s="131"/>
      <c r="X230" s="132"/>
    </row>
    <row r="231" spans="2:24" ht="43.5" customHeight="1">
      <c r="B231" s="74">
        <v>21</v>
      </c>
      <c r="C231" s="73" t="s">
        <v>7</v>
      </c>
      <c r="D231" s="107">
        <v>36.5</v>
      </c>
      <c r="E231" s="109" t="s">
        <v>129</v>
      </c>
      <c r="F231" s="109" t="s">
        <v>130</v>
      </c>
      <c r="G231" s="109" t="s">
        <v>130</v>
      </c>
      <c r="H231" s="109" t="s">
        <v>130</v>
      </c>
      <c r="I231" s="109" t="s">
        <v>130</v>
      </c>
      <c r="J231" s="109" t="s">
        <v>130</v>
      </c>
      <c r="K231" s="109" t="s">
        <v>138</v>
      </c>
      <c r="L231" s="109"/>
      <c r="M231" s="130" t="s">
        <v>192</v>
      </c>
      <c r="N231" s="130"/>
      <c r="O231" s="130"/>
      <c r="P231" s="130"/>
      <c r="Q231" s="130"/>
      <c r="R231" s="130"/>
      <c r="S231" s="131" t="s">
        <v>142</v>
      </c>
      <c r="T231" s="131"/>
      <c r="U231" s="131"/>
      <c r="V231" s="131"/>
      <c r="W231" s="131"/>
      <c r="X231" s="132"/>
    </row>
    <row r="232" spans="2:24" ht="43.5" customHeight="1">
      <c r="B232" s="74">
        <v>22</v>
      </c>
      <c r="C232" s="73" t="s">
        <v>41</v>
      </c>
      <c r="D232" s="107">
        <v>36.4</v>
      </c>
      <c r="E232" s="109" t="s">
        <v>129</v>
      </c>
      <c r="F232" s="109" t="s">
        <v>130</v>
      </c>
      <c r="G232" s="109" t="s">
        <v>130</v>
      </c>
      <c r="H232" s="109" t="s">
        <v>130</v>
      </c>
      <c r="I232" s="109" t="s">
        <v>130</v>
      </c>
      <c r="J232" s="109" t="s">
        <v>130</v>
      </c>
      <c r="K232" s="109" t="s">
        <v>138</v>
      </c>
      <c r="L232" s="109"/>
      <c r="M232" s="130" t="s">
        <v>192</v>
      </c>
      <c r="N232" s="130"/>
      <c r="O232" s="130"/>
      <c r="P232" s="130"/>
      <c r="Q232" s="130"/>
      <c r="R232" s="130"/>
      <c r="S232" s="131" t="s">
        <v>142</v>
      </c>
      <c r="T232" s="131"/>
      <c r="U232" s="131"/>
      <c r="V232" s="131"/>
      <c r="W232" s="131"/>
      <c r="X232" s="132"/>
    </row>
    <row r="233" spans="2:24" ht="43.5" customHeight="1">
      <c r="B233" s="74">
        <v>23</v>
      </c>
      <c r="C233" s="73" t="s">
        <v>2</v>
      </c>
      <c r="D233" s="107">
        <v>36.9</v>
      </c>
      <c r="E233" s="109" t="s">
        <v>129</v>
      </c>
      <c r="F233" s="109" t="s">
        <v>130</v>
      </c>
      <c r="G233" s="109" t="s">
        <v>130</v>
      </c>
      <c r="H233" s="109" t="s">
        <v>130</v>
      </c>
      <c r="I233" s="109" t="s">
        <v>130</v>
      </c>
      <c r="J233" s="109" t="s">
        <v>130</v>
      </c>
      <c r="K233" s="109" t="s">
        <v>138</v>
      </c>
      <c r="L233" s="109"/>
      <c r="M233" s="130" t="s">
        <v>192</v>
      </c>
      <c r="N233" s="130"/>
      <c r="O233" s="130"/>
      <c r="P233" s="130"/>
      <c r="Q233" s="130"/>
      <c r="R233" s="130"/>
      <c r="S233" s="131" t="s">
        <v>142</v>
      </c>
      <c r="T233" s="131"/>
      <c r="U233" s="131"/>
      <c r="V233" s="131"/>
      <c r="W233" s="131"/>
      <c r="X233" s="132"/>
    </row>
    <row r="234" spans="2:24" ht="43.5" customHeight="1">
      <c r="B234" s="74">
        <v>24</v>
      </c>
      <c r="C234" s="73" t="s">
        <v>3</v>
      </c>
      <c r="D234" s="107">
        <v>36.700000000000003</v>
      </c>
      <c r="E234" s="109" t="s">
        <v>129</v>
      </c>
      <c r="F234" s="109" t="s">
        <v>130</v>
      </c>
      <c r="G234" s="109" t="s">
        <v>130</v>
      </c>
      <c r="H234" s="109" t="s">
        <v>130</v>
      </c>
      <c r="I234" s="109" t="s">
        <v>130</v>
      </c>
      <c r="J234" s="109" t="s">
        <v>130</v>
      </c>
      <c r="K234" s="109" t="s">
        <v>131</v>
      </c>
      <c r="L234" s="109" t="s">
        <v>132</v>
      </c>
      <c r="M234" s="130" t="s">
        <v>192</v>
      </c>
      <c r="N234" s="130"/>
      <c r="O234" s="130"/>
      <c r="P234" s="130"/>
      <c r="Q234" s="130"/>
      <c r="R234" s="130"/>
      <c r="S234" s="131" t="s">
        <v>181</v>
      </c>
      <c r="T234" s="131"/>
      <c r="U234" s="131"/>
      <c r="V234" s="131"/>
      <c r="W234" s="131"/>
      <c r="X234" s="132"/>
    </row>
    <row r="235" spans="2:24" ht="43.5" customHeight="1">
      <c r="B235" s="74">
        <v>25</v>
      </c>
      <c r="C235" s="73" t="s">
        <v>4</v>
      </c>
      <c r="D235" s="107">
        <v>36.6</v>
      </c>
      <c r="E235" s="109" t="s">
        <v>129</v>
      </c>
      <c r="F235" s="109" t="s">
        <v>130</v>
      </c>
      <c r="G235" s="109" t="s">
        <v>130</v>
      </c>
      <c r="H235" s="109" t="s">
        <v>130</v>
      </c>
      <c r="I235" s="109" t="s">
        <v>130</v>
      </c>
      <c r="J235" s="109" t="s">
        <v>130</v>
      </c>
      <c r="K235" s="109" t="s">
        <v>131</v>
      </c>
      <c r="L235" s="109" t="s">
        <v>132</v>
      </c>
      <c r="M235" s="130" t="s">
        <v>192</v>
      </c>
      <c r="N235" s="130"/>
      <c r="O235" s="130"/>
      <c r="P235" s="130"/>
      <c r="Q235" s="130"/>
      <c r="R235" s="130"/>
      <c r="S235" s="131" t="s">
        <v>137</v>
      </c>
      <c r="T235" s="131"/>
      <c r="U235" s="131"/>
      <c r="V235" s="131"/>
      <c r="W235" s="131"/>
      <c r="X235" s="132"/>
    </row>
    <row r="236" spans="2:24" ht="43.5" customHeight="1">
      <c r="B236" s="74">
        <v>26</v>
      </c>
      <c r="C236" s="73" t="s">
        <v>5</v>
      </c>
      <c r="D236" s="107">
        <v>36.200000000000003</v>
      </c>
      <c r="E236" s="109" t="s">
        <v>129</v>
      </c>
      <c r="F236" s="109" t="s">
        <v>130</v>
      </c>
      <c r="G236" s="109" t="s">
        <v>130</v>
      </c>
      <c r="H236" s="109" t="s">
        <v>130</v>
      </c>
      <c r="I236" s="109" t="s">
        <v>130</v>
      </c>
      <c r="J236" s="109" t="s">
        <v>130</v>
      </c>
      <c r="K236" s="109" t="s">
        <v>131</v>
      </c>
      <c r="L236" s="109" t="s">
        <v>132</v>
      </c>
      <c r="M236" s="130" t="s">
        <v>192</v>
      </c>
      <c r="N236" s="130"/>
      <c r="O236" s="130"/>
      <c r="P236" s="130"/>
      <c r="Q236" s="130"/>
      <c r="R236" s="130"/>
      <c r="S236" s="131" t="s">
        <v>137</v>
      </c>
      <c r="T236" s="131"/>
      <c r="U236" s="131"/>
      <c r="V236" s="131"/>
      <c r="W236" s="131"/>
      <c r="X236" s="132"/>
    </row>
    <row r="237" spans="2:24" ht="43.5" customHeight="1">
      <c r="B237" s="74">
        <v>27</v>
      </c>
      <c r="C237" s="73" t="s">
        <v>6</v>
      </c>
      <c r="D237" s="107">
        <v>36.4</v>
      </c>
      <c r="E237" s="109" t="s">
        <v>129</v>
      </c>
      <c r="F237" s="109" t="s">
        <v>130</v>
      </c>
      <c r="G237" s="109" t="s">
        <v>130</v>
      </c>
      <c r="H237" s="109" t="s">
        <v>130</v>
      </c>
      <c r="I237" s="109" t="s">
        <v>130</v>
      </c>
      <c r="J237" s="109" t="s">
        <v>130</v>
      </c>
      <c r="K237" s="109" t="s">
        <v>138</v>
      </c>
      <c r="L237" s="109"/>
      <c r="M237" s="130" t="s">
        <v>192</v>
      </c>
      <c r="N237" s="130"/>
      <c r="O237" s="130"/>
      <c r="P237" s="130"/>
      <c r="Q237" s="130"/>
      <c r="R237" s="130"/>
      <c r="S237" s="131" t="s">
        <v>213</v>
      </c>
      <c r="T237" s="131"/>
      <c r="U237" s="131"/>
      <c r="V237" s="131"/>
      <c r="W237" s="131"/>
      <c r="X237" s="132"/>
    </row>
    <row r="238" spans="2:24" ht="43.5" customHeight="1">
      <c r="B238" s="74">
        <v>28</v>
      </c>
      <c r="C238" s="73" t="s">
        <v>7</v>
      </c>
      <c r="D238" s="107">
        <v>36.4</v>
      </c>
      <c r="E238" s="109" t="s">
        <v>129</v>
      </c>
      <c r="F238" s="109" t="s">
        <v>130</v>
      </c>
      <c r="G238" s="109" t="s">
        <v>130</v>
      </c>
      <c r="H238" s="109" t="s">
        <v>130</v>
      </c>
      <c r="I238" s="109" t="s">
        <v>130</v>
      </c>
      <c r="J238" s="109" t="s">
        <v>130</v>
      </c>
      <c r="K238" s="109" t="s">
        <v>131</v>
      </c>
      <c r="L238" s="109" t="s">
        <v>132</v>
      </c>
      <c r="M238" s="130" t="s">
        <v>192</v>
      </c>
      <c r="N238" s="130"/>
      <c r="O238" s="130"/>
      <c r="P238" s="130"/>
      <c r="Q238" s="130"/>
      <c r="R238" s="130"/>
      <c r="S238" s="131" t="s">
        <v>137</v>
      </c>
      <c r="T238" s="131"/>
      <c r="U238" s="131"/>
      <c r="V238" s="131"/>
      <c r="W238" s="131"/>
      <c r="X238" s="132"/>
    </row>
    <row r="239" spans="2:24" ht="43.5" customHeight="1">
      <c r="B239" s="74">
        <v>29</v>
      </c>
      <c r="C239" s="73" t="s">
        <v>41</v>
      </c>
      <c r="D239" s="107">
        <v>36.299999999999997</v>
      </c>
      <c r="E239" s="109" t="s">
        <v>129</v>
      </c>
      <c r="F239" s="109" t="s">
        <v>130</v>
      </c>
      <c r="G239" s="109" t="s">
        <v>130</v>
      </c>
      <c r="H239" s="109" t="s">
        <v>130</v>
      </c>
      <c r="I239" s="109" t="s">
        <v>130</v>
      </c>
      <c r="J239" s="109" t="s">
        <v>130</v>
      </c>
      <c r="K239" s="109" t="s">
        <v>138</v>
      </c>
      <c r="L239" s="109"/>
      <c r="M239" s="130" t="s">
        <v>192</v>
      </c>
      <c r="N239" s="130"/>
      <c r="O239" s="130"/>
      <c r="P239" s="130"/>
      <c r="Q239" s="130"/>
      <c r="R239" s="130"/>
      <c r="S239" s="131" t="s">
        <v>214</v>
      </c>
      <c r="T239" s="131"/>
      <c r="U239" s="131"/>
      <c r="V239" s="131"/>
      <c r="W239" s="131"/>
      <c r="X239" s="132"/>
    </row>
    <row r="240" spans="2:24" ht="43.5" customHeight="1" thickBot="1">
      <c r="B240" s="75">
        <v>30</v>
      </c>
      <c r="C240" s="76" t="s">
        <v>2</v>
      </c>
      <c r="D240" s="111">
        <v>36.4</v>
      </c>
      <c r="E240" s="112" t="s">
        <v>129</v>
      </c>
      <c r="F240" s="112" t="s">
        <v>130</v>
      </c>
      <c r="G240" s="112" t="s">
        <v>130</v>
      </c>
      <c r="H240" s="112" t="s">
        <v>130</v>
      </c>
      <c r="I240" s="112" t="s">
        <v>130</v>
      </c>
      <c r="J240" s="112" t="s">
        <v>130</v>
      </c>
      <c r="K240" s="112" t="s">
        <v>131</v>
      </c>
      <c r="L240" s="112" t="s">
        <v>132</v>
      </c>
      <c r="M240" s="130" t="s">
        <v>192</v>
      </c>
      <c r="N240" s="130"/>
      <c r="O240" s="130"/>
      <c r="P240" s="130"/>
      <c r="Q240" s="130"/>
      <c r="R240" s="130"/>
      <c r="S240" s="131" t="s">
        <v>181</v>
      </c>
      <c r="T240" s="131"/>
      <c r="U240" s="131"/>
      <c r="V240" s="131"/>
      <c r="W240" s="131"/>
      <c r="X240" s="132"/>
    </row>
    <row r="241" spans="2:24" ht="43.5" customHeight="1">
      <c r="B241" s="84" t="s">
        <v>25</v>
      </c>
      <c r="C241" s="85"/>
      <c r="D241" s="113"/>
      <c r="E241" s="86"/>
      <c r="F241" s="86"/>
      <c r="G241" s="86"/>
      <c r="H241" s="86"/>
      <c r="I241" s="86"/>
      <c r="J241" s="86"/>
      <c r="K241" s="86"/>
      <c r="L241" s="86"/>
      <c r="M241" s="135"/>
      <c r="N241" s="136"/>
      <c r="O241" s="136"/>
      <c r="P241" s="136"/>
      <c r="Q241" s="136"/>
      <c r="R241" s="137"/>
      <c r="S241" s="135"/>
      <c r="T241" s="136"/>
      <c r="U241" s="136"/>
      <c r="V241" s="136"/>
      <c r="W241" s="136"/>
      <c r="X241" s="138"/>
    </row>
    <row r="242" spans="2:24" ht="43.5" customHeight="1">
      <c r="B242" s="72">
        <v>1</v>
      </c>
      <c r="C242" s="73" t="s">
        <v>176</v>
      </c>
      <c r="D242" s="107">
        <v>36.5</v>
      </c>
      <c r="E242" s="109" t="s">
        <v>129</v>
      </c>
      <c r="F242" s="109" t="s">
        <v>130</v>
      </c>
      <c r="G242" s="109" t="s">
        <v>130</v>
      </c>
      <c r="H242" s="109" t="s">
        <v>130</v>
      </c>
      <c r="I242" s="109" t="s">
        <v>130</v>
      </c>
      <c r="J242" s="109" t="s">
        <v>130</v>
      </c>
      <c r="K242" s="109" t="s">
        <v>131</v>
      </c>
      <c r="L242" s="109" t="s">
        <v>132</v>
      </c>
      <c r="M242" s="130" t="s">
        <v>192</v>
      </c>
      <c r="N242" s="130"/>
      <c r="O242" s="130"/>
      <c r="P242" s="130"/>
      <c r="Q242" s="130"/>
      <c r="R242" s="130"/>
      <c r="S242" s="139" t="s">
        <v>137</v>
      </c>
      <c r="T242" s="140"/>
      <c r="U242" s="140"/>
      <c r="V242" s="140"/>
      <c r="W242" s="140"/>
      <c r="X242" s="141"/>
    </row>
    <row r="243" spans="2:24" ht="43.5" customHeight="1">
      <c r="B243" s="74">
        <v>2</v>
      </c>
      <c r="C243" s="73" t="s">
        <v>4</v>
      </c>
      <c r="D243" s="107">
        <v>36.6</v>
      </c>
      <c r="E243" s="109" t="s">
        <v>129</v>
      </c>
      <c r="F243" s="109" t="s">
        <v>130</v>
      </c>
      <c r="G243" s="109" t="s">
        <v>130</v>
      </c>
      <c r="H243" s="109" t="s">
        <v>130</v>
      </c>
      <c r="I243" s="109" t="s">
        <v>130</v>
      </c>
      <c r="J243" s="109" t="s">
        <v>130</v>
      </c>
      <c r="K243" s="109" t="s">
        <v>131</v>
      </c>
      <c r="L243" s="109" t="s">
        <v>132</v>
      </c>
      <c r="M243" s="130" t="s">
        <v>192</v>
      </c>
      <c r="N243" s="130"/>
      <c r="O243" s="130"/>
      <c r="P243" s="130"/>
      <c r="Q243" s="130"/>
      <c r="R243" s="130"/>
      <c r="S243" s="139" t="s">
        <v>137</v>
      </c>
      <c r="T243" s="140"/>
      <c r="U243" s="140"/>
      <c r="V243" s="140"/>
      <c r="W243" s="140"/>
      <c r="X243" s="141"/>
    </row>
    <row r="244" spans="2:24" ht="43.5" customHeight="1">
      <c r="B244" s="74">
        <v>3</v>
      </c>
      <c r="C244" s="73" t="s">
        <v>5</v>
      </c>
      <c r="D244" s="107">
        <v>36.700000000000003</v>
      </c>
      <c r="E244" s="109" t="s">
        <v>129</v>
      </c>
      <c r="F244" s="109" t="s">
        <v>130</v>
      </c>
      <c r="G244" s="109" t="s">
        <v>130</v>
      </c>
      <c r="H244" s="109" t="s">
        <v>130</v>
      </c>
      <c r="I244" s="109" t="s">
        <v>130</v>
      </c>
      <c r="J244" s="109" t="s">
        <v>130</v>
      </c>
      <c r="K244" s="109" t="s">
        <v>131</v>
      </c>
      <c r="L244" s="109" t="s">
        <v>132</v>
      </c>
      <c r="M244" s="130" t="s">
        <v>192</v>
      </c>
      <c r="N244" s="130"/>
      <c r="O244" s="130"/>
      <c r="P244" s="130"/>
      <c r="Q244" s="130"/>
      <c r="R244" s="130"/>
      <c r="S244" s="139" t="s">
        <v>137</v>
      </c>
      <c r="T244" s="140"/>
      <c r="U244" s="140"/>
      <c r="V244" s="140"/>
      <c r="W244" s="140"/>
      <c r="X244" s="141"/>
    </row>
    <row r="245" spans="2:24" ht="43.5" customHeight="1">
      <c r="B245" s="74">
        <v>4</v>
      </c>
      <c r="C245" s="73" t="s">
        <v>6</v>
      </c>
      <c r="D245" s="107">
        <v>36.200000000000003</v>
      </c>
      <c r="E245" s="109" t="s">
        <v>129</v>
      </c>
      <c r="F245" s="109" t="s">
        <v>130</v>
      </c>
      <c r="G245" s="109" t="s">
        <v>130</v>
      </c>
      <c r="H245" s="109" t="s">
        <v>130</v>
      </c>
      <c r="I245" s="109" t="s">
        <v>130</v>
      </c>
      <c r="J245" s="109" t="s">
        <v>130</v>
      </c>
      <c r="K245" s="109" t="s">
        <v>131</v>
      </c>
      <c r="L245" s="109" t="s">
        <v>132</v>
      </c>
      <c r="M245" s="130" t="s">
        <v>192</v>
      </c>
      <c r="N245" s="130"/>
      <c r="O245" s="130"/>
      <c r="P245" s="130"/>
      <c r="Q245" s="130"/>
      <c r="R245" s="130"/>
      <c r="S245" s="139" t="s">
        <v>137</v>
      </c>
      <c r="T245" s="140"/>
      <c r="U245" s="140"/>
      <c r="V245" s="140"/>
      <c r="W245" s="140"/>
      <c r="X245" s="141"/>
    </row>
    <row r="246" spans="2:24" ht="43.5" customHeight="1">
      <c r="B246" s="74">
        <v>5</v>
      </c>
      <c r="C246" s="73" t="s">
        <v>7</v>
      </c>
      <c r="D246" s="107">
        <v>36.4</v>
      </c>
      <c r="E246" s="109" t="s">
        <v>129</v>
      </c>
      <c r="F246" s="109" t="s">
        <v>130</v>
      </c>
      <c r="G246" s="109" t="s">
        <v>130</v>
      </c>
      <c r="H246" s="109" t="s">
        <v>130</v>
      </c>
      <c r="I246" s="109" t="s">
        <v>130</v>
      </c>
      <c r="J246" s="109" t="s">
        <v>130</v>
      </c>
      <c r="K246" s="109" t="s">
        <v>138</v>
      </c>
      <c r="L246" s="109"/>
      <c r="M246" s="130" t="s">
        <v>192</v>
      </c>
      <c r="N246" s="130"/>
      <c r="O246" s="130"/>
      <c r="P246" s="130"/>
      <c r="Q246" s="130"/>
      <c r="R246" s="130"/>
      <c r="S246" s="131" t="s">
        <v>142</v>
      </c>
      <c r="T246" s="131"/>
      <c r="U246" s="131"/>
      <c r="V246" s="131"/>
      <c r="W246" s="131"/>
      <c r="X246" s="132"/>
    </row>
    <row r="247" spans="2:24" ht="43.5" customHeight="1">
      <c r="B247" s="74">
        <v>6</v>
      </c>
      <c r="C247" s="73" t="s">
        <v>41</v>
      </c>
      <c r="D247" s="107">
        <v>36.5</v>
      </c>
      <c r="E247" s="109" t="s">
        <v>129</v>
      </c>
      <c r="F247" s="109" t="s">
        <v>130</v>
      </c>
      <c r="G247" s="109" t="s">
        <v>130</v>
      </c>
      <c r="H247" s="109" t="s">
        <v>130</v>
      </c>
      <c r="I247" s="109" t="s">
        <v>130</v>
      </c>
      <c r="J247" s="109" t="s">
        <v>130</v>
      </c>
      <c r="K247" s="109" t="s">
        <v>138</v>
      </c>
      <c r="L247" s="109"/>
      <c r="M247" s="130" t="s">
        <v>192</v>
      </c>
      <c r="N247" s="130"/>
      <c r="O247" s="130"/>
      <c r="P247" s="130"/>
      <c r="Q247" s="130"/>
      <c r="R247" s="130"/>
      <c r="S247" s="131" t="s">
        <v>165</v>
      </c>
      <c r="T247" s="131"/>
      <c r="U247" s="131"/>
      <c r="V247" s="131"/>
      <c r="W247" s="131"/>
      <c r="X247" s="132"/>
    </row>
    <row r="248" spans="2:24" ht="43.5" customHeight="1">
      <c r="B248" s="74">
        <v>7</v>
      </c>
      <c r="C248" s="73" t="s">
        <v>2</v>
      </c>
      <c r="D248" s="107">
        <v>36.6</v>
      </c>
      <c r="E248" s="109" t="s">
        <v>129</v>
      </c>
      <c r="F248" s="109" t="s">
        <v>130</v>
      </c>
      <c r="G248" s="109" t="s">
        <v>130</v>
      </c>
      <c r="H248" s="109" t="s">
        <v>130</v>
      </c>
      <c r="I248" s="109" t="s">
        <v>130</v>
      </c>
      <c r="J248" s="109" t="s">
        <v>130</v>
      </c>
      <c r="K248" s="109" t="s">
        <v>131</v>
      </c>
      <c r="L248" s="109" t="s">
        <v>132</v>
      </c>
      <c r="M248" s="130" t="s">
        <v>192</v>
      </c>
      <c r="N248" s="130"/>
      <c r="O248" s="130"/>
      <c r="P248" s="130"/>
      <c r="Q248" s="130"/>
      <c r="R248" s="130"/>
      <c r="S248" s="139" t="s">
        <v>215</v>
      </c>
      <c r="T248" s="140"/>
      <c r="U248" s="140"/>
      <c r="V248" s="140"/>
      <c r="W248" s="140"/>
      <c r="X248" s="141"/>
    </row>
    <row r="249" spans="2:24" ht="43.5" customHeight="1">
      <c r="B249" s="74">
        <v>8</v>
      </c>
      <c r="C249" s="73" t="s">
        <v>3</v>
      </c>
      <c r="D249" s="107">
        <v>36.799999999999997</v>
      </c>
      <c r="E249" s="109" t="s">
        <v>129</v>
      </c>
      <c r="F249" s="109" t="s">
        <v>130</v>
      </c>
      <c r="G249" s="109" t="s">
        <v>130</v>
      </c>
      <c r="H249" s="109" t="s">
        <v>130</v>
      </c>
      <c r="I249" s="109" t="s">
        <v>130</v>
      </c>
      <c r="J249" s="109" t="s">
        <v>130</v>
      </c>
      <c r="K249" s="109" t="s">
        <v>131</v>
      </c>
      <c r="L249" s="109" t="s">
        <v>132</v>
      </c>
      <c r="M249" s="130" t="s">
        <v>192</v>
      </c>
      <c r="N249" s="130"/>
      <c r="O249" s="130"/>
      <c r="P249" s="130"/>
      <c r="Q249" s="130"/>
      <c r="R249" s="130"/>
      <c r="S249" s="139" t="s">
        <v>137</v>
      </c>
      <c r="T249" s="140"/>
      <c r="U249" s="140"/>
      <c r="V249" s="140"/>
      <c r="W249" s="140"/>
      <c r="X249" s="141"/>
    </row>
    <row r="250" spans="2:24" ht="43.5" customHeight="1">
      <c r="B250" s="74">
        <v>9</v>
      </c>
      <c r="C250" s="73" t="s">
        <v>4</v>
      </c>
      <c r="D250" s="107">
        <v>36.4</v>
      </c>
      <c r="E250" s="109" t="s">
        <v>129</v>
      </c>
      <c r="F250" s="109" t="s">
        <v>130</v>
      </c>
      <c r="G250" s="109" t="s">
        <v>130</v>
      </c>
      <c r="H250" s="109" t="s">
        <v>130</v>
      </c>
      <c r="I250" s="109" t="s">
        <v>130</v>
      </c>
      <c r="J250" s="109" t="s">
        <v>130</v>
      </c>
      <c r="K250" s="109" t="s">
        <v>131</v>
      </c>
      <c r="L250" s="109" t="s">
        <v>132</v>
      </c>
      <c r="M250" s="130" t="s">
        <v>192</v>
      </c>
      <c r="N250" s="130"/>
      <c r="O250" s="130"/>
      <c r="P250" s="130"/>
      <c r="Q250" s="130"/>
      <c r="R250" s="130"/>
      <c r="S250" s="139" t="s">
        <v>137</v>
      </c>
      <c r="T250" s="140"/>
      <c r="U250" s="140"/>
      <c r="V250" s="140"/>
      <c r="W250" s="140"/>
      <c r="X250" s="141"/>
    </row>
    <row r="251" spans="2:24" ht="43.5" customHeight="1">
      <c r="B251" s="74">
        <v>10</v>
      </c>
      <c r="C251" s="73" t="s">
        <v>5</v>
      </c>
      <c r="D251" s="107">
        <v>36.1</v>
      </c>
      <c r="E251" s="109" t="s">
        <v>129</v>
      </c>
      <c r="F251" s="109" t="s">
        <v>130</v>
      </c>
      <c r="G251" s="109" t="s">
        <v>130</v>
      </c>
      <c r="H251" s="109" t="s">
        <v>130</v>
      </c>
      <c r="I251" s="109" t="s">
        <v>130</v>
      </c>
      <c r="J251" s="109" t="s">
        <v>130</v>
      </c>
      <c r="K251" s="109" t="s">
        <v>131</v>
      </c>
      <c r="L251" s="109" t="s">
        <v>132</v>
      </c>
      <c r="M251" s="130" t="s">
        <v>192</v>
      </c>
      <c r="N251" s="130"/>
      <c r="O251" s="130"/>
      <c r="P251" s="130"/>
      <c r="Q251" s="130"/>
      <c r="R251" s="130"/>
      <c r="S251" s="139" t="s">
        <v>216</v>
      </c>
      <c r="T251" s="140"/>
      <c r="U251" s="140"/>
      <c r="V251" s="140"/>
      <c r="W251" s="140"/>
      <c r="X251" s="141"/>
    </row>
    <row r="252" spans="2:24" ht="43.5" customHeight="1">
      <c r="B252" s="74">
        <v>11</v>
      </c>
      <c r="C252" s="73" t="s">
        <v>6</v>
      </c>
      <c r="D252" s="107">
        <v>36.5</v>
      </c>
      <c r="E252" s="109" t="s">
        <v>129</v>
      </c>
      <c r="F252" s="109" t="s">
        <v>130</v>
      </c>
      <c r="G252" s="109" t="s">
        <v>130</v>
      </c>
      <c r="H252" s="109" t="s">
        <v>130</v>
      </c>
      <c r="I252" s="109" t="s">
        <v>130</v>
      </c>
      <c r="J252" s="109" t="s">
        <v>130</v>
      </c>
      <c r="K252" s="109" t="s">
        <v>131</v>
      </c>
      <c r="L252" s="109" t="s">
        <v>132</v>
      </c>
      <c r="M252" s="130" t="s">
        <v>192</v>
      </c>
      <c r="N252" s="130"/>
      <c r="O252" s="130"/>
      <c r="P252" s="130"/>
      <c r="Q252" s="130"/>
      <c r="R252" s="130"/>
      <c r="S252" s="139" t="s">
        <v>137</v>
      </c>
      <c r="T252" s="140"/>
      <c r="U252" s="140"/>
      <c r="V252" s="140"/>
      <c r="W252" s="140"/>
      <c r="X252" s="141"/>
    </row>
    <row r="253" spans="2:24" ht="43.5" customHeight="1">
      <c r="B253" s="74">
        <v>12</v>
      </c>
      <c r="C253" s="73" t="s">
        <v>7</v>
      </c>
      <c r="D253" s="107">
        <v>36.299999999999997</v>
      </c>
      <c r="E253" s="109" t="s">
        <v>129</v>
      </c>
      <c r="F253" s="109" t="s">
        <v>130</v>
      </c>
      <c r="G253" s="109" t="s">
        <v>130</v>
      </c>
      <c r="H253" s="109" t="s">
        <v>130</v>
      </c>
      <c r="I253" s="109" t="s">
        <v>130</v>
      </c>
      <c r="J253" s="109" t="s">
        <v>130</v>
      </c>
      <c r="K253" s="109" t="s">
        <v>131</v>
      </c>
      <c r="L253" s="109"/>
      <c r="M253" s="130" t="s">
        <v>192</v>
      </c>
      <c r="N253" s="130"/>
      <c r="O253" s="130"/>
      <c r="P253" s="130"/>
      <c r="Q253" s="130"/>
      <c r="R253" s="130"/>
      <c r="S253" s="131" t="s">
        <v>217</v>
      </c>
      <c r="T253" s="131"/>
      <c r="U253" s="131"/>
      <c r="V253" s="131"/>
      <c r="W253" s="131"/>
      <c r="X253" s="132"/>
    </row>
    <row r="254" spans="2:24" ht="43.5" customHeight="1">
      <c r="B254" s="74">
        <v>13</v>
      </c>
      <c r="C254" s="73" t="s">
        <v>41</v>
      </c>
      <c r="D254" s="107">
        <v>36.4</v>
      </c>
      <c r="E254" s="109" t="s">
        <v>129</v>
      </c>
      <c r="F254" s="109" t="s">
        <v>130</v>
      </c>
      <c r="G254" s="109" t="s">
        <v>130</v>
      </c>
      <c r="H254" s="109" t="s">
        <v>130</v>
      </c>
      <c r="I254" s="109" t="s">
        <v>130</v>
      </c>
      <c r="J254" s="109" t="s">
        <v>130</v>
      </c>
      <c r="K254" s="109" t="s">
        <v>131</v>
      </c>
      <c r="L254" s="109"/>
      <c r="M254" s="130" t="s">
        <v>192</v>
      </c>
      <c r="N254" s="130"/>
      <c r="O254" s="130"/>
      <c r="P254" s="130"/>
      <c r="Q254" s="130"/>
      <c r="R254" s="130"/>
      <c r="S254" s="131" t="s">
        <v>142</v>
      </c>
      <c r="T254" s="131"/>
      <c r="U254" s="131"/>
      <c r="V254" s="131"/>
      <c r="W254" s="131"/>
      <c r="X254" s="132"/>
    </row>
    <row r="255" spans="2:24" ht="43.5" customHeight="1">
      <c r="B255" s="74">
        <v>14</v>
      </c>
      <c r="C255" s="73" t="s">
        <v>2</v>
      </c>
      <c r="D255" s="107">
        <v>36.700000000000003</v>
      </c>
      <c r="E255" s="109" t="s">
        <v>129</v>
      </c>
      <c r="F255" s="109" t="s">
        <v>130</v>
      </c>
      <c r="G255" s="109" t="s">
        <v>130</v>
      </c>
      <c r="H255" s="109" t="s">
        <v>130</v>
      </c>
      <c r="I255" s="109" t="s">
        <v>130</v>
      </c>
      <c r="J255" s="109" t="s">
        <v>130</v>
      </c>
      <c r="K255" s="109" t="s">
        <v>131</v>
      </c>
      <c r="L255" s="109" t="s">
        <v>132</v>
      </c>
      <c r="M255" s="130" t="s">
        <v>192</v>
      </c>
      <c r="N255" s="130"/>
      <c r="O255" s="130"/>
      <c r="P255" s="130"/>
      <c r="Q255" s="130"/>
      <c r="R255" s="130"/>
      <c r="S255" s="131" t="s">
        <v>218</v>
      </c>
      <c r="T255" s="131"/>
      <c r="U255" s="131"/>
      <c r="V255" s="131"/>
      <c r="W255" s="131"/>
      <c r="X255" s="132"/>
    </row>
    <row r="256" spans="2:24" ht="43.5" customHeight="1">
      <c r="B256" s="74">
        <v>15</v>
      </c>
      <c r="C256" s="73" t="s">
        <v>3</v>
      </c>
      <c r="D256" s="107">
        <v>36.1</v>
      </c>
      <c r="E256" s="109" t="s">
        <v>129</v>
      </c>
      <c r="F256" s="109" t="s">
        <v>130</v>
      </c>
      <c r="G256" s="109" t="s">
        <v>130</v>
      </c>
      <c r="H256" s="109" t="s">
        <v>130</v>
      </c>
      <c r="I256" s="109" t="s">
        <v>130</v>
      </c>
      <c r="J256" s="109" t="s">
        <v>130</v>
      </c>
      <c r="K256" s="109" t="s">
        <v>131</v>
      </c>
      <c r="L256" s="109" t="s">
        <v>132</v>
      </c>
      <c r="M256" s="130" t="s">
        <v>192</v>
      </c>
      <c r="N256" s="130"/>
      <c r="O256" s="130"/>
      <c r="P256" s="130"/>
      <c r="Q256" s="130"/>
      <c r="R256" s="130"/>
      <c r="S256" s="131" t="s">
        <v>181</v>
      </c>
      <c r="T256" s="131"/>
      <c r="U256" s="131"/>
      <c r="V256" s="131"/>
      <c r="W256" s="131"/>
      <c r="X256" s="132"/>
    </row>
    <row r="257" spans="2:24" ht="43.5" customHeight="1">
      <c r="B257" s="74">
        <v>16</v>
      </c>
      <c r="C257" s="73" t="s">
        <v>4</v>
      </c>
      <c r="D257" s="107">
        <v>36.6</v>
      </c>
      <c r="E257" s="109" t="s">
        <v>129</v>
      </c>
      <c r="F257" s="109" t="s">
        <v>130</v>
      </c>
      <c r="G257" s="109" t="s">
        <v>130</v>
      </c>
      <c r="H257" s="109" t="s">
        <v>130</v>
      </c>
      <c r="I257" s="109" t="s">
        <v>130</v>
      </c>
      <c r="J257" s="109" t="s">
        <v>130</v>
      </c>
      <c r="K257" s="109" t="s">
        <v>131</v>
      </c>
      <c r="L257" s="109" t="s">
        <v>132</v>
      </c>
      <c r="M257" s="130" t="s">
        <v>192</v>
      </c>
      <c r="N257" s="130"/>
      <c r="O257" s="130"/>
      <c r="P257" s="130"/>
      <c r="Q257" s="130"/>
      <c r="R257" s="130"/>
      <c r="S257" s="131" t="s">
        <v>219</v>
      </c>
      <c r="T257" s="131"/>
      <c r="U257" s="131"/>
      <c r="V257" s="131"/>
      <c r="W257" s="131"/>
      <c r="X257" s="132"/>
    </row>
    <row r="258" spans="2:24" ht="43.5" customHeight="1">
      <c r="B258" s="74">
        <v>17</v>
      </c>
      <c r="C258" s="73" t="s">
        <v>5</v>
      </c>
      <c r="D258" s="107">
        <v>36.5</v>
      </c>
      <c r="E258" s="109" t="s">
        <v>129</v>
      </c>
      <c r="F258" s="109" t="s">
        <v>130</v>
      </c>
      <c r="G258" s="109" t="s">
        <v>130</v>
      </c>
      <c r="H258" s="109" t="s">
        <v>130</v>
      </c>
      <c r="I258" s="109" t="s">
        <v>130</v>
      </c>
      <c r="J258" s="109" t="s">
        <v>130</v>
      </c>
      <c r="K258" s="109" t="s">
        <v>131</v>
      </c>
      <c r="L258" s="109" t="s">
        <v>132</v>
      </c>
      <c r="M258" s="130" t="s">
        <v>192</v>
      </c>
      <c r="N258" s="130"/>
      <c r="O258" s="130"/>
      <c r="P258" s="130"/>
      <c r="Q258" s="130"/>
      <c r="R258" s="130"/>
      <c r="S258" s="131" t="s">
        <v>220</v>
      </c>
      <c r="T258" s="131"/>
      <c r="U258" s="131"/>
      <c r="V258" s="131"/>
      <c r="W258" s="131"/>
      <c r="X258" s="132"/>
    </row>
    <row r="259" spans="2:24" ht="43.5" customHeight="1">
      <c r="B259" s="74">
        <v>18</v>
      </c>
      <c r="C259" s="73" t="s">
        <v>6</v>
      </c>
      <c r="D259" s="107">
        <v>36.200000000000003</v>
      </c>
      <c r="E259" s="109" t="s">
        <v>129</v>
      </c>
      <c r="F259" s="109" t="s">
        <v>130</v>
      </c>
      <c r="G259" s="109" t="s">
        <v>130</v>
      </c>
      <c r="H259" s="109" t="s">
        <v>130</v>
      </c>
      <c r="I259" s="109" t="s">
        <v>130</v>
      </c>
      <c r="J259" s="109" t="s">
        <v>130</v>
      </c>
      <c r="K259" s="109" t="s">
        <v>138</v>
      </c>
      <c r="L259" s="109"/>
      <c r="M259" s="130" t="s">
        <v>192</v>
      </c>
      <c r="N259" s="130"/>
      <c r="O259" s="130"/>
      <c r="P259" s="130"/>
      <c r="Q259" s="130"/>
      <c r="R259" s="130"/>
      <c r="S259" s="131" t="s">
        <v>165</v>
      </c>
      <c r="T259" s="131"/>
      <c r="U259" s="131"/>
      <c r="V259" s="131"/>
      <c r="W259" s="131"/>
      <c r="X259" s="132"/>
    </row>
    <row r="260" spans="2:24" ht="43.5" customHeight="1">
      <c r="B260" s="74">
        <v>19</v>
      </c>
      <c r="C260" s="73" t="s">
        <v>7</v>
      </c>
      <c r="D260" s="107">
        <v>36.299999999999997</v>
      </c>
      <c r="E260" s="109" t="s">
        <v>129</v>
      </c>
      <c r="F260" s="109" t="s">
        <v>130</v>
      </c>
      <c r="G260" s="109" t="s">
        <v>130</v>
      </c>
      <c r="H260" s="109" t="s">
        <v>130</v>
      </c>
      <c r="I260" s="109" t="s">
        <v>130</v>
      </c>
      <c r="J260" s="109" t="s">
        <v>130</v>
      </c>
      <c r="K260" s="109" t="s">
        <v>138</v>
      </c>
      <c r="L260" s="109"/>
      <c r="M260" s="130" t="s">
        <v>192</v>
      </c>
      <c r="N260" s="130"/>
      <c r="O260" s="130"/>
      <c r="P260" s="130"/>
      <c r="Q260" s="130"/>
      <c r="R260" s="130"/>
      <c r="S260" s="131" t="s">
        <v>142</v>
      </c>
      <c r="T260" s="131"/>
      <c r="U260" s="131"/>
      <c r="V260" s="131"/>
      <c r="W260" s="131"/>
      <c r="X260" s="132"/>
    </row>
    <row r="261" spans="2:24" ht="43.5" customHeight="1">
      <c r="B261" s="74">
        <v>20</v>
      </c>
      <c r="C261" s="73" t="s">
        <v>41</v>
      </c>
      <c r="D261" s="107">
        <v>36.4</v>
      </c>
      <c r="E261" s="109" t="s">
        <v>129</v>
      </c>
      <c r="F261" s="109" t="s">
        <v>130</v>
      </c>
      <c r="G261" s="109" t="s">
        <v>130</v>
      </c>
      <c r="H261" s="109" t="s">
        <v>130</v>
      </c>
      <c r="I261" s="109" t="s">
        <v>130</v>
      </c>
      <c r="J261" s="109" t="s">
        <v>130</v>
      </c>
      <c r="K261" s="109" t="s">
        <v>138</v>
      </c>
      <c r="L261" s="109"/>
      <c r="M261" s="130" t="s">
        <v>192</v>
      </c>
      <c r="N261" s="130"/>
      <c r="O261" s="130"/>
      <c r="P261" s="130"/>
      <c r="Q261" s="130"/>
      <c r="R261" s="130"/>
      <c r="S261" s="131" t="s">
        <v>142</v>
      </c>
      <c r="T261" s="131"/>
      <c r="U261" s="131"/>
      <c r="V261" s="131"/>
      <c r="W261" s="131"/>
      <c r="X261" s="132"/>
    </row>
    <row r="262" spans="2:24" ht="43.5" customHeight="1">
      <c r="B262" s="74">
        <v>21</v>
      </c>
      <c r="C262" s="73" t="s">
        <v>2</v>
      </c>
      <c r="D262" s="107">
        <v>36.299999999999997</v>
      </c>
      <c r="E262" s="109" t="s">
        <v>129</v>
      </c>
      <c r="F262" s="109" t="s">
        <v>130</v>
      </c>
      <c r="G262" s="109" t="s">
        <v>130</v>
      </c>
      <c r="H262" s="109" t="s">
        <v>130</v>
      </c>
      <c r="I262" s="109" t="s">
        <v>130</v>
      </c>
      <c r="J262" s="109" t="s">
        <v>130</v>
      </c>
      <c r="K262" s="109" t="s">
        <v>131</v>
      </c>
      <c r="L262" s="109" t="s">
        <v>132</v>
      </c>
      <c r="M262" s="130" t="s">
        <v>192</v>
      </c>
      <c r="N262" s="130"/>
      <c r="O262" s="130"/>
      <c r="P262" s="130"/>
      <c r="Q262" s="130"/>
      <c r="R262" s="130"/>
      <c r="S262" s="131" t="s">
        <v>221</v>
      </c>
      <c r="T262" s="131"/>
      <c r="U262" s="131"/>
      <c r="V262" s="131"/>
      <c r="W262" s="131"/>
      <c r="X262" s="132"/>
    </row>
    <row r="263" spans="2:24" ht="43.5" customHeight="1">
      <c r="B263" s="74">
        <v>22</v>
      </c>
      <c r="C263" s="73" t="s">
        <v>3</v>
      </c>
      <c r="D263" s="107">
        <v>36.200000000000003</v>
      </c>
      <c r="E263" s="109" t="s">
        <v>129</v>
      </c>
      <c r="F263" s="109" t="s">
        <v>130</v>
      </c>
      <c r="G263" s="109" t="s">
        <v>130</v>
      </c>
      <c r="H263" s="109" t="s">
        <v>130</v>
      </c>
      <c r="I263" s="109" t="s">
        <v>130</v>
      </c>
      <c r="J263" s="109" t="s">
        <v>130</v>
      </c>
      <c r="K263" s="109" t="s">
        <v>131</v>
      </c>
      <c r="L263" s="109" t="s">
        <v>132</v>
      </c>
      <c r="M263" s="130" t="s">
        <v>192</v>
      </c>
      <c r="N263" s="130"/>
      <c r="O263" s="130"/>
      <c r="P263" s="130"/>
      <c r="Q263" s="130"/>
      <c r="R263" s="130"/>
      <c r="S263" s="131" t="s">
        <v>222</v>
      </c>
      <c r="T263" s="131"/>
      <c r="U263" s="131"/>
      <c r="V263" s="131"/>
      <c r="W263" s="131"/>
      <c r="X263" s="132"/>
    </row>
    <row r="264" spans="2:24" ht="43.5" customHeight="1">
      <c r="B264" s="74">
        <v>23</v>
      </c>
      <c r="C264" s="73" t="s">
        <v>4</v>
      </c>
      <c r="D264" s="107">
        <v>36.700000000000003</v>
      </c>
      <c r="E264" s="109" t="s">
        <v>129</v>
      </c>
      <c r="F264" s="109" t="s">
        <v>130</v>
      </c>
      <c r="G264" s="109" t="s">
        <v>130</v>
      </c>
      <c r="H264" s="109" t="s">
        <v>130</v>
      </c>
      <c r="I264" s="109" t="s">
        <v>130</v>
      </c>
      <c r="J264" s="109" t="s">
        <v>130</v>
      </c>
      <c r="K264" s="109" t="s">
        <v>131</v>
      </c>
      <c r="L264" s="109" t="s">
        <v>132</v>
      </c>
      <c r="M264" s="130" t="s">
        <v>192</v>
      </c>
      <c r="N264" s="130"/>
      <c r="O264" s="130"/>
      <c r="P264" s="130"/>
      <c r="Q264" s="130"/>
      <c r="R264" s="130"/>
      <c r="S264" s="131" t="s">
        <v>137</v>
      </c>
      <c r="T264" s="131"/>
      <c r="U264" s="131"/>
      <c r="V264" s="131"/>
      <c r="W264" s="131"/>
      <c r="X264" s="132"/>
    </row>
    <row r="265" spans="2:24" ht="43.5" customHeight="1">
      <c r="B265" s="74">
        <v>24</v>
      </c>
      <c r="C265" s="73" t="s">
        <v>5</v>
      </c>
      <c r="D265" s="107">
        <v>36.799999999999997</v>
      </c>
      <c r="E265" s="109" t="s">
        <v>129</v>
      </c>
      <c r="F265" s="109" t="s">
        <v>130</v>
      </c>
      <c r="G265" s="109" t="s">
        <v>130</v>
      </c>
      <c r="H265" s="109" t="s">
        <v>130</v>
      </c>
      <c r="I265" s="109" t="s">
        <v>130</v>
      </c>
      <c r="J265" s="109" t="s">
        <v>130</v>
      </c>
      <c r="K265" s="109" t="s">
        <v>131</v>
      </c>
      <c r="L265" s="109" t="s">
        <v>132</v>
      </c>
      <c r="M265" s="130" t="s">
        <v>192</v>
      </c>
      <c r="N265" s="130"/>
      <c r="O265" s="130"/>
      <c r="P265" s="130"/>
      <c r="Q265" s="130"/>
      <c r="R265" s="130"/>
      <c r="S265" s="131" t="s">
        <v>137</v>
      </c>
      <c r="T265" s="131"/>
      <c r="U265" s="131"/>
      <c r="V265" s="131"/>
      <c r="W265" s="131"/>
      <c r="X265" s="132"/>
    </row>
    <row r="266" spans="2:24" ht="43.5" customHeight="1">
      <c r="B266" s="74">
        <v>25</v>
      </c>
      <c r="C266" s="73" t="s">
        <v>6</v>
      </c>
      <c r="D266" s="107">
        <v>36.299999999999997</v>
      </c>
      <c r="E266" s="109" t="s">
        <v>129</v>
      </c>
      <c r="F266" s="109" t="s">
        <v>130</v>
      </c>
      <c r="G266" s="109" t="s">
        <v>130</v>
      </c>
      <c r="H266" s="109" t="s">
        <v>130</v>
      </c>
      <c r="I266" s="109" t="s">
        <v>130</v>
      </c>
      <c r="J266" s="109" t="s">
        <v>130</v>
      </c>
      <c r="K266" s="109" t="s">
        <v>131</v>
      </c>
      <c r="L266" s="109" t="s">
        <v>132</v>
      </c>
      <c r="M266" s="130" t="s">
        <v>192</v>
      </c>
      <c r="N266" s="130"/>
      <c r="O266" s="130"/>
      <c r="P266" s="130"/>
      <c r="Q266" s="130"/>
      <c r="R266" s="130"/>
      <c r="S266" s="131" t="s">
        <v>223</v>
      </c>
      <c r="T266" s="131"/>
      <c r="U266" s="131"/>
      <c r="V266" s="131"/>
      <c r="W266" s="131"/>
      <c r="X266" s="132"/>
    </row>
    <row r="267" spans="2:24" ht="43.5" customHeight="1">
      <c r="B267" s="74">
        <v>26</v>
      </c>
      <c r="C267" s="73" t="s">
        <v>7</v>
      </c>
      <c r="D267" s="107">
        <v>36.1</v>
      </c>
      <c r="E267" s="109" t="s">
        <v>129</v>
      </c>
      <c r="F267" s="109" t="s">
        <v>130</v>
      </c>
      <c r="G267" s="109" t="s">
        <v>130</v>
      </c>
      <c r="H267" s="109" t="s">
        <v>130</v>
      </c>
      <c r="I267" s="109" t="s">
        <v>130</v>
      </c>
      <c r="J267" s="109" t="s">
        <v>130</v>
      </c>
      <c r="K267" s="109" t="s">
        <v>138</v>
      </c>
      <c r="L267" s="109"/>
      <c r="M267" s="130" t="s">
        <v>192</v>
      </c>
      <c r="N267" s="130"/>
      <c r="O267" s="130"/>
      <c r="P267" s="130"/>
      <c r="Q267" s="130"/>
      <c r="R267" s="130"/>
      <c r="S267" s="131"/>
      <c r="T267" s="131"/>
      <c r="U267" s="131"/>
      <c r="V267" s="131"/>
      <c r="W267" s="131"/>
      <c r="X267" s="132"/>
    </row>
    <row r="268" spans="2:24" ht="43.5" customHeight="1">
      <c r="B268" s="74">
        <v>27</v>
      </c>
      <c r="C268" s="73" t="s">
        <v>41</v>
      </c>
      <c r="D268" s="107">
        <v>36.6</v>
      </c>
      <c r="E268" s="109" t="s">
        <v>129</v>
      </c>
      <c r="F268" s="109" t="s">
        <v>130</v>
      </c>
      <c r="G268" s="109" t="s">
        <v>130</v>
      </c>
      <c r="H268" s="109" t="s">
        <v>130</v>
      </c>
      <c r="I268" s="109" t="s">
        <v>130</v>
      </c>
      <c r="J268" s="109" t="s">
        <v>130</v>
      </c>
      <c r="K268" s="109" t="s">
        <v>138</v>
      </c>
      <c r="L268" s="109"/>
      <c r="M268" s="130" t="s">
        <v>192</v>
      </c>
      <c r="N268" s="130"/>
      <c r="O268" s="130"/>
      <c r="P268" s="130"/>
      <c r="Q268" s="130"/>
      <c r="R268" s="130"/>
      <c r="S268" s="131"/>
      <c r="T268" s="131"/>
      <c r="U268" s="131"/>
      <c r="V268" s="131"/>
      <c r="W268" s="131"/>
      <c r="X268" s="132"/>
    </row>
    <row r="269" spans="2:24" ht="43.5" customHeight="1">
      <c r="B269" s="74">
        <v>28</v>
      </c>
      <c r="C269" s="73" t="s">
        <v>2</v>
      </c>
      <c r="D269" s="107">
        <v>36.299999999999997</v>
      </c>
      <c r="E269" s="109" t="s">
        <v>129</v>
      </c>
      <c r="F269" s="109" t="s">
        <v>130</v>
      </c>
      <c r="G269" s="109" t="s">
        <v>130</v>
      </c>
      <c r="H269" s="109" t="s">
        <v>130</v>
      </c>
      <c r="I269" s="109" t="s">
        <v>130</v>
      </c>
      <c r="J269" s="109" t="s">
        <v>130</v>
      </c>
      <c r="K269" s="109" t="s">
        <v>131</v>
      </c>
      <c r="L269" s="109" t="s">
        <v>132</v>
      </c>
      <c r="M269" s="130" t="s">
        <v>192</v>
      </c>
      <c r="N269" s="130"/>
      <c r="O269" s="130"/>
      <c r="P269" s="130"/>
      <c r="Q269" s="130"/>
      <c r="R269" s="130"/>
      <c r="S269" s="131" t="s">
        <v>137</v>
      </c>
      <c r="T269" s="131"/>
      <c r="U269" s="131"/>
      <c r="V269" s="131"/>
      <c r="W269" s="131"/>
      <c r="X269" s="132"/>
    </row>
    <row r="270" spans="2:24" ht="43.5" customHeight="1">
      <c r="B270" s="74">
        <v>29</v>
      </c>
      <c r="C270" s="73" t="s">
        <v>3</v>
      </c>
      <c r="D270" s="107">
        <v>36.4</v>
      </c>
      <c r="E270" s="109" t="s">
        <v>129</v>
      </c>
      <c r="F270" s="109" t="s">
        <v>130</v>
      </c>
      <c r="G270" s="109" t="s">
        <v>130</v>
      </c>
      <c r="H270" s="109" t="s">
        <v>130</v>
      </c>
      <c r="I270" s="109" t="s">
        <v>130</v>
      </c>
      <c r="J270" s="109" t="s">
        <v>130</v>
      </c>
      <c r="K270" s="109" t="s">
        <v>224</v>
      </c>
      <c r="L270" s="109" t="s">
        <v>132</v>
      </c>
      <c r="M270" s="130" t="s">
        <v>192</v>
      </c>
      <c r="N270" s="130"/>
      <c r="O270" s="130"/>
      <c r="P270" s="130"/>
      <c r="Q270" s="130"/>
      <c r="R270" s="130"/>
      <c r="S270" s="131" t="s">
        <v>137</v>
      </c>
      <c r="T270" s="131"/>
      <c r="U270" s="131"/>
      <c r="V270" s="131"/>
      <c r="W270" s="131"/>
      <c r="X270" s="132"/>
    </row>
    <row r="271" spans="2:24" ht="43.5" customHeight="1">
      <c r="B271" s="74">
        <v>30</v>
      </c>
      <c r="C271" s="73" t="s">
        <v>4</v>
      </c>
      <c r="D271" s="107">
        <v>36.200000000000003</v>
      </c>
      <c r="E271" s="110" t="s">
        <v>129</v>
      </c>
      <c r="F271" s="110" t="s">
        <v>130</v>
      </c>
      <c r="G271" s="110" t="s">
        <v>130</v>
      </c>
      <c r="H271" s="110" t="s">
        <v>130</v>
      </c>
      <c r="I271" s="110" t="s">
        <v>130</v>
      </c>
      <c r="J271" s="110" t="s">
        <v>130</v>
      </c>
      <c r="K271" s="110" t="s">
        <v>138</v>
      </c>
      <c r="L271" s="110"/>
      <c r="M271" s="130" t="s">
        <v>192</v>
      </c>
      <c r="N271" s="130"/>
      <c r="O271" s="130"/>
      <c r="P271" s="130"/>
      <c r="Q271" s="130"/>
      <c r="R271" s="130"/>
      <c r="S271" s="131" t="s">
        <v>142</v>
      </c>
      <c r="T271" s="131"/>
      <c r="U271" s="131"/>
      <c r="V271" s="131"/>
      <c r="W271" s="131"/>
      <c r="X271" s="132"/>
    </row>
    <row r="272" spans="2:24" ht="43.5" customHeight="1" thickBot="1">
      <c r="B272" s="75">
        <v>31</v>
      </c>
      <c r="C272" s="76" t="s">
        <v>5</v>
      </c>
      <c r="D272" s="111">
        <v>36.299999999999997</v>
      </c>
      <c r="E272" s="112" t="s">
        <v>129</v>
      </c>
      <c r="F272" s="112" t="s">
        <v>130</v>
      </c>
      <c r="G272" s="112" t="s">
        <v>130</v>
      </c>
      <c r="H272" s="112" t="s">
        <v>130</v>
      </c>
      <c r="I272" s="112" t="s">
        <v>130</v>
      </c>
      <c r="J272" s="112" t="s">
        <v>130</v>
      </c>
      <c r="K272" s="112" t="s">
        <v>138</v>
      </c>
      <c r="L272" s="112"/>
      <c r="M272" s="164" t="s">
        <v>192</v>
      </c>
      <c r="N272" s="165"/>
      <c r="O272" s="165"/>
      <c r="P272" s="165"/>
      <c r="Q272" s="165"/>
      <c r="R272" s="166"/>
      <c r="S272" s="133" t="s">
        <v>142</v>
      </c>
      <c r="T272" s="133"/>
      <c r="U272" s="133"/>
      <c r="V272" s="133"/>
      <c r="W272" s="133"/>
      <c r="X272" s="134"/>
    </row>
  </sheetData>
  <mergeCells count="539">
    <mergeCell ref="M271:R271"/>
    <mergeCell ref="S271:X271"/>
    <mergeCell ref="M272:R272"/>
    <mergeCell ref="S272:X272"/>
    <mergeCell ref="M266:R266"/>
    <mergeCell ref="S266:X266"/>
    <mergeCell ref="M267:R267"/>
    <mergeCell ref="S267:X267"/>
    <mergeCell ref="M268:R268"/>
    <mergeCell ref="S268:X268"/>
    <mergeCell ref="M269:R269"/>
    <mergeCell ref="S269:X269"/>
    <mergeCell ref="M270:R270"/>
    <mergeCell ref="S270:X270"/>
    <mergeCell ref="M261:R261"/>
    <mergeCell ref="S261:X261"/>
    <mergeCell ref="M262:R262"/>
    <mergeCell ref="S262:X262"/>
    <mergeCell ref="M263:R263"/>
    <mergeCell ref="S263:X263"/>
    <mergeCell ref="M264:R264"/>
    <mergeCell ref="S264:X264"/>
    <mergeCell ref="M265:R265"/>
    <mergeCell ref="S265:X265"/>
    <mergeCell ref="M256:R256"/>
    <mergeCell ref="S256:X256"/>
    <mergeCell ref="M257:R257"/>
    <mergeCell ref="S257:X257"/>
    <mergeCell ref="M258:R258"/>
    <mergeCell ref="S258:X258"/>
    <mergeCell ref="M259:R259"/>
    <mergeCell ref="S259:X259"/>
    <mergeCell ref="M260:R260"/>
    <mergeCell ref="S260:X260"/>
    <mergeCell ref="M251:R251"/>
    <mergeCell ref="S251:X251"/>
    <mergeCell ref="M252:R252"/>
    <mergeCell ref="S252:X252"/>
    <mergeCell ref="M253:R253"/>
    <mergeCell ref="S253:X253"/>
    <mergeCell ref="M254:R254"/>
    <mergeCell ref="S254:X254"/>
    <mergeCell ref="M255:R255"/>
    <mergeCell ref="S255:X255"/>
    <mergeCell ref="M246:R246"/>
    <mergeCell ref="S246:X246"/>
    <mergeCell ref="M247:R247"/>
    <mergeCell ref="S247:X247"/>
    <mergeCell ref="M248:R248"/>
    <mergeCell ref="S248:X248"/>
    <mergeCell ref="M249:R249"/>
    <mergeCell ref="S249:X249"/>
    <mergeCell ref="M250:R250"/>
    <mergeCell ref="S250:X250"/>
    <mergeCell ref="M241:R241"/>
    <mergeCell ref="S241:X241"/>
    <mergeCell ref="M242:R242"/>
    <mergeCell ref="S242:X242"/>
    <mergeCell ref="M243:R243"/>
    <mergeCell ref="S243:X243"/>
    <mergeCell ref="M244:R244"/>
    <mergeCell ref="S244:X244"/>
    <mergeCell ref="M245:R245"/>
    <mergeCell ref="S245:X245"/>
    <mergeCell ref="M240:R240"/>
    <mergeCell ref="S240:X240"/>
    <mergeCell ref="M235:R235"/>
    <mergeCell ref="S235:X235"/>
    <mergeCell ref="M236:R236"/>
    <mergeCell ref="S236:X236"/>
    <mergeCell ref="M237:R237"/>
    <mergeCell ref="S237:X237"/>
    <mergeCell ref="M238:R238"/>
    <mergeCell ref="S238:X238"/>
    <mergeCell ref="M239:R239"/>
    <mergeCell ref="S239:X239"/>
    <mergeCell ref="M230:R230"/>
    <mergeCell ref="S230:X230"/>
    <mergeCell ref="M231:R231"/>
    <mergeCell ref="S231:X231"/>
    <mergeCell ref="M232:R232"/>
    <mergeCell ref="S232:X232"/>
    <mergeCell ref="M233:R233"/>
    <mergeCell ref="S233:X233"/>
    <mergeCell ref="M234:R234"/>
    <mergeCell ref="S234:X234"/>
    <mergeCell ref="M225:R225"/>
    <mergeCell ref="S225:X225"/>
    <mergeCell ref="M226:R226"/>
    <mergeCell ref="S226:X226"/>
    <mergeCell ref="M227:R227"/>
    <mergeCell ref="S227:X227"/>
    <mergeCell ref="M228:R228"/>
    <mergeCell ref="S228:X228"/>
    <mergeCell ref="M229:R229"/>
    <mergeCell ref="S229:X229"/>
    <mergeCell ref="M220:R220"/>
    <mergeCell ref="S220:X220"/>
    <mergeCell ref="M221:R221"/>
    <mergeCell ref="S221:X221"/>
    <mergeCell ref="M222:R222"/>
    <mergeCell ref="S222:X222"/>
    <mergeCell ref="M223:R223"/>
    <mergeCell ref="S223:X223"/>
    <mergeCell ref="M224:R224"/>
    <mergeCell ref="S224:X224"/>
    <mergeCell ref="M215:R215"/>
    <mergeCell ref="S215:X215"/>
    <mergeCell ref="M216:R216"/>
    <mergeCell ref="S216:X216"/>
    <mergeCell ref="M217:R217"/>
    <mergeCell ref="S217:X217"/>
    <mergeCell ref="M218:R218"/>
    <mergeCell ref="S218:X218"/>
    <mergeCell ref="M219:R219"/>
    <mergeCell ref="S219:X219"/>
    <mergeCell ref="M210:R210"/>
    <mergeCell ref="S210:X210"/>
    <mergeCell ref="M211:R211"/>
    <mergeCell ref="S211:X211"/>
    <mergeCell ref="M212:R212"/>
    <mergeCell ref="S212:X212"/>
    <mergeCell ref="M213:R213"/>
    <mergeCell ref="S213:X213"/>
    <mergeCell ref="M214:R214"/>
    <mergeCell ref="S214:X214"/>
    <mergeCell ref="M145:R145"/>
    <mergeCell ref="S145:X145"/>
    <mergeCell ref="M146:R146"/>
    <mergeCell ref="S146:X146"/>
    <mergeCell ref="M140:R140"/>
    <mergeCell ref="S140:X140"/>
    <mergeCell ref="M141:R141"/>
    <mergeCell ref="S141:X141"/>
    <mergeCell ref="M142:R142"/>
    <mergeCell ref="S142:X142"/>
    <mergeCell ref="M143:R143"/>
    <mergeCell ref="S143:X143"/>
    <mergeCell ref="M144:R144"/>
    <mergeCell ref="S144:X144"/>
    <mergeCell ref="M135:R135"/>
    <mergeCell ref="S135:X135"/>
    <mergeCell ref="M136:R136"/>
    <mergeCell ref="S136:X136"/>
    <mergeCell ref="M137:R137"/>
    <mergeCell ref="S137:X137"/>
    <mergeCell ref="M138:R138"/>
    <mergeCell ref="S138:X138"/>
    <mergeCell ref="M139:R139"/>
    <mergeCell ref="S139:X139"/>
    <mergeCell ref="M130:R130"/>
    <mergeCell ref="S130:X130"/>
    <mergeCell ref="M131:R131"/>
    <mergeCell ref="S131:X131"/>
    <mergeCell ref="M132:R132"/>
    <mergeCell ref="S132:X132"/>
    <mergeCell ref="M133:R133"/>
    <mergeCell ref="S133:X133"/>
    <mergeCell ref="M134:R134"/>
    <mergeCell ref="S134:X134"/>
    <mergeCell ref="M125:R125"/>
    <mergeCell ref="S125:X125"/>
    <mergeCell ref="M126:R126"/>
    <mergeCell ref="S126:X126"/>
    <mergeCell ref="M127:R127"/>
    <mergeCell ref="S127:X127"/>
    <mergeCell ref="M128:R128"/>
    <mergeCell ref="S128:X128"/>
    <mergeCell ref="M129:R129"/>
    <mergeCell ref="S129:X129"/>
    <mergeCell ref="M120:R120"/>
    <mergeCell ref="S120:X120"/>
    <mergeCell ref="M121:R121"/>
    <mergeCell ref="S121:X121"/>
    <mergeCell ref="M122:R122"/>
    <mergeCell ref="S122:X122"/>
    <mergeCell ref="M123:R123"/>
    <mergeCell ref="S123:X123"/>
    <mergeCell ref="M124:R124"/>
    <mergeCell ref="S124:X124"/>
    <mergeCell ref="M115:R115"/>
    <mergeCell ref="S115:X115"/>
    <mergeCell ref="M116:R116"/>
    <mergeCell ref="S116:X116"/>
    <mergeCell ref="M117:R117"/>
    <mergeCell ref="S117:X117"/>
    <mergeCell ref="M118:R118"/>
    <mergeCell ref="S118:X118"/>
    <mergeCell ref="M119:R119"/>
    <mergeCell ref="S119:X119"/>
    <mergeCell ref="M113:R113"/>
    <mergeCell ref="S113:X113"/>
    <mergeCell ref="M114:R114"/>
    <mergeCell ref="S114:X114"/>
    <mergeCell ref="M108:R108"/>
    <mergeCell ref="S108:X108"/>
    <mergeCell ref="M109:R109"/>
    <mergeCell ref="S109:X109"/>
    <mergeCell ref="M110:R110"/>
    <mergeCell ref="S110:X110"/>
    <mergeCell ref="M111:R111"/>
    <mergeCell ref="S111:X111"/>
    <mergeCell ref="M112:R112"/>
    <mergeCell ref="S112:X112"/>
    <mergeCell ref="M103:R103"/>
    <mergeCell ref="S103:X103"/>
    <mergeCell ref="M104:R104"/>
    <mergeCell ref="S104:X104"/>
    <mergeCell ref="M105:R105"/>
    <mergeCell ref="S105:X105"/>
    <mergeCell ref="M106:R106"/>
    <mergeCell ref="S106:X106"/>
    <mergeCell ref="M107:R107"/>
    <mergeCell ref="S107:X107"/>
    <mergeCell ref="M98:R98"/>
    <mergeCell ref="S98:X98"/>
    <mergeCell ref="M99:R99"/>
    <mergeCell ref="S99:X99"/>
    <mergeCell ref="M100:R100"/>
    <mergeCell ref="S100:X100"/>
    <mergeCell ref="M101:R101"/>
    <mergeCell ref="S101:X101"/>
    <mergeCell ref="M102:R102"/>
    <mergeCell ref="S102:X102"/>
    <mergeCell ref="M93:R93"/>
    <mergeCell ref="S93:X93"/>
    <mergeCell ref="M94:R94"/>
    <mergeCell ref="S94:X94"/>
    <mergeCell ref="M95:R95"/>
    <mergeCell ref="S95:X95"/>
    <mergeCell ref="M96:R96"/>
    <mergeCell ref="S96:X96"/>
    <mergeCell ref="M97:R97"/>
    <mergeCell ref="S97:X97"/>
    <mergeCell ref="M88:R88"/>
    <mergeCell ref="S88:X88"/>
    <mergeCell ref="M89:R89"/>
    <mergeCell ref="S89:X89"/>
    <mergeCell ref="M90:R90"/>
    <mergeCell ref="S90:X90"/>
    <mergeCell ref="M91:R91"/>
    <mergeCell ref="S91:X91"/>
    <mergeCell ref="M92:R92"/>
    <mergeCell ref="S92:X92"/>
    <mergeCell ref="M83:R83"/>
    <mergeCell ref="S83:X83"/>
    <mergeCell ref="M84:R84"/>
    <mergeCell ref="S84:X84"/>
    <mergeCell ref="M85:R85"/>
    <mergeCell ref="S85:X85"/>
    <mergeCell ref="M86:R86"/>
    <mergeCell ref="S86:X86"/>
    <mergeCell ref="M87:R87"/>
    <mergeCell ref="S87:X87"/>
    <mergeCell ref="M82:R82"/>
    <mergeCell ref="S82:X82"/>
    <mergeCell ref="M79:R79"/>
    <mergeCell ref="S79:X79"/>
    <mergeCell ref="M80:R80"/>
    <mergeCell ref="S80:X80"/>
    <mergeCell ref="M81:R81"/>
    <mergeCell ref="S81:X81"/>
    <mergeCell ref="M76:R76"/>
    <mergeCell ref="S76:X76"/>
    <mergeCell ref="M77:R77"/>
    <mergeCell ref="S77:X77"/>
    <mergeCell ref="M78:R78"/>
    <mergeCell ref="S78:X78"/>
    <mergeCell ref="M73:R73"/>
    <mergeCell ref="S73:X73"/>
    <mergeCell ref="M74:R74"/>
    <mergeCell ref="S74:X74"/>
    <mergeCell ref="M75:R75"/>
    <mergeCell ref="S75:X75"/>
    <mergeCell ref="M70:R70"/>
    <mergeCell ref="S70:X70"/>
    <mergeCell ref="M71:R71"/>
    <mergeCell ref="S71:X71"/>
    <mergeCell ref="M72:R72"/>
    <mergeCell ref="S72:X72"/>
    <mergeCell ref="M67:R67"/>
    <mergeCell ref="S67:X67"/>
    <mergeCell ref="M68:R68"/>
    <mergeCell ref="S68:X68"/>
    <mergeCell ref="M69:R69"/>
    <mergeCell ref="S69:X69"/>
    <mergeCell ref="M64:R64"/>
    <mergeCell ref="S64:X64"/>
    <mergeCell ref="M65:R65"/>
    <mergeCell ref="S65:X65"/>
    <mergeCell ref="M66:R66"/>
    <mergeCell ref="S66:X66"/>
    <mergeCell ref="M61:R61"/>
    <mergeCell ref="S61:X61"/>
    <mergeCell ref="M62:R62"/>
    <mergeCell ref="S62:X62"/>
    <mergeCell ref="M63:R63"/>
    <mergeCell ref="S63:X63"/>
    <mergeCell ref="M58:R58"/>
    <mergeCell ref="S58:X58"/>
    <mergeCell ref="M59:R59"/>
    <mergeCell ref="S59:X59"/>
    <mergeCell ref="M60:R60"/>
    <mergeCell ref="S60:X60"/>
    <mergeCell ref="M55:R55"/>
    <mergeCell ref="S55:X55"/>
    <mergeCell ref="M56:R56"/>
    <mergeCell ref="S56:X56"/>
    <mergeCell ref="M57:R57"/>
    <mergeCell ref="S57:X57"/>
    <mergeCell ref="M52:R52"/>
    <mergeCell ref="S52:X52"/>
    <mergeCell ref="M53:R53"/>
    <mergeCell ref="S53:X53"/>
    <mergeCell ref="M54:R54"/>
    <mergeCell ref="S54:X54"/>
    <mergeCell ref="M49:R49"/>
    <mergeCell ref="S49:X49"/>
    <mergeCell ref="M50:R50"/>
    <mergeCell ref="S50:X50"/>
    <mergeCell ref="M51:R51"/>
    <mergeCell ref="S51:X51"/>
    <mergeCell ref="M46:R46"/>
    <mergeCell ref="S46:X46"/>
    <mergeCell ref="M47:R47"/>
    <mergeCell ref="S47:X47"/>
    <mergeCell ref="M48:R48"/>
    <mergeCell ref="S48:X48"/>
    <mergeCell ref="M43:R43"/>
    <mergeCell ref="S43:X43"/>
    <mergeCell ref="M44:R44"/>
    <mergeCell ref="S44:X44"/>
    <mergeCell ref="M45:R45"/>
    <mergeCell ref="S45:X45"/>
    <mergeCell ref="M40:R40"/>
    <mergeCell ref="S40:X40"/>
    <mergeCell ref="M41:R41"/>
    <mergeCell ref="S41:X41"/>
    <mergeCell ref="M42:R42"/>
    <mergeCell ref="S42:X42"/>
    <mergeCell ref="M37:R37"/>
    <mergeCell ref="S37:X37"/>
    <mergeCell ref="M38:R38"/>
    <mergeCell ref="S38:X38"/>
    <mergeCell ref="M39:R39"/>
    <mergeCell ref="S39:X39"/>
    <mergeCell ref="M34:R34"/>
    <mergeCell ref="S34:X34"/>
    <mergeCell ref="M35:R35"/>
    <mergeCell ref="S35:X35"/>
    <mergeCell ref="M36:R36"/>
    <mergeCell ref="S36:X36"/>
    <mergeCell ref="M31:R31"/>
    <mergeCell ref="S31:X31"/>
    <mergeCell ref="M32:R32"/>
    <mergeCell ref="S32:X32"/>
    <mergeCell ref="M33:R33"/>
    <mergeCell ref="S33:X33"/>
    <mergeCell ref="M28:R28"/>
    <mergeCell ref="S28:X28"/>
    <mergeCell ref="M29:R29"/>
    <mergeCell ref="S29:X29"/>
    <mergeCell ref="M30:R30"/>
    <mergeCell ref="S30:X30"/>
    <mergeCell ref="M25:R25"/>
    <mergeCell ref="S25:X25"/>
    <mergeCell ref="M26:R26"/>
    <mergeCell ref="S26:X26"/>
    <mergeCell ref="M27:R27"/>
    <mergeCell ref="S27:X27"/>
    <mergeCell ref="M22:R22"/>
    <mergeCell ref="S22:X22"/>
    <mergeCell ref="M23:R23"/>
    <mergeCell ref="S23:X23"/>
    <mergeCell ref="M24:R24"/>
    <mergeCell ref="S24:X24"/>
    <mergeCell ref="M20:R20"/>
    <mergeCell ref="S20:X20"/>
    <mergeCell ref="M21:R21"/>
    <mergeCell ref="S21:X21"/>
    <mergeCell ref="M17:R17"/>
    <mergeCell ref="S17:X17"/>
    <mergeCell ref="M18:R18"/>
    <mergeCell ref="S18:X18"/>
    <mergeCell ref="M19:R19"/>
    <mergeCell ref="S19:X19"/>
    <mergeCell ref="I2:N3"/>
    <mergeCell ref="M14:R14"/>
    <mergeCell ref="S14:X14"/>
    <mergeCell ref="M15:R15"/>
    <mergeCell ref="S15:X15"/>
    <mergeCell ref="M16:R16"/>
    <mergeCell ref="S16:X16"/>
    <mergeCell ref="M11:R11"/>
    <mergeCell ref="S11:X11"/>
    <mergeCell ref="M12:R12"/>
    <mergeCell ref="S12:X12"/>
    <mergeCell ref="M13:R13"/>
    <mergeCell ref="S13:X13"/>
    <mergeCell ref="B4:C4"/>
    <mergeCell ref="Q4:T4"/>
    <mergeCell ref="M5:R5"/>
    <mergeCell ref="S5:X5"/>
    <mergeCell ref="M7:R7"/>
    <mergeCell ref="S7:X7"/>
    <mergeCell ref="M9:R9"/>
    <mergeCell ref="S9:X9"/>
    <mergeCell ref="M10:R10"/>
    <mergeCell ref="S10:X10"/>
    <mergeCell ref="M6:R6"/>
    <mergeCell ref="S6:X6"/>
    <mergeCell ref="S8:X8"/>
    <mergeCell ref="M8:R8"/>
    <mergeCell ref="M147:R147"/>
    <mergeCell ref="S147:X147"/>
    <mergeCell ref="M148:R148"/>
    <mergeCell ref="S148:X148"/>
    <mergeCell ref="M149:R149"/>
    <mergeCell ref="S149:X149"/>
    <mergeCell ref="M150:R150"/>
    <mergeCell ref="S150:X150"/>
    <mergeCell ref="M151:R151"/>
    <mergeCell ref="S151:X151"/>
    <mergeCell ref="M152:R152"/>
    <mergeCell ref="S152:X152"/>
    <mergeCell ref="M153:R153"/>
    <mergeCell ref="S153:X153"/>
    <mergeCell ref="M154:R154"/>
    <mergeCell ref="S154:X154"/>
    <mergeCell ref="M155:R155"/>
    <mergeCell ref="S155:X155"/>
    <mergeCell ref="M156:R156"/>
    <mergeCell ref="S156:X156"/>
    <mergeCell ref="M157:R157"/>
    <mergeCell ref="S157:X157"/>
    <mergeCell ref="M158:R158"/>
    <mergeCell ref="S158:X158"/>
    <mergeCell ref="M159:R159"/>
    <mergeCell ref="S159:X159"/>
    <mergeCell ref="M160:R160"/>
    <mergeCell ref="S160:X160"/>
    <mergeCell ref="M161:R161"/>
    <mergeCell ref="S161:X161"/>
    <mergeCell ref="M162:R162"/>
    <mergeCell ref="S162:X162"/>
    <mergeCell ref="M163:R163"/>
    <mergeCell ref="S163:X163"/>
    <mergeCell ref="M164:R164"/>
    <mergeCell ref="S164:X164"/>
    <mergeCell ref="M165:R165"/>
    <mergeCell ref="S165:X165"/>
    <mergeCell ref="M166:R166"/>
    <mergeCell ref="S166:X166"/>
    <mergeCell ref="M167:R167"/>
    <mergeCell ref="S167:X167"/>
    <mergeCell ref="M168:R168"/>
    <mergeCell ref="S168:X168"/>
    <mergeCell ref="M169:R169"/>
    <mergeCell ref="S169:X169"/>
    <mergeCell ref="M170:R170"/>
    <mergeCell ref="S170:X170"/>
    <mergeCell ref="M171:R171"/>
    <mergeCell ref="S171:X171"/>
    <mergeCell ref="M177:R177"/>
    <mergeCell ref="S177:X177"/>
    <mergeCell ref="M172:R172"/>
    <mergeCell ref="S172:X172"/>
    <mergeCell ref="M173:R173"/>
    <mergeCell ref="S173:X173"/>
    <mergeCell ref="M174:R174"/>
    <mergeCell ref="S174:X174"/>
    <mergeCell ref="M175:R175"/>
    <mergeCell ref="S175:X175"/>
    <mergeCell ref="M176:R176"/>
    <mergeCell ref="S176:X176"/>
    <mergeCell ref="M178:R178"/>
    <mergeCell ref="S178:X178"/>
    <mergeCell ref="M179:R179"/>
    <mergeCell ref="S179:X179"/>
    <mergeCell ref="M180:R180"/>
    <mergeCell ref="S180:X180"/>
    <mergeCell ref="M181:R181"/>
    <mergeCell ref="S181:X181"/>
    <mergeCell ref="M182:R182"/>
    <mergeCell ref="S182:X182"/>
    <mergeCell ref="M183:R183"/>
    <mergeCell ref="S183:X183"/>
    <mergeCell ref="M184:R184"/>
    <mergeCell ref="S184:X184"/>
    <mergeCell ref="M185:R185"/>
    <mergeCell ref="S185:X185"/>
    <mergeCell ref="M186:R186"/>
    <mergeCell ref="S186:X186"/>
    <mergeCell ref="M187:R187"/>
    <mergeCell ref="S187:X187"/>
    <mergeCell ref="M188:R188"/>
    <mergeCell ref="S188:X188"/>
    <mergeCell ref="M189:R189"/>
    <mergeCell ref="S189:X189"/>
    <mergeCell ref="M190:R190"/>
    <mergeCell ref="S190:X190"/>
    <mergeCell ref="M191:R191"/>
    <mergeCell ref="S191:X191"/>
    <mergeCell ref="M192:R192"/>
    <mergeCell ref="S192:X192"/>
    <mergeCell ref="M193:R193"/>
    <mergeCell ref="S193:X193"/>
    <mergeCell ref="M194:R194"/>
    <mergeCell ref="S194:X194"/>
    <mergeCell ref="M195:R195"/>
    <mergeCell ref="S195:X195"/>
    <mergeCell ref="M196:R196"/>
    <mergeCell ref="S196:X196"/>
    <mergeCell ref="M197:R197"/>
    <mergeCell ref="S197:X197"/>
    <mergeCell ref="M198:R198"/>
    <mergeCell ref="S198:X198"/>
    <mergeCell ref="M199:R199"/>
    <mergeCell ref="S199:X199"/>
    <mergeCell ref="M200:R200"/>
    <mergeCell ref="S200:X200"/>
    <mergeCell ref="M201:R201"/>
    <mergeCell ref="S201:X201"/>
    <mergeCell ref="M202:R202"/>
    <mergeCell ref="S202:X202"/>
    <mergeCell ref="M208:R208"/>
    <mergeCell ref="S208:X208"/>
    <mergeCell ref="M209:R209"/>
    <mergeCell ref="S209:X209"/>
    <mergeCell ref="M203:R203"/>
    <mergeCell ref="S203:X203"/>
    <mergeCell ref="M204:R204"/>
    <mergeCell ref="S204:X204"/>
    <mergeCell ref="M205:R205"/>
    <mergeCell ref="S205:X205"/>
    <mergeCell ref="M206:R206"/>
    <mergeCell ref="S206:X206"/>
    <mergeCell ref="M207:R207"/>
    <mergeCell ref="S207:X207"/>
  </mergeCells>
  <phoneticPr fontId="4"/>
  <dataValidations count="5">
    <dataValidation type="list" allowBlank="1" showInputMessage="1" showErrorMessage="1" sqref="L9:L272" xr:uid="{00000000-0002-0000-0F00-000000000000}">
      <formula1>"本社,その他営業所"</formula1>
    </dataValidation>
    <dataValidation type="list" allowBlank="1" showInputMessage="1" showErrorMessage="1" sqref="K9:K272" xr:uid="{00000000-0002-0000-0F00-000001000000}">
      <formula1>"仕事時,外出時,常時"</formula1>
    </dataValidation>
    <dataValidation type="list" allowBlank="1" showInputMessage="1" showErrorMessage="1" sqref="E9:E272" xr:uid="{00000000-0002-0000-0F00-000002000000}">
      <formula1>"する,しない"</formula1>
    </dataValidation>
    <dataValidation type="list" allowBlank="1" showInputMessage="1" showErrorMessage="1" sqref="G9:J272" xr:uid="{00000000-0002-0000-0F00-000003000000}">
      <formula1>"有,無"</formula1>
    </dataValidation>
    <dataValidation type="list" allowBlank="1" showInputMessage="1" showErrorMessage="1" sqref="F9:F272" xr:uid="{00000000-0002-0000-0F00-000004000000}">
      <formula1>"無,せき有,たん有,両方有"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3589-0E95-4BAA-A196-D88D64AA0DE3}">
  <dimension ref="A1:N44"/>
  <sheetViews>
    <sheetView tabSelected="1" workbookViewId="0">
      <selection activeCell="J17" sqref="J17"/>
    </sheetView>
  </sheetViews>
  <sheetFormatPr defaultRowHeight="13.5"/>
  <sheetData>
    <row r="1" spans="1:14" ht="22.5">
      <c r="A1" s="122" t="s">
        <v>21</v>
      </c>
      <c r="B1" s="122"/>
      <c r="C1" s="122"/>
      <c r="D1" s="122"/>
      <c r="E1" s="21"/>
      <c r="F1" s="21"/>
      <c r="G1" s="18"/>
      <c r="H1" s="91"/>
      <c r="J1" s="9"/>
      <c r="M1" s="28"/>
      <c r="N1" s="28"/>
    </row>
    <row r="2" spans="1:14" ht="19.5" thickBot="1">
      <c r="F2" s="7"/>
      <c r="G2" s="7"/>
      <c r="H2" s="91"/>
      <c r="J2" s="9"/>
      <c r="M2" s="28"/>
      <c r="N2" s="28"/>
    </row>
    <row r="3" spans="1:14" ht="18.75">
      <c r="A3" s="123" t="s">
        <v>225</v>
      </c>
      <c r="B3" s="124"/>
      <c r="C3" s="108" t="s">
        <v>226</v>
      </c>
      <c r="D3" s="29"/>
      <c r="E3" s="29"/>
      <c r="F3" s="30"/>
      <c r="G3" s="29"/>
      <c r="H3" s="92" t="s">
        <v>227</v>
      </c>
      <c r="J3" s="9"/>
      <c r="M3" s="28"/>
      <c r="N3" s="28"/>
    </row>
    <row r="4" spans="1:14" ht="18.75">
      <c r="A4" s="2"/>
      <c r="F4" s="7"/>
      <c r="G4" s="7"/>
      <c r="H4" s="93"/>
      <c r="J4" s="9"/>
      <c r="M4" s="28"/>
      <c r="N4" s="28"/>
    </row>
    <row r="5" spans="1:14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94" t="s">
        <v>36</v>
      </c>
      <c r="J5" s="9"/>
    </row>
    <row r="6" spans="1:14" ht="18.75">
      <c r="A6" s="95">
        <v>1</v>
      </c>
      <c r="B6" s="96"/>
      <c r="C6" s="101"/>
      <c r="D6" s="102"/>
      <c r="E6" s="103"/>
      <c r="F6" s="104"/>
      <c r="G6" s="104"/>
      <c r="H6" s="105"/>
      <c r="J6" s="9"/>
      <c r="N6" s="97"/>
    </row>
    <row r="7" spans="1:14" ht="18.75">
      <c r="A7" s="95">
        <v>2</v>
      </c>
      <c r="B7" s="96"/>
      <c r="C7" s="101"/>
      <c r="D7" s="102"/>
      <c r="E7" s="103"/>
      <c r="F7" s="104" t="str">
        <f>IF(ISERROR(VLOOKUP(E7,$J$9:$L$12,3,TRUE)),"",VLOOKUP(E7,$J$9:$L$12,3,TRUE))</f>
        <v/>
      </c>
      <c r="G7" s="104"/>
      <c r="H7" s="105"/>
      <c r="J7" s="9"/>
      <c r="N7" s="98"/>
    </row>
    <row r="8" spans="1:14" ht="18.75">
      <c r="A8" s="95">
        <v>3</v>
      </c>
      <c r="B8" s="96"/>
      <c r="C8" s="101"/>
      <c r="D8" s="102"/>
      <c r="E8" s="103"/>
      <c r="F8" s="104" t="str">
        <f>IF(ISERROR(VLOOKUP(E8,$J$9:$L$12,3,TRUE)),"",VLOOKUP(E8,$J$9:$L$12,3,TRUE))</f>
        <v/>
      </c>
      <c r="G8" s="104"/>
      <c r="H8" s="105"/>
      <c r="J8" s="125"/>
      <c r="K8" s="126"/>
      <c r="L8" s="127"/>
      <c r="N8" s="28"/>
    </row>
    <row r="9" spans="1:14" ht="18.75">
      <c r="A9" s="95">
        <v>4</v>
      </c>
      <c r="B9" s="96"/>
      <c r="C9" s="101"/>
      <c r="D9" s="102"/>
      <c r="E9" s="103"/>
      <c r="F9" s="104" t="str">
        <f>IF(ISERROR(VLOOKUP(E9,$J$9:$L$12,3,TRUE)),"",VLOOKUP(E9,$J$9:$L$12,3,TRUE))</f>
        <v/>
      </c>
      <c r="G9" s="104"/>
      <c r="H9" s="105"/>
      <c r="J9" s="25"/>
      <c r="K9" s="25"/>
      <c r="L9" s="25"/>
      <c r="N9" s="28"/>
    </row>
    <row r="10" spans="1:14" ht="18.75">
      <c r="A10" s="95">
        <v>5</v>
      </c>
      <c r="B10" s="96"/>
      <c r="C10" s="101"/>
      <c r="D10" s="102"/>
      <c r="E10" s="103"/>
      <c r="F10" s="104"/>
      <c r="G10" s="104"/>
      <c r="H10" s="105"/>
      <c r="J10" s="25"/>
      <c r="K10" s="25"/>
      <c r="L10" s="25"/>
      <c r="N10" s="28"/>
    </row>
    <row r="11" spans="1:14" ht="18.75">
      <c r="A11" s="95">
        <v>6</v>
      </c>
      <c r="B11" s="96"/>
      <c r="C11" s="101"/>
      <c r="D11" s="102"/>
      <c r="E11" s="103"/>
      <c r="F11" s="104"/>
      <c r="G11" s="104"/>
      <c r="H11" s="105"/>
      <c r="J11" s="25"/>
      <c r="K11" s="25"/>
      <c r="L11" s="25"/>
      <c r="N11" s="28"/>
    </row>
    <row r="12" spans="1:14" ht="14.25">
      <c r="A12" s="95">
        <v>7</v>
      </c>
      <c r="B12" s="96"/>
      <c r="C12" s="101"/>
      <c r="D12" s="102"/>
      <c r="E12" s="103"/>
      <c r="F12" s="104" t="str">
        <f>IF(ISERROR(VLOOKUP(E12,$J$9:$L$12,3,TRUE)),"",VLOOKUP(E12,$J$9:$L$12,3,TRUE))</f>
        <v/>
      </c>
      <c r="G12" s="104"/>
      <c r="H12" s="105"/>
      <c r="J12" s="25"/>
      <c r="K12" s="25"/>
      <c r="L12" s="25"/>
    </row>
    <row r="13" spans="1:14" ht="14.25">
      <c r="A13" s="95">
        <v>8</v>
      </c>
      <c r="B13" s="96"/>
      <c r="C13" s="101"/>
      <c r="D13" s="102"/>
      <c r="E13" s="103"/>
      <c r="F13" s="104" t="str">
        <f>IF(ISERROR(VLOOKUP(E13,$J$9:$L$12,3,TRUE)),"",VLOOKUP(E13,$J$9:$L$12,3,TRUE))</f>
        <v/>
      </c>
      <c r="G13" s="104"/>
      <c r="H13" s="105"/>
    </row>
    <row r="14" spans="1:14" ht="14.25">
      <c r="A14" s="95">
        <v>9</v>
      </c>
      <c r="B14" s="96"/>
      <c r="C14" s="101"/>
      <c r="D14" s="102"/>
      <c r="E14" s="103"/>
      <c r="F14" s="104" t="str">
        <f>IF(ISERROR(VLOOKUP(E14,$J$9:$L$12,3,TRUE)),"",VLOOKUP(E14,$J$9:$L$12,3,TRUE))</f>
        <v/>
      </c>
      <c r="G14" s="104"/>
      <c r="H14" s="105"/>
    </row>
    <row r="15" spans="1:14" ht="14.25">
      <c r="A15" s="95">
        <v>10</v>
      </c>
      <c r="B15" s="96"/>
      <c r="C15" s="101"/>
      <c r="D15" s="102"/>
      <c r="E15" s="103"/>
      <c r="F15" s="104" t="str">
        <f>IF(ISERROR(VLOOKUP(E15,$J$9:$L$12,3,TRUE)),"",VLOOKUP(E15,$J$9:$L$12,3,TRUE))</f>
        <v/>
      </c>
      <c r="G15" s="104"/>
      <c r="H15" s="105"/>
      <c r="J15" s="9"/>
    </row>
    <row r="16" spans="1:14" ht="14.25">
      <c r="A16" s="95">
        <v>11</v>
      </c>
      <c r="B16" s="96"/>
      <c r="C16" s="101"/>
      <c r="D16" s="102"/>
      <c r="E16" s="103"/>
      <c r="F16" s="104" t="str">
        <f>IF(ISERROR(VLOOKUP(E16,$J$9:$L$12,3,TRUE)),"",VLOOKUP(E16,$J$9:$L$12,3,TRUE))</f>
        <v/>
      </c>
      <c r="G16" s="104"/>
      <c r="H16" s="105"/>
      <c r="J16" s="9"/>
    </row>
    <row r="17" spans="1:10" ht="14.25">
      <c r="A17" s="95">
        <v>12</v>
      </c>
      <c r="B17" s="96"/>
      <c r="C17" s="101"/>
      <c r="D17" s="102"/>
      <c r="E17" s="103"/>
      <c r="F17" s="104"/>
      <c r="G17" s="104"/>
      <c r="H17" s="105"/>
      <c r="J17" s="9"/>
    </row>
    <row r="18" spans="1:10" ht="14.25">
      <c r="A18" s="95">
        <v>13</v>
      </c>
      <c r="B18" s="96"/>
      <c r="C18" s="101"/>
      <c r="D18" s="102"/>
      <c r="E18" s="103"/>
      <c r="F18" s="104"/>
      <c r="G18" s="104"/>
      <c r="H18" s="105"/>
      <c r="J18" s="9"/>
    </row>
    <row r="19" spans="1:10" ht="14.25">
      <c r="A19" s="95">
        <v>14</v>
      </c>
      <c r="B19" s="96"/>
      <c r="C19" s="101"/>
      <c r="D19" s="102"/>
      <c r="E19" s="103"/>
      <c r="F19" s="104"/>
      <c r="G19" s="104"/>
      <c r="H19" s="105"/>
      <c r="J19" s="9"/>
    </row>
    <row r="20" spans="1:10" ht="14.25">
      <c r="A20" s="95">
        <v>15</v>
      </c>
      <c r="B20" s="96"/>
      <c r="C20" s="101"/>
      <c r="D20" s="102"/>
      <c r="E20" s="103"/>
      <c r="F20" s="104" t="str">
        <f>IF(ISERROR(VLOOKUP(E20,$J$9:$L$12,3,TRUE)),"",VLOOKUP(E20,$J$9:$L$12,3,TRUE))</f>
        <v/>
      </c>
      <c r="G20" s="104"/>
      <c r="H20" s="105"/>
      <c r="J20" s="9"/>
    </row>
    <row r="21" spans="1:10" ht="14.25">
      <c r="A21" s="95">
        <v>16</v>
      </c>
      <c r="B21" s="96"/>
      <c r="C21" s="101"/>
      <c r="D21" s="102"/>
      <c r="E21" s="103"/>
      <c r="F21" s="104" t="str">
        <f>IF(ISERROR(VLOOKUP(E21,$J$9:$L$12,3,TRUE)),"",VLOOKUP(E21,$J$9:$L$12,3,TRUE))</f>
        <v/>
      </c>
      <c r="G21" s="104"/>
      <c r="H21" s="105"/>
      <c r="J21" s="9"/>
    </row>
    <row r="22" spans="1:10" ht="14.25">
      <c r="A22" s="95">
        <v>17</v>
      </c>
      <c r="B22" s="96"/>
      <c r="C22" s="101"/>
      <c r="D22" s="102"/>
      <c r="E22" s="103"/>
      <c r="F22" s="104" t="str">
        <f>IF(ISERROR(VLOOKUP(E22,$J$9:$L$12,3,TRUE)),"",VLOOKUP(E22,$J$9:$L$12,3,TRUE))</f>
        <v/>
      </c>
      <c r="G22" s="104"/>
      <c r="H22" s="105"/>
      <c r="J22" s="9"/>
    </row>
    <row r="23" spans="1:10" ht="14.25">
      <c r="A23" s="95">
        <v>18</v>
      </c>
      <c r="B23" s="96"/>
      <c r="C23" s="101"/>
      <c r="D23" s="102"/>
      <c r="E23" s="103"/>
      <c r="F23" s="104" t="str">
        <f>IF(ISERROR(VLOOKUP(E23,$J$9:$L$12,3,TRUE)),"",VLOOKUP(E23,$J$9:$L$12,3,TRUE))</f>
        <v/>
      </c>
      <c r="G23" s="104"/>
      <c r="H23" s="105"/>
      <c r="J23" s="9"/>
    </row>
    <row r="24" spans="1:10" ht="14.25">
      <c r="A24" s="95">
        <v>19</v>
      </c>
      <c r="B24" s="96"/>
      <c r="C24" s="101"/>
      <c r="D24" s="102"/>
      <c r="E24" s="103"/>
      <c r="F24" s="104"/>
      <c r="G24" s="104"/>
      <c r="H24" s="105"/>
      <c r="J24" s="9"/>
    </row>
    <row r="25" spans="1:10" ht="14.25">
      <c r="A25" s="95">
        <v>20</v>
      </c>
      <c r="B25" s="96"/>
      <c r="C25" s="101"/>
      <c r="D25" s="102"/>
      <c r="E25" s="103"/>
      <c r="F25" s="104"/>
      <c r="G25" s="104"/>
      <c r="H25" s="105"/>
      <c r="J25" s="9"/>
    </row>
    <row r="26" spans="1:10" ht="14.25">
      <c r="A26" s="95">
        <v>21</v>
      </c>
      <c r="B26" s="96"/>
      <c r="C26" s="101"/>
      <c r="D26" s="102"/>
      <c r="E26" s="103"/>
      <c r="F26" s="104" t="str">
        <f>IF(ISERROR(VLOOKUP(E26,$J$9:$L$12,3,TRUE)),"",VLOOKUP(E26,$J$9:$L$12,3,TRUE))</f>
        <v/>
      </c>
      <c r="G26" s="104"/>
      <c r="H26" s="106"/>
      <c r="J26" s="9"/>
    </row>
    <row r="27" spans="1:10" ht="14.25">
      <c r="A27" s="95">
        <v>22</v>
      </c>
      <c r="B27" s="96"/>
      <c r="C27" s="101"/>
      <c r="D27" s="102"/>
      <c r="E27" s="103"/>
      <c r="F27" s="104" t="str">
        <f>IF(ISERROR(VLOOKUP(E27,$J$9:$L$12,3,TRUE)),"",VLOOKUP(E27,$J$9:$L$12,3,TRUE))</f>
        <v/>
      </c>
      <c r="G27" s="104"/>
      <c r="H27" s="105"/>
      <c r="J27" s="9"/>
    </row>
    <row r="28" spans="1:10" ht="14.25">
      <c r="A28" s="95">
        <v>23</v>
      </c>
      <c r="B28" s="96"/>
      <c r="C28" s="101"/>
      <c r="D28" s="102"/>
      <c r="E28" s="103"/>
      <c r="F28" s="104" t="str">
        <f>IF(ISERROR(VLOOKUP(E28,$J$9:$L$12,3,TRUE)),"",VLOOKUP(E28,$J$9:$L$12,3,TRUE))</f>
        <v/>
      </c>
      <c r="G28" s="104"/>
      <c r="H28" s="105"/>
      <c r="J28" s="9"/>
    </row>
    <row r="29" spans="1:10" ht="14.25">
      <c r="A29" s="95">
        <v>24</v>
      </c>
      <c r="B29" s="96"/>
      <c r="C29" s="101"/>
      <c r="D29" s="102"/>
      <c r="E29" s="103"/>
      <c r="F29" s="104" t="str">
        <f>IF(ISERROR(VLOOKUP(E29,$J$9:$L$12,3,TRUE)),"",VLOOKUP(E29,$J$9:$L$12,3,TRUE))</f>
        <v/>
      </c>
      <c r="G29" s="104"/>
      <c r="H29" s="105"/>
      <c r="J29" s="9"/>
    </row>
    <row r="30" spans="1:10" ht="14.25">
      <c r="A30" s="95">
        <v>25</v>
      </c>
      <c r="B30" s="96"/>
      <c r="C30" s="101"/>
      <c r="D30" s="102"/>
      <c r="E30" s="103"/>
      <c r="F30" s="104" t="str">
        <f>IF(ISERROR(VLOOKUP(E30,$J$9:$L$12,3,TRUE)),"",VLOOKUP(E30,$J$9:$L$12,3,TRUE))</f>
        <v/>
      </c>
      <c r="G30" s="104"/>
      <c r="H30" s="105"/>
      <c r="J30" s="9"/>
    </row>
    <row r="31" spans="1:10" ht="14.25">
      <c r="A31" s="95">
        <v>26</v>
      </c>
      <c r="B31" s="96"/>
      <c r="C31" s="101"/>
      <c r="D31" s="102"/>
      <c r="E31" s="103"/>
      <c r="F31" s="104"/>
      <c r="G31" s="104"/>
      <c r="H31" s="105"/>
      <c r="J31" s="9"/>
    </row>
    <row r="32" spans="1:10" ht="14.25">
      <c r="A32" s="95">
        <v>27</v>
      </c>
      <c r="B32" s="96"/>
      <c r="C32" s="101"/>
      <c r="D32" s="102"/>
      <c r="E32" s="103"/>
      <c r="F32" s="104"/>
      <c r="G32" s="104"/>
      <c r="H32" s="105"/>
      <c r="J32" s="9"/>
    </row>
    <row r="33" spans="1:14" ht="14.25">
      <c r="A33" s="95">
        <v>28</v>
      </c>
      <c r="B33" s="96"/>
      <c r="C33" s="101"/>
      <c r="D33" s="102"/>
      <c r="E33" s="103"/>
      <c r="F33" s="104" t="str">
        <f>IF(ISERROR(VLOOKUP(E33,$J$9:$L$12,3,TRUE)),"",VLOOKUP(E33,$J$9:$L$12,3,TRUE))</f>
        <v/>
      </c>
      <c r="G33" s="104"/>
      <c r="H33" s="105"/>
      <c r="J33" s="9"/>
    </row>
    <row r="34" spans="1:14" ht="14.25">
      <c r="A34" s="95">
        <v>29</v>
      </c>
      <c r="B34" s="96"/>
      <c r="C34" s="101"/>
      <c r="D34" s="102"/>
      <c r="E34" s="103"/>
      <c r="F34" s="104" t="str">
        <f>IF(ISERROR(VLOOKUP(E34,$J$9:$L$12,3,TRUE)),"",VLOOKUP(E34,$J$9:$L$12,3,TRUE))</f>
        <v/>
      </c>
      <c r="G34" s="104"/>
      <c r="H34" s="105"/>
      <c r="J34" s="9"/>
    </row>
    <row r="35" spans="1:14" ht="14.25">
      <c r="A35" s="95">
        <v>30</v>
      </c>
      <c r="B35" s="96"/>
      <c r="C35" s="101"/>
      <c r="D35" s="102"/>
      <c r="E35" s="103"/>
      <c r="F35" s="104" t="str">
        <f>IF(ISERROR(VLOOKUP(E35,$J$9:$L$12,3,TRUE)),"",VLOOKUP(E35,$J$9:$L$12,3,TRUE))</f>
        <v/>
      </c>
      <c r="G35" s="104"/>
      <c r="H35" s="105"/>
      <c r="J35" s="9"/>
    </row>
    <row r="36" spans="1:14" ht="14.25">
      <c r="A36" s="95">
        <v>31</v>
      </c>
      <c r="B36" s="96"/>
      <c r="C36" s="101"/>
      <c r="D36" s="102"/>
      <c r="E36" s="103"/>
      <c r="F36" s="104" t="str">
        <f>IF(ISERROR(VLOOKUP(E36,$J$9:$L$12,3,TRUE)),"",VLOOKUP(E36,$J$9:$L$12,3,TRUE))</f>
        <v/>
      </c>
      <c r="G36" s="104"/>
      <c r="H36" s="105"/>
      <c r="J36" s="9"/>
    </row>
    <row r="37" spans="1:14" ht="15" thickBot="1">
      <c r="A37" s="11"/>
      <c r="B37" s="12"/>
      <c r="C37" s="128" t="s">
        <v>47</v>
      </c>
      <c r="D37" s="129"/>
      <c r="E37" s="129"/>
      <c r="F37" s="129"/>
      <c r="G37" s="100"/>
      <c r="H37" s="99"/>
      <c r="J37" s="9"/>
      <c r="N37" s="9"/>
    </row>
    <row r="38" spans="1:14">
      <c r="F38" s="7"/>
      <c r="G38" s="7"/>
      <c r="H38" s="91"/>
      <c r="J38" s="9"/>
    </row>
    <row r="39" spans="1:14">
      <c r="F39" s="7"/>
      <c r="G39" s="7"/>
      <c r="H39" s="91"/>
      <c r="J39" s="9"/>
    </row>
    <row r="40" spans="1:14">
      <c r="F40" s="7"/>
      <c r="G40" s="7"/>
      <c r="H40" s="91"/>
      <c r="J40" s="9"/>
    </row>
    <row r="41" spans="1:14">
      <c r="F41" s="7"/>
      <c r="G41" s="7"/>
      <c r="H41" s="91"/>
      <c r="J41" s="9"/>
    </row>
    <row r="42" spans="1:14">
      <c r="F42" s="7"/>
      <c r="G42" s="7"/>
      <c r="H42" s="91"/>
      <c r="J42" s="9"/>
    </row>
    <row r="43" spans="1:14">
      <c r="F43" s="7"/>
      <c r="G43" s="7"/>
      <c r="H43" s="91"/>
      <c r="J43" s="9"/>
    </row>
    <row r="44" spans="1:14">
      <c r="F44" s="7"/>
      <c r="G44" s="7"/>
      <c r="H44" s="91"/>
      <c r="J44" s="9"/>
    </row>
  </sheetData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64A54700-864C-4E7F-94D1-693DC5A430AB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/>
  <dimension ref="A1:O52"/>
  <sheetViews>
    <sheetView workbookViewId="0">
      <selection activeCell="S19" sqref="S19"/>
    </sheetView>
  </sheetViews>
  <sheetFormatPr defaultRowHeight="13.5"/>
  <cols>
    <col min="1" max="15" width="3.625" customWidth="1"/>
  </cols>
  <sheetData>
    <row r="1" spans="1:15" ht="17.25">
      <c r="A1" s="35" t="s">
        <v>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>
      <c r="A2" s="37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>
      <c r="A3" s="36" t="s">
        <v>9</v>
      </c>
      <c r="B3" s="36"/>
      <c r="C3" s="36"/>
      <c r="D3" s="36"/>
      <c r="E3" s="36"/>
      <c r="F3" s="36"/>
      <c r="G3" s="36"/>
      <c r="H3" s="36"/>
      <c r="I3" s="36" t="s">
        <v>10</v>
      </c>
      <c r="J3" s="36"/>
      <c r="K3" s="36"/>
      <c r="L3" s="36"/>
      <c r="M3" s="36"/>
      <c r="N3" s="36"/>
      <c r="O3" s="36"/>
    </row>
    <row r="4" spans="1:15">
      <c r="A4" s="16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36"/>
      <c r="I4" s="16" t="s">
        <v>1</v>
      </c>
      <c r="J4" s="16" t="s">
        <v>2</v>
      </c>
      <c r="K4" s="16" t="s">
        <v>3</v>
      </c>
      <c r="L4" s="16" t="s">
        <v>4</v>
      </c>
      <c r="M4" s="16" t="s">
        <v>5</v>
      </c>
      <c r="N4" s="16" t="s">
        <v>6</v>
      </c>
      <c r="O4" s="16" t="s">
        <v>7</v>
      </c>
    </row>
    <row r="5" spans="1:15">
      <c r="A5" s="17"/>
      <c r="B5" s="38"/>
      <c r="C5" s="38"/>
      <c r="D5" s="38"/>
      <c r="E5" s="38"/>
      <c r="F5" s="16">
        <v>1</v>
      </c>
      <c r="G5" s="16">
        <v>2</v>
      </c>
      <c r="H5" s="36"/>
      <c r="I5" s="17"/>
      <c r="J5" s="38">
        <v>1</v>
      </c>
      <c r="K5" s="38">
        <v>2</v>
      </c>
      <c r="L5" s="38">
        <v>3</v>
      </c>
      <c r="M5" s="38">
        <v>4</v>
      </c>
      <c r="N5" s="38">
        <v>5</v>
      </c>
      <c r="O5" s="16">
        <v>6</v>
      </c>
    </row>
    <row r="6" spans="1:15">
      <c r="A6" s="16">
        <v>3</v>
      </c>
      <c r="B6" s="16">
        <v>4</v>
      </c>
      <c r="C6" s="38">
        <v>5</v>
      </c>
      <c r="D6" s="38">
        <v>6</v>
      </c>
      <c r="E6" s="38">
        <v>7</v>
      </c>
      <c r="F6" s="38">
        <v>8</v>
      </c>
      <c r="G6" s="38">
        <v>9</v>
      </c>
      <c r="H6" s="36"/>
      <c r="I6" s="16">
        <v>7</v>
      </c>
      <c r="J6" s="38">
        <v>8</v>
      </c>
      <c r="K6" s="38">
        <v>9</v>
      </c>
      <c r="L6" s="38">
        <v>10</v>
      </c>
      <c r="M6" s="39">
        <v>11</v>
      </c>
      <c r="N6" s="38">
        <v>12</v>
      </c>
      <c r="O6" s="17">
        <v>13</v>
      </c>
    </row>
    <row r="7" spans="1:15">
      <c r="A7" s="16">
        <v>10</v>
      </c>
      <c r="B7" s="16">
        <v>11</v>
      </c>
      <c r="C7" s="38">
        <v>12</v>
      </c>
      <c r="D7" s="38">
        <v>13</v>
      </c>
      <c r="E7" s="38">
        <v>14</v>
      </c>
      <c r="F7" s="38">
        <v>15</v>
      </c>
      <c r="G7" s="38">
        <v>16</v>
      </c>
      <c r="H7" s="36"/>
      <c r="I7" s="16">
        <v>14</v>
      </c>
      <c r="J7" s="38">
        <v>15</v>
      </c>
      <c r="K7" s="38">
        <v>16</v>
      </c>
      <c r="L7" s="38">
        <v>17</v>
      </c>
      <c r="M7" s="38">
        <v>18</v>
      </c>
      <c r="N7" s="38">
        <v>19</v>
      </c>
      <c r="O7" s="16">
        <v>20</v>
      </c>
    </row>
    <row r="8" spans="1:15">
      <c r="A8" s="16">
        <v>17</v>
      </c>
      <c r="B8" s="38">
        <v>18</v>
      </c>
      <c r="C8" s="38">
        <v>19</v>
      </c>
      <c r="D8" s="38">
        <v>20</v>
      </c>
      <c r="E8" s="38">
        <v>21</v>
      </c>
      <c r="F8" s="38">
        <v>22</v>
      </c>
      <c r="G8" s="16">
        <v>23</v>
      </c>
      <c r="H8" s="36"/>
      <c r="I8" s="16">
        <v>21</v>
      </c>
      <c r="J8" s="38">
        <v>22</v>
      </c>
      <c r="K8" s="38">
        <v>23</v>
      </c>
      <c r="L8" s="38">
        <v>24</v>
      </c>
      <c r="M8" s="38">
        <v>25</v>
      </c>
      <c r="N8" s="38">
        <v>26</v>
      </c>
      <c r="O8" s="16">
        <v>27</v>
      </c>
    </row>
    <row r="9" spans="1:15">
      <c r="A9" s="16">
        <v>24</v>
      </c>
      <c r="B9" s="38">
        <v>25</v>
      </c>
      <c r="C9" s="38">
        <v>26</v>
      </c>
      <c r="D9" s="38">
        <v>27</v>
      </c>
      <c r="E9" s="38">
        <v>28</v>
      </c>
      <c r="F9" s="38">
        <v>29</v>
      </c>
      <c r="G9" s="16">
        <v>30</v>
      </c>
      <c r="H9" s="36"/>
      <c r="I9" s="16">
        <v>28</v>
      </c>
      <c r="J9" s="38">
        <v>29</v>
      </c>
      <c r="K9" s="38"/>
      <c r="L9" s="38"/>
      <c r="M9" s="38"/>
      <c r="N9" s="38"/>
      <c r="O9" s="38"/>
    </row>
    <row r="10" spans="1:15">
      <c r="A10" s="16">
        <v>31</v>
      </c>
      <c r="B10" s="38"/>
      <c r="C10" s="38"/>
      <c r="D10" s="38"/>
      <c r="E10" s="38"/>
      <c r="F10" s="38"/>
      <c r="G10" s="38"/>
      <c r="H10" s="36"/>
      <c r="I10" s="15"/>
      <c r="J10" s="15"/>
      <c r="K10" s="15"/>
      <c r="L10" s="15"/>
      <c r="M10" s="15"/>
      <c r="N10" s="15"/>
      <c r="O10" s="15"/>
    </row>
    <row r="11" spans="1:1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15">
      <c r="A12" s="36" t="s">
        <v>11</v>
      </c>
      <c r="B12" s="36"/>
      <c r="C12" s="36"/>
      <c r="D12" s="36"/>
      <c r="E12" s="36"/>
      <c r="F12" s="36"/>
      <c r="G12" s="36"/>
      <c r="H12" s="36"/>
      <c r="I12" s="36" t="s">
        <v>12</v>
      </c>
      <c r="J12" s="36"/>
      <c r="K12" s="36"/>
      <c r="L12" s="36"/>
      <c r="M12" s="36"/>
      <c r="N12" s="36"/>
      <c r="O12" s="36"/>
    </row>
    <row r="13" spans="1:15">
      <c r="A13" s="16" t="s">
        <v>1</v>
      </c>
      <c r="B13" s="16" t="s">
        <v>2</v>
      </c>
      <c r="C13" s="16" t="s">
        <v>3</v>
      </c>
      <c r="D13" s="16" t="s">
        <v>4</v>
      </c>
      <c r="E13" s="16" t="s">
        <v>5</v>
      </c>
      <c r="F13" s="16" t="s">
        <v>6</v>
      </c>
      <c r="G13" s="16" t="s">
        <v>7</v>
      </c>
      <c r="H13" s="36"/>
      <c r="I13" s="16" t="s">
        <v>1</v>
      </c>
      <c r="J13" s="16" t="s">
        <v>2</v>
      </c>
      <c r="K13" s="16" t="s">
        <v>3</v>
      </c>
      <c r="L13" s="16" t="s">
        <v>4</v>
      </c>
      <c r="M13" s="16" t="s">
        <v>5</v>
      </c>
      <c r="N13" s="16" t="s">
        <v>6</v>
      </c>
      <c r="O13" s="16" t="s">
        <v>7</v>
      </c>
    </row>
    <row r="14" spans="1:15">
      <c r="A14" s="17"/>
      <c r="B14" s="38"/>
      <c r="C14" s="38">
        <v>1</v>
      </c>
      <c r="D14" s="38">
        <v>2</v>
      </c>
      <c r="E14" s="38">
        <v>3</v>
      </c>
      <c r="F14" s="38">
        <v>4</v>
      </c>
      <c r="G14" s="16">
        <v>5</v>
      </c>
      <c r="H14" s="36"/>
      <c r="I14" s="16"/>
      <c r="J14" s="38"/>
      <c r="K14" s="38"/>
      <c r="L14" s="38"/>
      <c r="M14" s="38"/>
      <c r="N14" s="38">
        <v>1</v>
      </c>
      <c r="O14" s="16">
        <v>2</v>
      </c>
    </row>
    <row r="15" spans="1:15">
      <c r="A15" s="16">
        <v>6</v>
      </c>
      <c r="B15" s="38">
        <v>7</v>
      </c>
      <c r="C15" s="38">
        <v>8</v>
      </c>
      <c r="D15" s="38">
        <v>9</v>
      </c>
      <c r="E15" s="38">
        <v>10</v>
      </c>
      <c r="F15" s="38">
        <v>11</v>
      </c>
      <c r="G15" s="16">
        <v>12</v>
      </c>
      <c r="H15" s="36"/>
      <c r="I15" s="16">
        <v>3</v>
      </c>
      <c r="J15" s="38">
        <v>4</v>
      </c>
      <c r="K15" s="38">
        <v>5</v>
      </c>
      <c r="L15" s="38">
        <v>6</v>
      </c>
      <c r="M15" s="38">
        <v>7</v>
      </c>
      <c r="N15" s="38">
        <v>8</v>
      </c>
      <c r="O15" s="16">
        <v>9</v>
      </c>
    </row>
    <row r="16" spans="1:15">
      <c r="A16" s="16">
        <v>13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16">
        <v>19</v>
      </c>
      <c r="H16" s="36"/>
      <c r="I16" s="16">
        <v>10</v>
      </c>
      <c r="J16" s="38">
        <v>11</v>
      </c>
      <c r="K16" s="38">
        <v>12</v>
      </c>
      <c r="L16" s="38">
        <v>13</v>
      </c>
      <c r="M16" s="38">
        <v>14</v>
      </c>
      <c r="N16" s="38">
        <v>15</v>
      </c>
      <c r="O16" s="16">
        <v>16</v>
      </c>
    </row>
    <row r="17" spans="1:15">
      <c r="A17" s="16">
        <v>20</v>
      </c>
      <c r="B17" s="39">
        <v>21</v>
      </c>
      <c r="C17" s="38">
        <v>22</v>
      </c>
      <c r="D17" s="38">
        <v>23</v>
      </c>
      <c r="E17" s="38">
        <v>24</v>
      </c>
      <c r="F17" s="38">
        <v>25</v>
      </c>
      <c r="G17" s="17">
        <v>26</v>
      </c>
      <c r="H17" s="36"/>
      <c r="I17" s="16">
        <v>17</v>
      </c>
      <c r="J17" s="38">
        <v>18</v>
      </c>
      <c r="K17" s="38">
        <v>19</v>
      </c>
      <c r="L17" s="38">
        <v>20</v>
      </c>
      <c r="M17" s="38">
        <v>21</v>
      </c>
      <c r="N17" s="38">
        <v>22</v>
      </c>
      <c r="O17" s="16">
        <v>23</v>
      </c>
    </row>
    <row r="18" spans="1:15">
      <c r="A18" s="16">
        <v>27</v>
      </c>
      <c r="B18" s="38">
        <v>28</v>
      </c>
      <c r="C18" s="38">
        <v>29</v>
      </c>
      <c r="D18" s="38">
        <v>30</v>
      </c>
      <c r="E18" s="38">
        <v>31</v>
      </c>
      <c r="F18" s="38"/>
      <c r="G18" s="38"/>
      <c r="H18" s="36"/>
      <c r="I18" s="16">
        <v>24</v>
      </c>
      <c r="J18" s="38">
        <v>25</v>
      </c>
      <c r="K18" s="38">
        <v>26</v>
      </c>
      <c r="L18" s="38">
        <v>27</v>
      </c>
      <c r="M18" s="38">
        <v>28</v>
      </c>
      <c r="N18" s="39">
        <v>29</v>
      </c>
      <c r="O18" s="16">
        <v>30</v>
      </c>
    </row>
    <row r="19" spans="1: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5">
      <c r="A20" s="36" t="s">
        <v>13</v>
      </c>
      <c r="B20" s="36"/>
      <c r="C20" s="36"/>
      <c r="D20" s="36"/>
      <c r="E20" s="36"/>
      <c r="F20" s="36"/>
      <c r="G20" s="36"/>
      <c r="H20" s="36"/>
      <c r="I20" s="36" t="s">
        <v>14</v>
      </c>
      <c r="J20" s="36"/>
      <c r="K20" s="36"/>
      <c r="L20" s="36"/>
      <c r="M20" s="36"/>
      <c r="N20" s="36"/>
      <c r="O20" s="36"/>
    </row>
    <row r="21" spans="1:15">
      <c r="A21" s="16" t="s">
        <v>1</v>
      </c>
      <c r="B21" s="16" t="s">
        <v>2</v>
      </c>
      <c r="C21" s="16" t="s">
        <v>3</v>
      </c>
      <c r="D21" s="16" t="s">
        <v>4</v>
      </c>
      <c r="E21" s="16" t="s">
        <v>5</v>
      </c>
      <c r="F21" s="16" t="s">
        <v>6</v>
      </c>
      <c r="G21" s="16" t="s">
        <v>7</v>
      </c>
      <c r="H21" s="36"/>
      <c r="I21" s="16" t="s">
        <v>1</v>
      </c>
      <c r="J21" s="16" t="s">
        <v>2</v>
      </c>
      <c r="K21" s="16" t="s">
        <v>3</v>
      </c>
      <c r="L21" s="16" t="s">
        <v>4</v>
      </c>
      <c r="M21" s="16" t="s">
        <v>5</v>
      </c>
      <c r="N21" s="16" t="s">
        <v>6</v>
      </c>
      <c r="O21" s="16" t="s">
        <v>7</v>
      </c>
    </row>
    <row r="22" spans="1:15">
      <c r="A22" s="16">
        <v>1</v>
      </c>
      <c r="B22" s="38">
        <v>2</v>
      </c>
      <c r="C22" s="39">
        <v>3</v>
      </c>
      <c r="D22" s="39">
        <v>4</v>
      </c>
      <c r="E22" s="39">
        <v>5</v>
      </c>
      <c r="F22" s="38">
        <v>6</v>
      </c>
      <c r="G22" s="17">
        <v>7</v>
      </c>
      <c r="H22" s="36"/>
      <c r="I22" s="16"/>
      <c r="J22" s="38"/>
      <c r="K22" s="38"/>
      <c r="L22" s="38">
        <v>1</v>
      </c>
      <c r="M22" s="38">
        <v>2</v>
      </c>
      <c r="N22" s="38">
        <v>3</v>
      </c>
      <c r="O22" s="16">
        <v>4</v>
      </c>
    </row>
    <row r="23" spans="1:15">
      <c r="A23" s="16">
        <v>8</v>
      </c>
      <c r="B23" s="38">
        <v>9</v>
      </c>
      <c r="C23" s="38">
        <v>10</v>
      </c>
      <c r="D23" s="38">
        <v>11</v>
      </c>
      <c r="E23" s="38">
        <v>12</v>
      </c>
      <c r="F23" s="38">
        <v>13</v>
      </c>
      <c r="G23" s="16">
        <v>14</v>
      </c>
      <c r="H23" s="36"/>
      <c r="I23" s="16">
        <v>5</v>
      </c>
      <c r="J23" s="38">
        <v>6</v>
      </c>
      <c r="K23" s="38">
        <v>7</v>
      </c>
      <c r="L23" s="38">
        <v>8</v>
      </c>
      <c r="M23" s="38">
        <v>9</v>
      </c>
      <c r="N23" s="38">
        <v>10</v>
      </c>
      <c r="O23" s="16">
        <v>11</v>
      </c>
    </row>
    <row r="24" spans="1:15">
      <c r="A24" s="16">
        <v>15</v>
      </c>
      <c r="B24" s="38">
        <v>16</v>
      </c>
      <c r="C24" s="38">
        <v>17</v>
      </c>
      <c r="D24" s="38">
        <v>18</v>
      </c>
      <c r="E24" s="38">
        <v>19</v>
      </c>
      <c r="F24" s="38">
        <v>20</v>
      </c>
      <c r="G24" s="16">
        <v>21</v>
      </c>
      <c r="H24" s="36"/>
      <c r="I24" s="16">
        <v>12</v>
      </c>
      <c r="J24" s="38">
        <v>13</v>
      </c>
      <c r="K24" s="38">
        <v>14</v>
      </c>
      <c r="L24" s="38">
        <v>15</v>
      </c>
      <c r="M24" s="38">
        <v>16</v>
      </c>
      <c r="N24" s="38">
        <v>17</v>
      </c>
      <c r="O24" s="16">
        <v>18</v>
      </c>
    </row>
    <row r="25" spans="1:15">
      <c r="A25" s="16">
        <v>22</v>
      </c>
      <c r="B25" s="38">
        <v>23</v>
      </c>
      <c r="C25" s="38">
        <v>24</v>
      </c>
      <c r="D25" s="38">
        <v>25</v>
      </c>
      <c r="E25" s="38">
        <v>26</v>
      </c>
      <c r="F25" s="38">
        <v>27</v>
      </c>
      <c r="G25" s="16">
        <v>28</v>
      </c>
      <c r="H25" s="36"/>
      <c r="I25" s="16">
        <v>19</v>
      </c>
      <c r="J25" s="38">
        <v>20</v>
      </c>
      <c r="K25" s="38">
        <v>21</v>
      </c>
      <c r="L25" s="38">
        <v>22</v>
      </c>
      <c r="M25" s="38">
        <v>23</v>
      </c>
      <c r="N25" s="38">
        <v>24</v>
      </c>
      <c r="O25" s="16">
        <v>25</v>
      </c>
    </row>
    <row r="26" spans="1:15">
      <c r="A26" s="16">
        <v>29</v>
      </c>
      <c r="B26" s="38">
        <v>30</v>
      </c>
      <c r="C26" s="38">
        <v>31</v>
      </c>
      <c r="D26" s="38"/>
      <c r="E26" s="38"/>
      <c r="F26" s="38"/>
      <c r="G26" s="38"/>
      <c r="H26" s="36"/>
      <c r="I26" s="16">
        <v>26</v>
      </c>
      <c r="J26" s="38">
        <v>27</v>
      </c>
      <c r="K26" s="38">
        <v>28</v>
      </c>
      <c r="L26" s="38">
        <v>29</v>
      </c>
      <c r="M26" s="38">
        <v>30</v>
      </c>
      <c r="N26" s="38"/>
      <c r="O26" s="38"/>
    </row>
    <row r="27" spans="1:1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>
      <c r="A28" s="36" t="s">
        <v>15</v>
      </c>
      <c r="B28" s="36"/>
      <c r="C28" s="36"/>
      <c r="D28" s="36"/>
      <c r="E28" s="36"/>
      <c r="F28" s="36"/>
      <c r="G28" s="36"/>
      <c r="H28" s="36"/>
      <c r="I28" s="36" t="s">
        <v>16</v>
      </c>
      <c r="J28" s="36"/>
      <c r="K28" s="36"/>
      <c r="L28" s="36"/>
      <c r="M28" s="36"/>
      <c r="N28" s="36"/>
      <c r="O28" s="36"/>
    </row>
    <row r="29" spans="1:15">
      <c r="A29" s="16" t="s">
        <v>1</v>
      </c>
      <c r="B29" s="16" t="s">
        <v>2</v>
      </c>
      <c r="C29" s="16" t="s">
        <v>3</v>
      </c>
      <c r="D29" s="16" t="s">
        <v>4</v>
      </c>
      <c r="E29" s="16" t="s">
        <v>5</v>
      </c>
      <c r="F29" s="16" t="s">
        <v>6</v>
      </c>
      <c r="G29" s="16" t="s">
        <v>7</v>
      </c>
      <c r="H29" s="36"/>
      <c r="I29" s="16" t="s">
        <v>1</v>
      </c>
      <c r="J29" s="16" t="s">
        <v>2</v>
      </c>
      <c r="K29" s="16" t="s">
        <v>3</v>
      </c>
      <c r="L29" s="16" t="s">
        <v>4</v>
      </c>
      <c r="M29" s="16" t="s">
        <v>5</v>
      </c>
      <c r="N29" s="16" t="s">
        <v>6</v>
      </c>
      <c r="O29" s="16" t="s">
        <v>7</v>
      </c>
    </row>
    <row r="30" spans="1:15">
      <c r="A30" s="17"/>
      <c r="B30" s="38"/>
      <c r="C30" s="38"/>
      <c r="D30" s="38"/>
      <c r="E30" s="38"/>
      <c r="F30" s="38">
        <v>1</v>
      </c>
      <c r="G30" s="16">
        <v>2</v>
      </c>
      <c r="H30" s="36"/>
      <c r="I30" s="17"/>
      <c r="J30" s="38">
        <v>1</v>
      </c>
      <c r="K30" s="38">
        <v>2</v>
      </c>
      <c r="L30" s="38">
        <v>3</v>
      </c>
      <c r="M30" s="38">
        <v>4</v>
      </c>
      <c r="N30" s="38">
        <v>5</v>
      </c>
      <c r="O30" s="16">
        <v>6</v>
      </c>
    </row>
    <row r="31" spans="1:15">
      <c r="A31" s="16">
        <v>3</v>
      </c>
      <c r="B31" s="38">
        <v>4</v>
      </c>
      <c r="C31" s="38">
        <v>5</v>
      </c>
      <c r="D31" s="38">
        <v>6</v>
      </c>
      <c r="E31" s="38">
        <v>7</v>
      </c>
      <c r="F31" s="38">
        <v>8</v>
      </c>
      <c r="G31" s="16">
        <v>9</v>
      </c>
      <c r="H31" s="36"/>
      <c r="I31" s="16">
        <v>7</v>
      </c>
      <c r="J31" s="38">
        <v>8</v>
      </c>
      <c r="K31" s="38">
        <v>9</v>
      </c>
      <c r="L31" s="38">
        <v>10</v>
      </c>
      <c r="M31" s="39">
        <v>11</v>
      </c>
      <c r="N31" s="16">
        <v>12</v>
      </c>
      <c r="O31" s="16">
        <v>13</v>
      </c>
    </row>
    <row r="32" spans="1:15">
      <c r="A32" s="16">
        <v>10</v>
      </c>
      <c r="B32" s="38">
        <v>11</v>
      </c>
      <c r="C32" s="38">
        <v>12</v>
      </c>
      <c r="D32" s="38">
        <v>13</v>
      </c>
      <c r="E32" s="38">
        <v>14</v>
      </c>
      <c r="F32" s="38">
        <v>15</v>
      </c>
      <c r="G32" s="16">
        <v>16</v>
      </c>
      <c r="H32" s="36"/>
      <c r="I32" s="16">
        <v>14</v>
      </c>
      <c r="J32" s="38">
        <v>15</v>
      </c>
      <c r="K32" s="38">
        <v>16</v>
      </c>
      <c r="L32" s="38">
        <v>17</v>
      </c>
      <c r="M32" s="38">
        <v>18</v>
      </c>
      <c r="N32" s="38">
        <v>19</v>
      </c>
      <c r="O32" s="16">
        <v>20</v>
      </c>
    </row>
    <row r="33" spans="1:15">
      <c r="A33" s="16">
        <v>17</v>
      </c>
      <c r="B33" s="39">
        <v>18</v>
      </c>
      <c r="C33" s="38">
        <v>19</v>
      </c>
      <c r="D33" s="38">
        <v>20</v>
      </c>
      <c r="E33" s="38">
        <v>21</v>
      </c>
      <c r="F33" s="38">
        <v>22</v>
      </c>
      <c r="G33" s="17">
        <v>23</v>
      </c>
      <c r="H33" s="36"/>
      <c r="I33" s="16">
        <v>21</v>
      </c>
      <c r="J33" s="38">
        <v>22</v>
      </c>
      <c r="K33" s="38">
        <v>23</v>
      </c>
      <c r="L33" s="38">
        <v>24</v>
      </c>
      <c r="M33" s="38">
        <v>25</v>
      </c>
      <c r="N33" s="38">
        <v>26</v>
      </c>
      <c r="O33" s="16">
        <v>27</v>
      </c>
    </row>
    <row r="34" spans="1:15">
      <c r="A34" s="16">
        <v>24</v>
      </c>
      <c r="B34" s="38">
        <v>25</v>
      </c>
      <c r="C34" s="38">
        <v>26</v>
      </c>
      <c r="D34" s="38">
        <v>27</v>
      </c>
      <c r="E34" s="38">
        <v>28</v>
      </c>
      <c r="F34" s="38">
        <v>29</v>
      </c>
      <c r="G34" s="16">
        <v>30</v>
      </c>
      <c r="H34" s="36"/>
      <c r="I34" s="16">
        <v>28</v>
      </c>
      <c r="J34" s="40">
        <v>29</v>
      </c>
      <c r="K34" s="40">
        <v>30</v>
      </c>
      <c r="L34" s="40">
        <v>31</v>
      </c>
      <c r="M34" s="40"/>
      <c r="N34" s="40"/>
      <c r="O34" s="40"/>
    </row>
    <row r="35" spans="1:15">
      <c r="A35" s="16">
        <v>31</v>
      </c>
      <c r="B35" s="38"/>
      <c r="C35" s="38"/>
      <c r="D35" s="38"/>
      <c r="E35" s="38"/>
      <c r="F35" s="38"/>
      <c r="G35" s="38"/>
      <c r="H35" s="36"/>
      <c r="I35" s="41"/>
      <c r="J35" s="42"/>
      <c r="K35" s="42"/>
      <c r="L35" s="42"/>
      <c r="M35" s="42"/>
      <c r="N35" s="42"/>
      <c r="O35" s="42"/>
    </row>
    <row r="36" spans="1:1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</row>
    <row r="37" spans="1:15">
      <c r="A37" s="36" t="s">
        <v>17</v>
      </c>
      <c r="B37" s="36"/>
      <c r="C37" s="36"/>
      <c r="D37" s="36"/>
      <c r="E37" s="36"/>
      <c r="F37" s="36"/>
      <c r="G37" s="36"/>
      <c r="H37" s="36"/>
      <c r="I37" s="36" t="s">
        <v>18</v>
      </c>
      <c r="J37" s="36"/>
      <c r="K37" s="36"/>
      <c r="L37" s="36"/>
      <c r="M37" s="36"/>
      <c r="N37" s="36"/>
      <c r="O37" s="36"/>
    </row>
    <row r="38" spans="1:15">
      <c r="A38" s="16" t="s">
        <v>1</v>
      </c>
      <c r="B38" s="16" t="s">
        <v>2</v>
      </c>
      <c r="C38" s="16" t="s">
        <v>3</v>
      </c>
      <c r="D38" s="16" t="s">
        <v>4</v>
      </c>
      <c r="E38" s="16" t="s">
        <v>5</v>
      </c>
      <c r="F38" s="16" t="s">
        <v>6</v>
      </c>
      <c r="G38" s="16" t="s">
        <v>7</v>
      </c>
      <c r="H38" s="36"/>
      <c r="I38" s="16" t="s">
        <v>1</v>
      </c>
      <c r="J38" s="16" t="s">
        <v>2</v>
      </c>
      <c r="K38" s="16" t="s">
        <v>3</v>
      </c>
      <c r="L38" s="16" t="s">
        <v>4</v>
      </c>
      <c r="M38" s="16" t="s">
        <v>5</v>
      </c>
      <c r="N38" s="16" t="s">
        <v>6</v>
      </c>
      <c r="O38" s="16" t="s">
        <v>7</v>
      </c>
    </row>
    <row r="39" spans="1:15">
      <c r="A39" s="17"/>
      <c r="B39" s="38"/>
      <c r="C39" s="38"/>
      <c r="D39" s="38"/>
      <c r="E39" s="38">
        <v>1</v>
      </c>
      <c r="F39" s="38">
        <v>2</v>
      </c>
      <c r="G39" s="16">
        <v>3</v>
      </c>
      <c r="H39" s="36"/>
      <c r="I39" s="17"/>
      <c r="J39" s="38"/>
      <c r="K39" s="38"/>
      <c r="L39" s="38"/>
      <c r="M39" s="38"/>
      <c r="N39" s="38"/>
      <c r="O39" s="16">
        <v>1</v>
      </c>
    </row>
    <row r="40" spans="1:15">
      <c r="A40" s="16">
        <v>4</v>
      </c>
      <c r="B40" s="38">
        <v>5</v>
      </c>
      <c r="C40" s="38">
        <v>6</v>
      </c>
      <c r="D40" s="38">
        <v>7</v>
      </c>
      <c r="E40" s="38">
        <v>8</v>
      </c>
      <c r="F40" s="38">
        <v>9</v>
      </c>
      <c r="G40" s="16">
        <v>10</v>
      </c>
      <c r="H40" s="36"/>
      <c r="I40" s="16">
        <v>2</v>
      </c>
      <c r="J40" s="38">
        <v>3</v>
      </c>
      <c r="K40" s="38">
        <v>4</v>
      </c>
      <c r="L40" s="38">
        <v>5</v>
      </c>
      <c r="M40" s="38">
        <v>6</v>
      </c>
      <c r="N40" s="38">
        <v>7</v>
      </c>
      <c r="O40" s="16">
        <v>8</v>
      </c>
    </row>
    <row r="41" spans="1:15">
      <c r="A41" s="16">
        <v>11</v>
      </c>
      <c r="B41" s="38">
        <v>12</v>
      </c>
      <c r="C41" s="38">
        <v>13</v>
      </c>
      <c r="D41" s="38">
        <v>14</v>
      </c>
      <c r="E41" s="38">
        <v>15</v>
      </c>
      <c r="F41" s="38">
        <v>16</v>
      </c>
      <c r="G41" s="16">
        <v>17</v>
      </c>
      <c r="H41" s="36"/>
      <c r="I41" s="16">
        <v>9</v>
      </c>
      <c r="J41" s="39">
        <v>10</v>
      </c>
      <c r="K41" s="38">
        <v>11</v>
      </c>
      <c r="L41" s="38">
        <v>12</v>
      </c>
      <c r="M41" s="38">
        <v>13</v>
      </c>
      <c r="N41" s="38">
        <v>14</v>
      </c>
      <c r="O41" s="17">
        <v>15</v>
      </c>
    </row>
    <row r="42" spans="1:15">
      <c r="A42" s="16">
        <v>18</v>
      </c>
      <c r="B42" s="39">
        <v>19</v>
      </c>
      <c r="C42" s="38">
        <v>20</v>
      </c>
      <c r="D42" s="38">
        <v>21</v>
      </c>
      <c r="E42" s="39">
        <v>22</v>
      </c>
      <c r="F42" s="39">
        <v>23</v>
      </c>
      <c r="G42" s="17">
        <v>24</v>
      </c>
      <c r="H42" s="36"/>
      <c r="I42" s="16">
        <v>16</v>
      </c>
      <c r="J42" s="38">
        <v>17</v>
      </c>
      <c r="K42" s="38">
        <v>18</v>
      </c>
      <c r="L42" s="38">
        <v>19</v>
      </c>
      <c r="M42" s="38">
        <v>20</v>
      </c>
      <c r="N42" s="38">
        <v>21</v>
      </c>
      <c r="O42" s="16">
        <v>22</v>
      </c>
    </row>
    <row r="43" spans="1:15">
      <c r="A43" s="16">
        <v>25</v>
      </c>
      <c r="B43" s="38">
        <v>26</v>
      </c>
      <c r="C43" s="38">
        <v>27</v>
      </c>
      <c r="D43" s="38">
        <v>28</v>
      </c>
      <c r="E43" s="38">
        <v>29</v>
      </c>
      <c r="F43" s="38">
        <v>30</v>
      </c>
      <c r="G43" s="38"/>
      <c r="H43" s="36"/>
      <c r="I43" s="16">
        <v>23</v>
      </c>
      <c r="J43" s="38">
        <v>24</v>
      </c>
      <c r="K43" s="38">
        <v>25</v>
      </c>
      <c r="L43" s="38">
        <v>26</v>
      </c>
      <c r="M43" s="38">
        <v>27</v>
      </c>
      <c r="N43" s="38">
        <v>28</v>
      </c>
      <c r="O43" s="16">
        <v>29</v>
      </c>
    </row>
    <row r="44" spans="1:15">
      <c r="A44" s="43"/>
      <c r="B44" s="44"/>
      <c r="C44" s="44"/>
      <c r="D44" s="44"/>
      <c r="E44" s="44"/>
      <c r="F44" s="44"/>
      <c r="G44" s="44"/>
      <c r="H44" s="36"/>
      <c r="I44" s="16">
        <v>30</v>
      </c>
      <c r="J44" s="38">
        <v>31</v>
      </c>
      <c r="K44" s="38"/>
      <c r="L44" s="38"/>
      <c r="M44" s="38"/>
      <c r="N44" s="38"/>
      <c r="O44" s="38"/>
    </row>
    <row r="46" spans="1:15">
      <c r="A46" s="45" t="s">
        <v>19</v>
      </c>
      <c r="B46" s="45"/>
      <c r="C46" s="45"/>
      <c r="D46" s="45"/>
      <c r="E46" s="45"/>
      <c r="F46" s="45"/>
      <c r="G46" s="45"/>
      <c r="H46" s="45"/>
      <c r="I46" s="45" t="s">
        <v>20</v>
      </c>
      <c r="J46" s="45"/>
      <c r="K46" s="45"/>
      <c r="L46" s="45"/>
      <c r="M46" s="45"/>
      <c r="N46" s="45"/>
      <c r="O46" s="45"/>
    </row>
    <row r="47" spans="1:15">
      <c r="A47" s="46" t="s">
        <v>1</v>
      </c>
      <c r="B47" s="46" t="s">
        <v>2</v>
      </c>
      <c r="C47" s="46" t="s">
        <v>3</v>
      </c>
      <c r="D47" s="46" t="s">
        <v>4</v>
      </c>
      <c r="E47" s="46" t="s">
        <v>5</v>
      </c>
      <c r="F47" s="46" t="s">
        <v>6</v>
      </c>
      <c r="G47" s="46" t="s">
        <v>7</v>
      </c>
      <c r="H47" s="45"/>
      <c r="I47" s="46" t="s">
        <v>1</v>
      </c>
      <c r="J47" s="46" t="s">
        <v>2</v>
      </c>
      <c r="K47" s="46" t="s">
        <v>3</v>
      </c>
      <c r="L47" s="46" t="s">
        <v>4</v>
      </c>
      <c r="M47" s="46" t="s">
        <v>5</v>
      </c>
      <c r="N47" s="46" t="s">
        <v>6</v>
      </c>
      <c r="O47" s="46" t="s">
        <v>7</v>
      </c>
    </row>
    <row r="48" spans="1:15">
      <c r="A48" s="47"/>
      <c r="B48" s="47"/>
      <c r="C48" s="47">
        <v>1</v>
      </c>
      <c r="D48" s="47">
        <v>2</v>
      </c>
      <c r="E48" s="16">
        <v>3</v>
      </c>
      <c r="F48" s="47">
        <v>4</v>
      </c>
      <c r="G48" s="17">
        <v>5</v>
      </c>
      <c r="H48" s="45"/>
      <c r="I48" s="47"/>
      <c r="J48" s="47"/>
      <c r="K48" s="47"/>
      <c r="L48" s="47"/>
      <c r="M48" s="47">
        <v>1</v>
      </c>
      <c r="N48" s="47">
        <v>2</v>
      </c>
      <c r="O48" s="16">
        <v>3</v>
      </c>
    </row>
    <row r="49" spans="1:15">
      <c r="A49" s="16">
        <v>6</v>
      </c>
      <c r="B49" s="47">
        <v>7</v>
      </c>
      <c r="C49" s="47">
        <v>8</v>
      </c>
      <c r="D49" s="47">
        <v>9</v>
      </c>
      <c r="E49" s="47">
        <v>10</v>
      </c>
      <c r="F49" s="47">
        <v>11</v>
      </c>
      <c r="G49" s="16">
        <v>12</v>
      </c>
      <c r="H49" s="45"/>
      <c r="I49" s="16">
        <v>4</v>
      </c>
      <c r="J49" s="47">
        <v>5</v>
      </c>
      <c r="K49" s="47">
        <v>6</v>
      </c>
      <c r="L49" s="47">
        <v>7</v>
      </c>
      <c r="M49" s="47">
        <v>8</v>
      </c>
      <c r="N49" s="47">
        <v>9</v>
      </c>
      <c r="O49" s="16">
        <v>10</v>
      </c>
    </row>
    <row r="50" spans="1:15">
      <c r="A50" s="16">
        <v>13</v>
      </c>
      <c r="B50" s="47">
        <v>14</v>
      </c>
      <c r="C50" s="47">
        <v>15</v>
      </c>
      <c r="D50" s="47">
        <v>16</v>
      </c>
      <c r="E50" s="47">
        <v>17</v>
      </c>
      <c r="F50" s="47">
        <v>18</v>
      </c>
      <c r="G50" s="16">
        <v>19</v>
      </c>
      <c r="H50" s="45"/>
      <c r="I50" s="16">
        <v>11</v>
      </c>
      <c r="J50" s="47">
        <v>12</v>
      </c>
      <c r="K50" s="47">
        <v>13</v>
      </c>
      <c r="L50" s="47">
        <v>14</v>
      </c>
      <c r="M50" s="47">
        <v>15</v>
      </c>
      <c r="N50" s="47">
        <v>16</v>
      </c>
      <c r="O50" s="16">
        <v>17</v>
      </c>
    </row>
    <row r="51" spans="1:15">
      <c r="A51" s="16">
        <v>20</v>
      </c>
      <c r="B51" s="47">
        <v>21</v>
      </c>
      <c r="C51" s="47">
        <v>22</v>
      </c>
      <c r="D51" s="16">
        <v>23</v>
      </c>
      <c r="E51" s="47">
        <v>24</v>
      </c>
      <c r="F51" s="47">
        <v>25</v>
      </c>
      <c r="G51" s="17">
        <v>26</v>
      </c>
      <c r="H51" s="45"/>
      <c r="I51" s="16">
        <v>18</v>
      </c>
      <c r="J51" s="47">
        <v>19</v>
      </c>
      <c r="K51" s="47">
        <v>20</v>
      </c>
      <c r="L51" s="47">
        <v>21</v>
      </c>
      <c r="M51" s="47">
        <v>22</v>
      </c>
      <c r="N51" s="16">
        <v>23</v>
      </c>
      <c r="O51" s="17">
        <v>24</v>
      </c>
    </row>
    <row r="52" spans="1:15">
      <c r="A52" s="16">
        <v>27</v>
      </c>
      <c r="B52" s="47">
        <v>28</v>
      </c>
      <c r="C52" s="47">
        <v>29</v>
      </c>
      <c r="D52" s="47">
        <v>30</v>
      </c>
      <c r="E52" s="47"/>
      <c r="F52" s="47"/>
      <c r="G52" s="47"/>
      <c r="H52" s="45"/>
      <c r="I52" s="16">
        <v>25</v>
      </c>
      <c r="J52" s="47">
        <v>26</v>
      </c>
      <c r="K52" s="47">
        <v>27</v>
      </c>
      <c r="L52" s="47">
        <v>28</v>
      </c>
      <c r="M52" s="47">
        <v>29</v>
      </c>
      <c r="N52" s="47">
        <v>30</v>
      </c>
      <c r="O52" s="16">
        <v>31</v>
      </c>
    </row>
  </sheetData>
  <phoneticPr fontId="4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N37"/>
  <sheetViews>
    <sheetView showZeros="0" topLeftCell="A19" zoomScaleNormal="100" workbookViewId="0">
      <selection activeCell="N24" sqref="N24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24</v>
      </c>
      <c r="B3" s="124"/>
      <c r="C3" s="108" t="s">
        <v>25</v>
      </c>
      <c r="D3" s="29"/>
      <c r="E3" s="29"/>
      <c r="F3" s="30"/>
      <c r="G3" s="29"/>
      <c r="H3" s="33" t="s">
        <v>26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6">
        <v>1</v>
      </c>
      <c r="B6" s="32" t="s">
        <v>37</v>
      </c>
      <c r="C6" s="31"/>
      <c r="D6" s="23"/>
      <c r="E6" s="26" t="str">
        <f>IF(COUNT(C6:D6),D6-C6,"")</f>
        <v/>
      </c>
      <c r="F6" s="27" t="str">
        <f>IF(ISERROR(VLOOKUP(E6,$J$9:$L$12,3,TRUE)),"",VLOOKUP(E6,$J$9:$L$12,3,TRUE))</f>
        <v/>
      </c>
      <c r="G6" s="27" t="str">
        <f>IF(F6="","",E6-F6)</f>
        <v/>
      </c>
      <c r="H6" s="49"/>
    </row>
    <row r="7" spans="1:13" ht="20.25" customHeight="1">
      <c r="A7" s="6">
        <v>2</v>
      </c>
      <c r="B7" s="32" t="s">
        <v>38</v>
      </c>
      <c r="C7" s="31"/>
      <c r="D7" s="23"/>
      <c r="E7" s="26" t="str">
        <f>IF(COUNT(C7:D7),D7-C7,"")</f>
        <v/>
      </c>
      <c r="F7" s="27" t="str">
        <f>IF(ISERROR(VLOOKUP(E7,$J$9:$L$12,3,TRUE)),"",VLOOKUP(E7,$J$9:$L$12,3,TRUE))</f>
        <v/>
      </c>
      <c r="G7" s="27" t="str">
        <f>IF(F7="","",E7-F7)</f>
        <v/>
      </c>
      <c r="H7" s="49"/>
      <c r="M7" s="48" t="str">
        <f t="shared" ref="M7:M36" si="0">A4&amp;C4&amp;A7&amp;"日"</f>
        <v>2日</v>
      </c>
    </row>
    <row r="8" spans="1:13" ht="20.25" customHeight="1">
      <c r="A8" s="6">
        <v>3</v>
      </c>
      <c r="B8" s="32" t="s">
        <v>0</v>
      </c>
      <c r="C8" s="31">
        <v>0.375</v>
      </c>
      <c r="D8" s="23">
        <v>0.83333333333333337</v>
      </c>
      <c r="E8" s="26">
        <f>IF(COUNT(C8:D8),D8-C8,"")</f>
        <v>0.45833333333333337</v>
      </c>
      <c r="F8" s="27">
        <f>IF(ISERROR(VLOOKUP(E8,$J$9:$L$12,3,TRUE)),"",VLOOKUP(E8,$J$9:$L$12,3,TRUE))</f>
        <v>6.25E-2</v>
      </c>
      <c r="G8" s="27">
        <f>IF(F8="","",E8-F8)</f>
        <v>0.39583333333333337</v>
      </c>
      <c r="H8" s="49"/>
      <c r="J8" s="125" t="s">
        <v>39</v>
      </c>
      <c r="K8" s="126"/>
      <c r="L8" s="127"/>
      <c r="M8" s="48" t="str">
        <f t="shared" si="0"/>
        <v>日出社3日</v>
      </c>
    </row>
    <row r="9" spans="1:13" ht="20.25" customHeight="1">
      <c r="A9" s="6">
        <v>4</v>
      </c>
      <c r="B9" s="32" t="s">
        <v>3</v>
      </c>
      <c r="C9" s="31">
        <v>0.54166666666666663</v>
      </c>
      <c r="D9" s="23">
        <v>0.875</v>
      </c>
      <c r="E9" s="26">
        <f>IF(COUNT(C9:D9),D9-C9,"")</f>
        <v>0.33333333333333337</v>
      </c>
      <c r="F9" s="27">
        <f>IF(ISERROR(VLOOKUP(E9,$J$9:$L$12,3,TRUE)),"",VLOOKUP(E9,$J$9:$L$12,3,TRUE))</f>
        <v>4.1666666666666664E-2</v>
      </c>
      <c r="G9" s="27">
        <f>IF(F9="","",E9-F9)</f>
        <v>0.29166666666666669</v>
      </c>
      <c r="H9" s="49" t="s">
        <v>40</v>
      </c>
      <c r="J9" s="25">
        <v>0</v>
      </c>
      <c r="K9" s="25">
        <v>0.24930555555555556</v>
      </c>
      <c r="L9" s="25">
        <v>0</v>
      </c>
      <c r="M9" s="48" t="str">
        <f t="shared" si="0"/>
        <v>14日</v>
      </c>
    </row>
    <row r="10" spans="1:13" ht="20.25" customHeight="1">
      <c r="A10" s="6">
        <v>5</v>
      </c>
      <c r="B10" s="32" t="s">
        <v>4</v>
      </c>
      <c r="C10" s="31">
        <v>0.375</v>
      </c>
      <c r="D10" s="23">
        <v>0.83333333333333337</v>
      </c>
      <c r="E10" s="26">
        <f t="shared" ref="E10:E36" si="1">IF(COUNT(C10:D10),D10-C10,"")</f>
        <v>0.45833333333333337</v>
      </c>
      <c r="F10" s="27">
        <f t="shared" ref="F10:F36" si="2">IF(ISERROR(VLOOKUP(E10,$J$9:$L$12,3,TRUE)),"",VLOOKUP(E10,$J$9:$L$12,3,TRUE))</f>
        <v>6.25E-2</v>
      </c>
      <c r="G10" s="27">
        <f t="shared" ref="G10:G36" si="3">IF(F10="","",E10-F10)</f>
        <v>0.39583333333333337</v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0"/>
        <v>25日</v>
      </c>
    </row>
    <row r="11" spans="1:13" ht="20.25" customHeight="1">
      <c r="A11" s="6">
        <v>6</v>
      </c>
      <c r="B11" s="32" t="s">
        <v>5</v>
      </c>
      <c r="C11" s="31">
        <v>0.375</v>
      </c>
      <c r="D11" s="23">
        <v>0.8125</v>
      </c>
      <c r="E11" s="26">
        <f t="shared" si="1"/>
        <v>0.4375</v>
      </c>
      <c r="F11" s="27">
        <f t="shared" si="2"/>
        <v>6.25E-2</v>
      </c>
      <c r="G11" s="27">
        <f t="shared" si="3"/>
        <v>0.375</v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0"/>
        <v>30.3756日</v>
      </c>
    </row>
    <row r="12" spans="1:13" ht="20.25" customHeight="1">
      <c r="A12" s="6">
        <v>7</v>
      </c>
      <c r="B12" s="32" t="s">
        <v>6</v>
      </c>
      <c r="C12" s="31">
        <v>0.375</v>
      </c>
      <c r="D12" s="23">
        <v>0.83333333333333337</v>
      </c>
      <c r="E12" s="26">
        <f t="shared" si="1"/>
        <v>0.45833333333333337</v>
      </c>
      <c r="F12" s="27">
        <f t="shared" si="2"/>
        <v>6.25E-2</v>
      </c>
      <c r="G12" s="27">
        <f t="shared" si="3"/>
        <v>0.39583333333333337</v>
      </c>
      <c r="H12" s="49"/>
      <c r="J12" s="25">
        <v>0.5625</v>
      </c>
      <c r="K12" s="25"/>
      <c r="L12" s="25">
        <v>8.3333333333333329E-2</v>
      </c>
      <c r="M12" s="48" t="str">
        <f t="shared" si="0"/>
        <v>40.5416666666666677日</v>
      </c>
    </row>
    <row r="13" spans="1:13" ht="20.25" customHeight="1">
      <c r="A13" s="6">
        <v>8</v>
      </c>
      <c r="B13" s="32" t="s">
        <v>7</v>
      </c>
      <c r="C13" s="31"/>
      <c r="D13" s="23"/>
      <c r="E13" s="26" t="str">
        <f t="shared" si="1"/>
        <v/>
      </c>
      <c r="F13" s="27" t="str">
        <f t="shared" si="2"/>
        <v/>
      </c>
      <c r="G13" s="27" t="str">
        <f t="shared" si="3"/>
        <v/>
      </c>
      <c r="H13" s="49"/>
      <c r="J13"/>
      <c r="M13" s="48" t="str">
        <f t="shared" si="0"/>
        <v>50.3758日</v>
      </c>
    </row>
    <row r="14" spans="1:13" ht="20.25" customHeight="1">
      <c r="A14" s="6">
        <v>9</v>
      </c>
      <c r="B14" s="32" t="s">
        <v>41</v>
      </c>
      <c r="C14" s="31"/>
      <c r="D14" s="23"/>
      <c r="E14" s="26" t="str">
        <f t="shared" si="1"/>
        <v/>
      </c>
      <c r="F14" s="27" t="str">
        <f t="shared" si="2"/>
        <v/>
      </c>
      <c r="G14" s="27" t="str">
        <f t="shared" si="3"/>
        <v/>
      </c>
      <c r="H14" s="49"/>
      <c r="J14"/>
      <c r="M14" s="48" t="str">
        <f t="shared" si="0"/>
        <v>60.3759日</v>
      </c>
    </row>
    <row r="15" spans="1:13" ht="20.25" customHeight="1">
      <c r="A15" s="6">
        <v>10</v>
      </c>
      <c r="B15" s="32" t="s">
        <v>2</v>
      </c>
      <c r="C15" s="31">
        <v>0.375</v>
      </c>
      <c r="D15" s="23">
        <v>0.77083333333333337</v>
      </c>
      <c r="E15" s="26">
        <f t="shared" si="1"/>
        <v>0.39583333333333337</v>
      </c>
      <c r="F15" s="27">
        <f t="shared" si="2"/>
        <v>6.25E-2</v>
      </c>
      <c r="G15" s="27">
        <f t="shared" si="3"/>
        <v>0.33333333333333337</v>
      </c>
      <c r="H15" s="49"/>
      <c r="M15" s="48" t="str">
        <f t="shared" si="0"/>
        <v>70.37510日</v>
      </c>
    </row>
    <row r="16" spans="1:13" ht="20.25" customHeight="1">
      <c r="A16" s="6">
        <v>11</v>
      </c>
      <c r="B16" s="32" t="s">
        <v>3</v>
      </c>
      <c r="C16" s="31">
        <v>0.375</v>
      </c>
      <c r="D16" s="23">
        <v>0.8125</v>
      </c>
      <c r="E16" s="26">
        <f t="shared" si="1"/>
        <v>0.4375</v>
      </c>
      <c r="F16" s="27">
        <f t="shared" si="2"/>
        <v>6.25E-2</v>
      </c>
      <c r="G16" s="27">
        <f t="shared" si="3"/>
        <v>0.375</v>
      </c>
      <c r="H16" s="49"/>
      <c r="M16" s="48" t="str">
        <f t="shared" si="0"/>
        <v>811日</v>
      </c>
    </row>
    <row r="17" spans="1:13" ht="20.25" customHeight="1">
      <c r="A17" s="6">
        <v>12</v>
      </c>
      <c r="B17" s="32" t="s">
        <v>4</v>
      </c>
      <c r="C17" s="31">
        <v>0.375</v>
      </c>
      <c r="D17" s="23">
        <v>0.83333333333333337</v>
      </c>
      <c r="E17" s="26">
        <f t="shared" si="1"/>
        <v>0.45833333333333337</v>
      </c>
      <c r="F17" s="27">
        <f t="shared" si="2"/>
        <v>6.25E-2</v>
      </c>
      <c r="G17" s="27">
        <f t="shared" si="3"/>
        <v>0.39583333333333337</v>
      </c>
      <c r="H17" s="49"/>
      <c r="M17" s="48" t="str">
        <f t="shared" si="0"/>
        <v>912日</v>
      </c>
    </row>
    <row r="18" spans="1:13" ht="20.25" customHeight="1">
      <c r="A18" s="6">
        <v>13</v>
      </c>
      <c r="B18" s="32" t="s">
        <v>5</v>
      </c>
      <c r="C18" s="31">
        <v>0.375</v>
      </c>
      <c r="D18" s="23">
        <v>0.79166666666666663</v>
      </c>
      <c r="E18" s="26">
        <f t="shared" si="1"/>
        <v>0.41666666666666663</v>
      </c>
      <c r="F18" s="27">
        <f t="shared" si="2"/>
        <v>6.25E-2</v>
      </c>
      <c r="G18" s="27">
        <f t="shared" si="3"/>
        <v>0.35416666666666663</v>
      </c>
      <c r="H18" s="49"/>
      <c r="M18" s="48" t="str">
        <f t="shared" si="0"/>
        <v>100.37513日</v>
      </c>
    </row>
    <row r="19" spans="1:13" ht="20.25" customHeight="1">
      <c r="A19" s="6">
        <v>14</v>
      </c>
      <c r="B19" s="32" t="s">
        <v>6</v>
      </c>
      <c r="C19" s="31">
        <v>0.375</v>
      </c>
      <c r="D19" s="23">
        <v>0.75</v>
      </c>
      <c r="E19" s="26">
        <f t="shared" si="1"/>
        <v>0.375</v>
      </c>
      <c r="F19" s="27">
        <f t="shared" si="2"/>
        <v>4.1666666666666664E-2</v>
      </c>
      <c r="G19" s="27">
        <f t="shared" si="3"/>
        <v>0.33333333333333331</v>
      </c>
      <c r="H19" s="50" t="s">
        <v>42</v>
      </c>
      <c r="M19" s="48" t="str">
        <f t="shared" si="0"/>
        <v>110.37514日</v>
      </c>
    </row>
    <row r="20" spans="1:13" ht="20.25" customHeight="1">
      <c r="A20" s="6">
        <v>15</v>
      </c>
      <c r="B20" s="32" t="s">
        <v>7</v>
      </c>
      <c r="C20" s="31">
        <v>0.375</v>
      </c>
      <c r="D20" s="23">
        <v>0.75</v>
      </c>
      <c r="E20" s="26">
        <f t="shared" si="1"/>
        <v>0.375</v>
      </c>
      <c r="F20" s="27">
        <f t="shared" si="2"/>
        <v>4.1666666666666664E-2</v>
      </c>
      <c r="G20" s="27">
        <f t="shared" si="3"/>
        <v>0.33333333333333331</v>
      </c>
      <c r="H20" s="49" t="s">
        <v>43</v>
      </c>
      <c r="M20" s="48" t="str">
        <f t="shared" si="0"/>
        <v>120.37515日</v>
      </c>
    </row>
    <row r="21" spans="1:13" ht="20.25" customHeight="1">
      <c r="A21" s="6">
        <v>16</v>
      </c>
      <c r="B21" s="32" t="s">
        <v>41</v>
      </c>
      <c r="C21" s="31">
        <v>0.375</v>
      </c>
      <c r="D21" s="23">
        <v>0.75</v>
      </c>
      <c r="E21" s="26">
        <f t="shared" si="1"/>
        <v>0.375</v>
      </c>
      <c r="F21" s="27">
        <f t="shared" si="2"/>
        <v>4.1666666666666664E-2</v>
      </c>
      <c r="G21" s="27">
        <f t="shared" si="3"/>
        <v>0.33333333333333331</v>
      </c>
      <c r="H21" s="49" t="s">
        <v>44</v>
      </c>
      <c r="M21" s="48" t="str">
        <f t="shared" si="0"/>
        <v>130.37516日</v>
      </c>
    </row>
    <row r="22" spans="1:13" ht="20.25" customHeight="1">
      <c r="A22" s="6">
        <v>17</v>
      </c>
      <c r="B22" s="32" t="s">
        <v>2</v>
      </c>
      <c r="C22" s="31">
        <v>0.375</v>
      </c>
      <c r="D22" s="23">
        <v>0.75</v>
      </c>
      <c r="E22" s="26">
        <f t="shared" si="1"/>
        <v>0.375</v>
      </c>
      <c r="F22" s="27">
        <f t="shared" si="2"/>
        <v>4.1666666666666664E-2</v>
      </c>
      <c r="G22" s="27">
        <f t="shared" si="3"/>
        <v>0.33333333333333331</v>
      </c>
      <c r="H22" s="49" t="s">
        <v>44</v>
      </c>
      <c r="M22" s="48" t="str">
        <f t="shared" si="0"/>
        <v>140.37517日</v>
      </c>
    </row>
    <row r="23" spans="1:13" ht="20.25" customHeight="1">
      <c r="A23" s="6">
        <v>18</v>
      </c>
      <c r="B23" s="32" t="s">
        <v>3</v>
      </c>
      <c r="C23" s="31">
        <v>0.375</v>
      </c>
      <c r="D23" s="23">
        <v>0.75</v>
      </c>
      <c r="E23" s="26">
        <f t="shared" si="1"/>
        <v>0.375</v>
      </c>
      <c r="F23" s="27">
        <f t="shared" si="2"/>
        <v>4.1666666666666664E-2</v>
      </c>
      <c r="G23" s="27">
        <f t="shared" si="3"/>
        <v>0.33333333333333331</v>
      </c>
      <c r="H23" s="49"/>
      <c r="M23" s="48" t="str">
        <f t="shared" si="0"/>
        <v>150.37518日</v>
      </c>
    </row>
    <row r="24" spans="1:13" ht="20.25" customHeight="1">
      <c r="A24" s="6">
        <v>19</v>
      </c>
      <c r="B24" s="32" t="s">
        <v>4</v>
      </c>
      <c r="C24" s="31">
        <v>0.375</v>
      </c>
      <c r="D24" s="23">
        <v>0.85416666666666663</v>
      </c>
      <c r="E24" s="26">
        <f t="shared" si="1"/>
        <v>0.47916666666666663</v>
      </c>
      <c r="F24" s="27">
        <f t="shared" si="2"/>
        <v>6.25E-2</v>
      </c>
      <c r="G24" s="27">
        <f t="shared" si="3"/>
        <v>0.41666666666666663</v>
      </c>
      <c r="H24" s="49"/>
      <c r="M24" s="48" t="str">
        <f t="shared" si="0"/>
        <v>160.37519日</v>
      </c>
    </row>
    <row r="25" spans="1:13" ht="20.25" customHeight="1">
      <c r="A25" s="6">
        <v>20</v>
      </c>
      <c r="B25" s="32" t="s">
        <v>5</v>
      </c>
      <c r="C25" s="31">
        <v>0.375</v>
      </c>
      <c r="D25" s="23">
        <v>0.83333333333333337</v>
      </c>
      <c r="E25" s="26">
        <f t="shared" si="1"/>
        <v>0.45833333333333337</v>
      </c>
      <c r="F25" s="27">
        <f t="shared" si="2"/>
        <v>6.25E-2</v>
      </c>
      <c r="G25" s="27">
        <f t="shared" si="3"/>
        <v>0.39583333333333337</v>
      </c>
      <c r="H25" s="49"/>
      <c r="M25" s="48" t="str">
        <f t="shared" si="0"/>
        <v>170.37520日</v>
      </c>
    </row>
    <row r="26" spans="1:13" ht="20.25" customHeight="1">
      <c r="A26" s="6">
        <v>21</v>
      </c>
      <c r="B26" s="32" t="s">
        <v>6</v>
      </c>
      <c r="C26" s="31">
        <v>0.375</v>
      </c>
      <c r="D26" s="23">
        <v>0.75</v>
      </c>
      <c r="E26" s="26">
        <f t="shared" si="1"/>
        <v>0.375</v>
      </c>
      <c r="F26" s="27">
        <f t="shared" si="2"/>
        <v>4.1666666666666664E-2</v>
      </c>
      <c r="G26" s="27">
        <f t="shared" si="3"/>
        <v>0.33333333333333331</v>
      </c>
      <c r="H26" s="49"/>
      <c r="M26" s="48" t="str">
        <f t="shared" si="0"/>
        <v>180.37521日</v>
      </c>
    </row>
    <row r="27" spans="1:13" ht="20.25" customHeight="1">
      <c r="A27" s="6">
        <v>22</v>
      </c>
      <c r="B27" s="32" t="s">
        <v>7</v>
      </c>
      <c r="C27" s="31"/>
      <c r="D27" s="23"/>
      <c r="E27" s="26" t="str">
        <f t="shared" si="1"/>
        <v/>
      </c>
      <c r="F27" s="27" t="str">
        <f t="shared" si="2"/>
        <v/>
      </c>
      <c r="G27" s="27" t="str">
        <f t="shared" si="3"/>
        <v/>
      </c>
      <c r="H27" s="49"/>
      <c r="M27" s="48" t="str">
        <f t="shared" si="0"/>
        <v>190.37522日</v>
      </c>
    </row>
    <row r="28" spans="1:13" ht="20.25" customHeight="1">
      <c r="A28" s="6">
        <v>23</v>
      </c>
      <c r="B28" s="32" t="s">
        <v>41</v>
      </c>
      <c r="C28" s="31"/>
      <c r="D28" s="23"/>
      <c r="E28" s="26" t="str">
        <f t="shared" si="1"/>
        <v/>
      </c>
      <c r="F28" s="27" t="str">
        <f t="shared" si="2"/>
        <v/>
      </c>
      <c r="G28" s="27" t="str">
        <f t="shared" si="3"/>
        <v/>
      </c>
      <c r="H28" s="49"/>
      <c r="M28" s="48" t="str">
        <f t="shared" si="0"/>
        <v>200.37523日</v>
      </c>
    </row>
    <row r="29" spans="1:13" ht="20.25" customHeight="1">
      <c r="A29" s="6">
        <v>24</v>
      </c>
      <c r="B29" s="32" t="s">
        <v>2</v>
      </c>
      <c r="C29" s="31"/>
      <c r="D29" s="23"/>
      <c r="E29" s="26" t="str">
        <f t="shared" si="1"/>
        <v/>
      </c>
      <c r="F29" s="27" t="str">
        <f t="shared" si="2"/>
        <v/>
      </c>
      <c r="G29" s="27" t="str">
        <f t="shared" si="3"/>
        <v/>
      </c>
      <c r="H29" s="49" t="s">
        <v>45</v>
      </c>
      <c r="M29" s="48" t="str">
        <f t="shared" si="0"/>
        <v>210.37524日</v>
      </c>
    </row>
    <row r="30" spans="1:13" ht="20.25" customHeight="1">
      <c r="A30" s="6">
        <v>25</v>
      </c>
      <c r="B30" s="32" t="s">
        <v>3</v>
      </c>
      <c r="C30" s="31">
        <v>0.375</v>
      </c>
      <c r="D30" s="23">
        <v>0.875</v>
      </c>
      <c r="E30" s="26">
        <f t="shared" si="1"/>
        <v>0.5</v>
      </c>
      <c r="F30" s="27">
        <f t="shared" si="2"/>
        <v>6.25E-2</v>
      </c>
      <c r="G30" s="27">
        <f t="shared" si="3"/>
        <v>0.4375</v>
      </c>
      <c r="H30" s="49"/>
      <c r="M30" s="48" t="str">
        <f t="shared" si="0"/>
        <v>2225日</v>
      </c>
    </row>
    <row r="31" spans="1:13" ht="20.25" customHeight="1">
      <c r="A31" s="6">
        <v>26</v>
      </c>
      <c r="B31" s="32" t="s">
        <v>4</v>
      </c>
      <c r="C31" s="31">
        <v>0.375</v>
      </c>
      <c r="D31" s="23">
        <v>0.875</v>
      </c>
      <c r="E31" s="26">
        <f t="shared" si="1"/>
        <v>0.5</v>
      </c>
      <c r="F31" s="27">
        <f t="shared" si="2"/>
        <v>6.25E-2</v>
      </c>
      <c r="G31" s="27">
        <f t="shared" si="3"/>
        <v>0.4375</v>
      </c>
      <c r="H31" s="49"/>
      <c r="M31" s="48" t="str">
        <f t="shared" si="0"/>
        <v>2326日</v>
      </c>
    </row>
    <row r="32" spans="1:13" ht="20.25" customHeight="1">
      <c r="A32" s="6">
        <v>27</v>
      </c>
      <c r="B32" s="32" t="s">
        <v>5</v>
      </c>
      <c r="C32" s="31">
        <v>0.375</v>
      </c>
      <c r="D32" s="23">
        <v>0.875</v>
      </c>
      <c r="E32" s="26">
        <f t="shared" si="1"/>
        <v>0.5</v>
      </c>
      <c r="F32" s="27">
        <f t="shared" si="2"/>
        <v>6.25E-2</v>
      </c>
      <c r="G32" s="27">
        <f t="shared" si="3"/>
        <v>0.4375</v>
      </c>
      <c r="H32" s="49"/>
      <c r="M32" s="48" t="str">
        <f t="shared" si="0"/>
        <v>2427日</v>
      </c>
    </row>
    <row r="33" spans="1:14" ht="20.25" customHeight="1">
      <c r="A33" s="6">
        <v>28</v>
      </c>
      <c r="B33" s="32" t="s">
        <v>6</v>
      </c>
      <c r="C33" s="31">
        <v>0.375</v>
      </c>
      <c r="D33" s="23">
        <v>0.83333333333333337</v>
      </c>
      <c r="E33" s="26">
        <f t="shared" si="1"/>
        <v>0.45833333333333337</v>
      </c>
      <c r="F33" s="27">
        <f t="shared" si="2"/>
        <v>6.25E-2</v>
      </c>
      <c r="G33" s="27">
        <f t="shared" si="3"/>
        <v>0.39583333333333337</v>
      </c>
      <c r="H33" s="49"/>
      <c r="M33" s="48" t="str">
        <f t="shared" si="0"/>
        <v>250.37528日</v>
      </c>
    </row>
    <row r="34" spans="1:14" ht="20.25" customHeight="1">
      <c r="A34" s="6">
        <v>29</v>
      </c>
      <c r="B34" s="32" t="s">
        <v>7</v>
      </c>
      <c r="C34" s="31"/>
      <c r="D34" s="23"/>
      <c r="E34" s="26" t="str">
        <f t="shared" si="1"/>
        <v/>
      </c>
      <c r="F34" s="27" t="str">
        <f t="shared" si="2"/>
        <v/>
      </c>
      <c r="G34" s="27" t="str">
        <f t="shared" si="3"/>
        <v/>
      </c>
      <c r="H34" s="49"/>
      <c r="M34" s="48" t="str">
        <f t="shared" si="0"/>
        <v>260.37529日</v>
      </c>
    </row>
    <row r="35" spans="1:14" ht="20.25" customHeight="1">
      <c r="A35" s="6">
        <v>30</v>
      </c>
      <c r="B35" s="32" t="s">
        <v>41</v>
      </c>
      <c r="C35" s="31"/>
      <c r="D35" s="24"/>
      <c r="E35" s="26" t="str">
        <f t="shared" si="1"/>
        <v/>
      </c>
      <c r="F35" s="27" t="str">
        <f t="shared" si="2"/>
        <v/>
      </c>
      <c r="G35" s="27" t="str">
        <f t="shared" si="3"/>
        <v/>
      </c>
      <c r="H35" s="49"/>
      <c r="M35" s="48" t="str">
        <f t="shared" si="0"/>
        <v>270.37530日</v>
      </c>
    </row>
    <row r="36" spans="1:14" ht="20.25" customHeight="1">
      <c r="A36" s="6">
        <v>31</v>
      </c>
      <c r="B36" s="32" t="s">
        <v>2</v>
      </c>
      <c r="C36" s="31"/>
      <c r="D36" s="24"/>
      <c r="E36" s="26" t="str">
        <f t="shared" si="1"/>
        <v/>
      </c>
      <c r="F36" s="27" t="str">
        <f t="shared" si="2"/>
        <v/>
      </c>
      <c r="G36" s="27" t="str">
        <f t="shared" si="3"/>
        <v/>
      </c>
      <c r="H36" s="49" t="s">
        <v>46</v>
      </c>
      <c r="M36" s="48" t="str">
        <f t="shared" si="0"/>
        <v>280.37531日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188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2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N37"/>
  <sheetViews>
    <sheetView showZeros="0" topLeftCell="A16" zoomScaleNormal="100" workbookViewId="0">
      <selection activeCell="C3" sqref="C3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49</v>
      </c>
      <c r="D3" s="29"/>
      <c r="E3" s="29"/>
      <c r="F3" s="30"/>
      <c r="G3" s="29"/>
      <c r="H3" s="33" t="s">
        <v>50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51</v>
      </c>
      <c r="C6" s="31"/>
      <c r="D6" s="23"/>
      <c r="E6" s="26" t="str">
        <f>IF(COUNT(C6:D6),D6-C6,"")</f>
        <v/>
      </c>
      <c r="F6" s="27" t="str">
        <f>IF(ISERROR(VLOOKUP(E6,$J$9:$L$12,3,TRUE)),"",VLOOKUP(E6,$J$9:$L$12,3,TRUE))</f>
        <v/>
      </c>
      <c r="G6" s="27" t="str">
        <f>IF(F6="","",E6-F6)</f>
        <v/>
      </c>
      <c r="H6" s="49" t="s">
        <v>46</v>
      </c>
    </row>
    <row r="7" spans="1:13" ht="20.25" customHeight="1">
      <c r="A7" s="52">
        <v>2</v>
      </c>
      <c r="B7" s="51" t="s">
        <v>5</v>
      </c>
      <c r="C7" s="31"/>
      <c r="D7" s="23"/>
      <c r="E7" s="26" t="str">
        <f t="shared" ref="E7:E36" si="0">IF(COUNT(C7:D7),D7-C7,"")</f>
        <v/>
      </c>
      <c r="F7" s="27" t="str">
        <f t="shared" ref="F7:F36" si="1">IF(ISERROR(VLOOKUP(E7,$J$9:$L$12,3,TRUE)),"",VLOOKUP(E7,$J$9:$L$12,3,TRUE))</f>
        <v/>
      </c>
      <c r="G7" s="27" t="str">
        <f t="shared" ref="G7:G36" si="2">IF(F7="","",E7-F7)</f>
        <v/>
      </c>
      <c r="H7" s="49" t="s">
        <v>46</v>
      </c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6</v>
      </c>
      <c r="C8" s="31"/>
      <c r="D8" s="23"/>
      <c r="E8" s="26" t="str">
        <f t="shared" si="0"/>
        <v/>
      </c>
      <c r="F8" s="27" t="str">
        <f t="shared" si="1"/>
        <v/>
      </c>
      <c r="G8" s="27" t="str">
        <f t="shared" si="2"/>
        <v/>
      </c>
      <c r="H8" s="49" t="s">
        <v>46</v>
      </c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7</v>
      </c>
      <c r="C9" s="31"/>
      <c r="D9" s="23"/>
      <c r="E9" s="26" t="str">
        <f t="shared" si="0"/>
        <v/>
      </c>
      <c r="F9" s="27" t="str">
        <f t="shared" si="1"/>
        <v/>
      </c>
      <c r="G9" s="27" t="str">
        <f t="shared" si="2"/>
        <v/>
      </c>
      <c r="H9" s="49"/>
      <c r="J9" s="25">
        <v>0</v>
      </c>
      <c r="K9" s="25">
        <v>0.24930555555555556</v>
      </c>
      <c r="L9" s="25">
        <v>0</v>
      </c>
      <c r="M9" s="48" t="str">
        <f t="shared" si="3"/>
        <v>14日</v>
      </c>
    </row>
    <row r="10" spans="1:13" ht="20.25" customHeight="1">
      <c r="A10" s="52">
        <v>5</v>
      </c>
      <c r="B10" s="51" t="s">
        <v>41</v>
      </c>
      <c r="C10" s="31"/>
      <c r="D10" s="23"/>
      <c r="E10" s="26" t="str">
        <f t="shared" si="0"/>
        <v/>
      </c>
      <c r="F10" s="27" t="str">
        <f t="shared" si="1"/>
        <v/>
      </c>
      <c r="G10" s="27" t="str">
        <f t="shared" si="2"/>
        <v/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3"/>
        <v>25日</v>
      </c>
    </row>
    <row r="11" spans="1:13" ht="20.25" customHeight="1">
      <c r="A11" s="52">
        <v>6</v>
      </c>
      <c r="B11" s="51" t="s">
        <v>2</v>
      </c>
      <c r="C11" s="31"/>
      <c r="D11" s="23"/>
      <c r="E11" s="26" t="str">
        <f t="shared" si="0"/>
        <v/>
      </c>
      <c r="F11" s="27" t="str">
        <f t="shared" si="1"/>
        <v/>
      </c>
      <c r="G11" s="27" t="str">
        <f t="shared" si="2"/>
        <v/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3"/>
        <v>36日</v>
      </c>
    </row>
    <row r="12" spans="1:13" ht="20.25" customHeight="1">
      <c r="A12" s="52">
        <v>7</v>
      </c>
      <c r="B12" s="51" t="s">
        <v>3</v>
      </c>
      <c r="C12" s="31"/>
      <c r="D12" s="23"/>
      <c r="E12" s="26" t="str">
        <f t="shared" si="0"/>
        <v/>
      </c>
      <c r="F12" s="27" t="str">
        <f t="shared" si="1"/>
        <v/>
      </c>
      <c r="G12" s="27" t="str">
        <f t="shared" si="2"/>
        <v/>
      </c>
      <c r="H12" s="49"/>
      <c r="J12" s="25">
        <v>0.5625</v>
      </c>
      <c r="K12" s="25"/>
      <c r="L12" s="25">
        <v>8.3333333333333329E-2</v>
      </c>
      <c r="M12" s="48" t="str">
        <f t="shared" si="3"/>
        <v>47日</v>
      </c>
    </row>
    <row r="13" spans="1:13" ht="20.25" customHeight="1">
      <c r="A13" s="52">
        <v>8</v>
      </c>
      <c r="B13" s="51" t="s">
        <v>4</v>
      </c>
      <c r="C13" s="31"/>
      <c r="D13" s="23"/>
      <c r="E13" s="26" t="str">
        <f t="shared" si="0"/>
        <v/>
      </c>
      <c r="F13" s="27" t="str">
        <f t="shared" si="1"/>
        <v/>
      </c>
      <c r="G13" s="27" t="str">
        <f t="shared" si="2"/>
        <v/>
      </c>
      <c r="H13" s="49"/>
      <c r="J13"/>
      <c r="M13" s="48" t="str">
        <f t="shared" si="3"/>
        <v>58日</v>
      </c>
    </row>
    <row r="14" spans="1:13" ht="20.25" customHeight="1">
      <c r="A14" s="52">
        <v>9</v>
      </c>
      <c r="B14" s="51" t="s">
        <v>5</v>
      </c>
      <c r="C14" s="31"/>
      <c r="D14" s="23"/>
      <c r="E14" s="26" t="str">
        <f t="shared" si="0"/>
        <v/>
      </c>
      <c r="F14" s="27" t="str">
        <f t="shared" si="1"/>
        <v/>
      </c>
      <c r="G14" s="27" t="str">
        <f t="shared" si="2"/>
        <v/>
      </c>
      <c r="H14" s="49"/>
      <c r="J14"/>
      <c r="M14" s="48" t="str">
        <f t="shared" si="3"/>
        <v>69日</v>
      </c>
    </row>
    <row r="15" spans="1:13" ht="20.25" customHeight="1">
      <c r="A15" s="52">
        <v>10</v>
      </c>
      <c r="B15" s="51" t="s">
        <v>6</v>
      </c>
      <c r="C15" s="31"/>
      <c r="D15" s="23"/>
      <c r="E15" s="26" t="str">
        <f t="shared" si="0"/>
        <v/>
      </c>
      <c r="F15" s="27" t="str">
        <f t="shared" si="1"/>
        <v/>
      </c>
      <c r="G15" s="27" t="str">
        <f t="shared" si="2"/>
        <v/>
      </c>
      <c r="H15" s="49"/>
      <c r="M15" s="48" t="str">
        <f t="shared" si="3"/>
        <v>710日</v>
      </c>
    </row>
    <row r="16" spans="1:13" ht="20.25" customHeight="1">
      <c r="A16" s="52">
        <v>11</v>
      </c>
      <c r="B16" s="51" t="s">
        <v>7</v>
      </c>
      <c r="C16" s="31"/>
      <c r="D16" s="23"/>
      <c r="E16" s="26" t="str">
        <f t="shared" si="0"/>
        <v/>
      </c>
      <c r="F16" s="27" t="str">
        <f t="shared" si="1"/>
        <v/>
      </c>
      <c r="G16" s="27" t="str">
        <f t="shared" si="2"/>
        <v/>
      </c>
      <c r="H16" s="49"/>
      <c r="M16" s="48" t="str">
        <f t="shared" si="3"/>
        <v>811日</v>
      </c>
    </row>
    <row r="17" spans="1:13" ht="20.25" customHeight="1">
      <c r="A17" s="52">
        <v>12</v>
      </c>
      <c r="B17" s="51" t="s">
        <v>41</v>
      </c>
      <c r="C17" s="31"/>
      <c r="D17" s="23"/>
      <c r="E17" s="26" t="str">
        <f t="shared" si="0"/>
        <v/>
      </c>
      <c r="F17" s="27" t="str">
        <f t="shared" si="1"/>
        <v/>
      </c>
      <c r="G17" s="27" t="str">
        <f t="shared" si="2"/>
        <v/>
      </c>
      <c r="H17" s="49"/>
      <c r="M17" s="48" t="str">
        <f t="shared" si="3"/>
        <v>912日</v>
      </c>
    </row>
    <row r="18" spans="1:13" ht="20.25" customHeight="1">
      <c r="A18" s="52">
        <v>13</v>
      </c>
      <c r="B18" s="51" t="s">
        <v>2</v>
      </c>
      <c r="C18" s="31"/>
      <c r="D18" s="23"/>
      <c r="E18" s="26" t="str">
        <f t="shared" si="0"/>
        <v/>
      </c>
      <c r="F18" s="27" t="str">
        <f t="shared" si="1"/>
        <v/>
      </c>
      <c r="G18" s="27" t="str">
        <f t="shared" si="2"/>
        <v/>
      </c>
      <c r="H18" s="49"/>
      <c r="M18" s="48" t="str">
        <f t="shared" si="3"/>
        <v>1013日</v>
      </c>
    </row>
    <row r="19" spans="1:13" ht="20.25" customHeight="1">
      <c r="A19" s="52">
        <v>14</v>
      </c>
      <c r="B19" s="51" t="s">
        <v>3</v>
      </c>
      <c r="C19" s="31"/>
      <c r="D19" s="23"/>
      <c r="E19" s="26" t="str">
        <f t="shared" si="0"/>
        <v/>
      </c>
      <c r="F19" s="27" t="str">
        <f t="shared" si="1"/>
        <v/>
      </c>
      <c r="G19" s="27" t="str">
        <f t="shared" si="2"/>
        <v/>
      </c>
      <c r="H19" s="50"/>
      <c r="M19" s="48" t="str">
        <f t="shared" si="3"/>
        <v>1114日</v>
      </c>
    </row>
    <row r="20" spans="1:13" ht="20.25" customHeight="1">
      <c r="A20" s="52">
        <v>15</v>
      </c>
      <c r="B20" s="51" t="s">
        <v>4</v>
      </c>
      <c r="C20" s="31"/>
      <c r="D20" s="23"/>
      <c r="E20" s="26" t="str">
        <f t="shared" si="0"/>
        <v/>
      </c>
      <c r="F20" s="27" t="str">
        <f t="shared" si="1"/>
        <v/>
      </c>
      <c r="G20" s="27" t="str">
        <f t="shared" si="2"/>
        <v/>
      </c>
      <c r="H20" s="49"/>
      <c r="M20" s="48" t="str">
        <f t="shared" si="3"/>
        <v>1215日</v>
      </c>
    </row>
    <row r="21" spans="1:13" ht="20.25" customHeight="1">
      <c r="A21" s="52">
        <v>16</v>
      </c>
      <c r="B21" s="51" t="s">
        <v>5</v>
      </c>
      <c r="C21" s="31"/>
      <c r="D21" s="23"/>
      <c r="E21" s="26" t="str">
        <f t="shared" si="0"/>
        <v/>
      </c>
      <c r="F21" s="27" t="str">
        <f t="shared" si="1"/>
        <v/>
      </c>
      <c r="G21" s="27" t="str">
        <f t="shared" si="2"/>
        <v/>
      </c>
      <c r="H21" s="49"/>
      <c r="M21" s="48" t="str">
        <f t="shared" si="3"/>
        <v>1316日</v>
      </c>
    </row>
    <row r="22" spans="1:13" ht="20.25" customHeight="1">
      <c r="A22" s="52">
        <v>17</v>
      </c>
      <c r="B22" s="51" t="s">
        <v>6</v>
      </c>
      <c r="C22" s="31"/>
      <c r="D22" s="23"/>
      <c r="E22" s="26" t="str">
        <f t="shared" si="0"/>
        <v/>
      </c>
      <c r="F22" s="27" t="str">
        <f t="shared" si="1"/>
        <v/>
      </c>
      <c r="G22" s="27" t="str">
        <f t="shared" si="2"/>
        <v/>
      </c>
      <c r="H22" s="49"/>
      <c r="M22" s="48" t="str">
        <f t="shared" si="3"/>
        <v>1417日</v>
      </c>
    </row>
    <row r="23" spans="1:13" ht="20.25" customHeight="1">
      <c r="A23" s="52">
        <v>18</v>
      </c>
      <c r="B23" s="51" t="s">
        <v>7</v>
      </c>
      <c r="C23" s="31"/>
      <c r="D23" s="23"/>
      <c r="E23" s="26" t="str">
        <f t="shared" si="0"/>
        <v/>
      </c>
      <c r="F23" s="27" t="str">
        <f t="shared" si="1"/>
        <v/>
      </c>
      <c r="G23" s="27" t="str">
        <f t="shared" si="2"/>
        <v/>
      </c>
      <c r="H23" s="49"/>
      <c r="M23" s="48" t="str">
        <f t="shared" si="3"/>
        <v>1518日</v>
      </c>
    </row>
    <row r="24" spans="1:13" ht="20.25" customHeight="1">
      <c r="A24" s="52">
        <v>19</v>
      </c>
      <c r="B24" s="51" t="s">
        <v>41</v>
      </c>
      <c r="C24" s="31"/>
      <c r="D24" s="23"/>
      <c r="E24" s="26" t="str">
        <f t="shared" si="0"/>
        <v/>
      </c>
      <c r="F24" s="27" t="str">
        <f t="shared" si="1"/>
        <v/>
      </c>
      <c r="G24" s="27" t="str">
        <f t="shared" si="2"/>
        <v/>
      </c>
      <c r="H24" s="54"/>
      <c r="M24" s="48" t="str">
        <f t="shared" si="3"/>
        <v>1619日</v>
      </c>
    </row>
    <row r="25" spans="1:13" ht="20.25" customHeight="1">
      <c r="A25" s="52">
        <v>20</v>
      </c>
      <c r="B25" s="51" t="s">
        <v>2</v>
      </c>
      <c r="C25" s="31"/>
      <c r="D25" s="23"/>
      <c r="E25" s="26" t="str">
        <f t="shared" si="0"/>
        <v/>
      </c>
      <c r="F25" s="27" t="str">
        <f t="shared" si="1"/>
        <v/>
      </c>
      <c r="G25" s="27" t="str">
        <f t="shared" si="2"/>
        <v/>
      </c>
      <c r="H25" s="49"/>
      <c r="M25" s="48" t="str">
        <f t="shared" si="3"/>
        <v>1720日</v>
      </c>
    </row>
    <row r="26" spans="1:13" ht="20.25" customHeight="1">
      <c r="A26" s="52">
        <v>21</v>
      </c>
      <c r="B26" s="51" t="s">
        <v>3</v>
      </c>
      <c r="C26" s="31">
        <v>0.375</v>
      </c>
      <c r="D26" s="23">
        <v>0.75</v>
      </c>
      <c r="E26" s="26">
        <f t="shared" si="0"/>
        <v>0.375</v>
      </c>
      <c r="F26" s="27">
        <f t="shared" si="1"/>
        <v>4.1666666666666664E-2</v>
      </c>
      <c r="G26" s="27">
        <f t="shared" si="2"/>
        <v>0.33333333333333331</v>
      </c>
      <c r="H26" s="49"/>
      <c r="M26" s="48" t="str">
        <f t="shared" si="3"/>
        <v>1821日</v>
      </c>
    </row>
    <row r="27" spans="1:13" ht="20.25" customHeight="1">
      <c r="A27" s="52">
        <v>22</v>
      </c>
      <c r="B27" s="51" t="s">
        <v>4</v>
      </c>
      <c r="C27" s="31">
        <v>0.375</v>
      </c>
      <c r="D27" s="23">
        <v>0.75</v>
      </c>
      <c r="E27" s="26">
        <f t="shared" si="0"/>
        <v>0.375</v>
      </c>
      <c r="F27" s="27">
        <f t="shared" si="1"/>
        <v>4.1666666666666664E-2</v>
      </c>
      <c r="G27" s="27">
        <f t="shared" si="2"/>
        <v>0.33333333333333331</v>
      </c>
      <c r="H27" s="49"/>
      <c r="M27" s="48" t="str">
        <f t="shared" si="3"/>
        <v>1922日</v>
      </c>
    </row>
    <row r="28" spans="1:13" ht="20.25" customHeight="1">
      <c r="A28" s="52">
        <v>23</v>
      </c>
      <c r="B28" s="51" t="s">
        <v>5</v>
      </c>
      <c r="C28" s="31">
        <v>0.375</v>
      </c>
      <c r="D28" s="23">
        <v>0.77083333333333337</v>
      </c>
      <c r="E28" s="26">
        <f t="shared" si="0"/>
        <v>0.39583333333333337</v>
      </c>
      <c r="F28" s="27">
        <f t="shared" si="1"/>
        <v>6.25E-2</v>
      </c>
      <c r="G28" s="27">
        <f t="shared" si="2"/>
        <v>0.33333333333333337</v>
      </c>
      <c r="H28" s="49"/>
      <c r="M28" s="48" t="str">
        <f t="shared" si="3"/>
        <v>2023日</v>
      </c>
    </row>
    <row r="29" spans="1:13" ht="20.25" customHeight="1">
      <c r="A29" s="52">
        <v>24</v>
      </c>
      <c r="B29" s="51" t="s">
        <v>6</v>
      </c>
      <c r="C29" s="31">
        <v>0.375</v>
      </c>
      <c r="D29" s="23">
        <v>0.77083333333333337</v>
      </c>
      <c r="E29" s="26">
        <f t="shared" si="0"/>
        <v>0.39583333333333337</v>
      </c>
      <c r="F29" s="27">
        <f t="shared" si="1"/>
        <v>6.25E-2</v>
      </c>
      <c r="G29" s="27">
        <f t="shared" si="2"/>
        <v>0.33333333333333337</v>
      </c>
      <c r="H29" s="49"/>
      <c r="M29" s="48" t="str">
        <f t="shared" si="3"/>
        <v>210.37524日</v>
      </c>
    </row>
    <row r="30" spans="1:13" ht="20.25" customHeight="1">
      <c r="A30" s="52">
        <v>25</v>
      </c>
      <c r="B30" s="51" t="s">
        <v>7</v>
      </c>
      <c r="C30" s="31"/>
      <c r="D30" s="23"/>
      <c r="E30" s="26" t="str">
        <f t="shared" si="0"/>
        <v/>
      </c>
      <c r="F30" s="27" t="str">
        <f t="shared" si="1"/>
        <v/>
      </c>
      <c r="G30" s="27" t="str">
        <f t="shared" si="2"/>
        <v/>
      </c>
      <c r="H30" s="49"/>
      <c r="M30" s="48" t="str">
        <f t="shared" si="3"/>
        <v>220.37525日</v>
      </c>
    </row>
    <row r="31" spans="1:13" ht="20.25" customHeight="1">
      <c r="A31" s="52">
        <v>26</v>
      </c>
      <c r="B31" s="51" t="s">
        <v>41</v>
      </c>
      <c r="C31" s="31"/>
      <c r="D31" s="23"/>
      <c r="E31" s="26" t="str">
        <f t="shared" si="0"/>
        <v/>
      </c>
      <c r="F31" s="27" t="str">
        <f t="shared" si="1"/>
        <v/>
      </c>
      <c r="G31" s="27" t="str">
        <f t="shared" si="2"/>
        <v/>
      </c>
      <c r="H31" s="49"/>
      <c r="M31" s="48" t="str">
        <f t="shared" si="3"/>
        <v>230.37526日</v>
      </c>
    </row>
    <row r="32" spans="1:13" ht="20.25" customHeight="1">
      <c r="A32" s="52">
        <v>27</v>
      </c>
      <c r="B32" s="51" t="s">
        <v>2</v>
      </c>
      <c r="C32" s="31">
        <v>0.375</v>
      </c>
      <c r="D32" s="23">
        <v>0.77083333333333337</v>
      </c>
      <c r="E32" s="26">
        <f t="shared" si="0"/>
        <v>0.39583333333333337</v>
      </c>
      <c r="F32" s="27">
        <f t="shared" si="1"/>
        <v>6.25E-2</v>
      </c>
      <c r="G32" s="27">
        <f t="shared" si="2"/>
        <v>0.33333333333333337</v>
      </c>
      <c r="H32" s="49"/>
      <c r="M32" s="48" t="str">
        <f t="shared" si="3"/>
        <v>240.37527日</v>
      </c>
    </row>
    <row r="33" spans="1:14" ht="20.25" customHeight="1">
      <c r="A33" s="52">
        <v>28</v>
      </c>
      <c r="B33" s="51" t="s">
        <v>3</v>
      </c>
      <c r="C33" s="31">
        <v>0.375</v>
      </c>
      <c r="D33" s="23">
        <v>0.77083333333333337</v>
      </c>
      <c r="E33" s="26">
        <f t="shared" si="0"/>
        <v>0.39583333333333337</v>
      </c>
      <c r="F33" s="27">
        <f t="shared" si="1"/>
        <v>6.25E-2</v>
      </c>
      <c r="G33" s="27">
        <f t="shared" si="2"/>
        <v>0.33333333333333337</v>
      </c>
      <c r="H33" s="49"/>
      <c r="M33" s="48" t="str">
        <f t="shared" si="3"/>
        <v>2528日</v>
      </c>
    </row>
    <row r="34" spans="1:14" ht="20.25" customHeight="1">
      <c r="A34" s="52">
        <v>29</v>
      </c>
      <c r="B34" s="51" t="s">
        <v>4</v>
      </c>
      <c r="C34" s="31">
        <v>0.375</v>
      </c>
      <c r="D34" s="23">
        <v>0.77083333333333337</v>
      </c>
      <c r="E34" s="26">
        <f t="shared" si="0"/>
        <v>0.39583333333333337</v>
      </c>
      <c r="F34" s="27">
        <f t="shared" si="1"/>
        <v>6.25E-2</v>
      </c>
      <c r="G34" s="27">
        <f t="shared" si="2"/>
        <v>0.33333333333333337</v>
      </c>
      <c r="H34" s="49"/>
      <c r="M34" s="48" t="str">
        <f t="shared" si="3"/>
        <v>2629日</v>
      </c>
    </row>
    <row r="35" spans="1:14" ht="20.25" customHeight="1">
      <c r="A35" s="52">
        <v>30</v>
      </c>
      <c r="B35" s="51" t="s">
        <v>5</v>
      </c>
      <c r="C35" s="31">
        <v>0.375</v>
      </c>
      <c r="D35" s="24">
        <v>0.79166666666666663</v>
      </c>
      <c r="E35" s="26">
        <f t="shared" si="0"/>
        <v>0.41666666666666663</v>
      </c>
      <c r="F35" s="27">
        <f t="shared" si="1"/>
        <v>6.25E-2</v>
      </c>
      <c r="G35" s="27">
        <f t="shared" si="2"/>
        <v>0.35416666666666663</v>
      </c>
      <c r="H35" s="49"/>
      <c r="M35" s="48" t="str">
        <f t="shared" si="3"/>
        <v>270.37530日</v>
      </c>
    </row>
    <row r="36" spans="1:14" ht="20.25" customHeight="1">
      <c r="A36" s="52">
        <v>31</v>
      </c>
      <c r="B36" s="51" t="s">
        <v>6</v>
      </c>
      <c r="C36" s="31">
        <v>0.375</v>
      </c>
      <c r="D36" s="24">
        <v>0.77083333333333337</v>
      </c>
      <c r="E36" s="26">
        <f t="shared" si="0"/>
        <v>0.39583333333333337</v>
      </c>
      <c r="F36" s="27">
        <f t="shared" si="1"/>
        <v>6.25E-2</v>
      </c>
      <c r="G36" s="27">
        <f t="shared" si="2"/>
        <v>0.33333333333333337</v>
      </c>
      <c r="H36" s="49"/>
      <c r="M36" s="48" t="str">
        <f t="shared" si="3"/>
        <v>280.37531日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72.500000000000014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3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37"/>
  <sheetViews>
    <sheetView showZeros="0" zoomScaleNormal="100" workbookViewId="0">
      <selection activeCell="C3" sqref="C3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52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37</v>
      </c>
      <c r="C6" s="31"/>
      <c r="D6" s="23"/>
      <c r="E6" s="26" t="str">
        <f>IF(COUNT(C6:D6),D6-C6,"")</f>
        <v/>
      </c>
      <c r="F6" s="27" t="str">
        <f>IF(ISERROR(VLOOKUP(E6,$J$9:$L$12,3,TRUE)),"",VLOOKUP(E6,$J$9:$L$12,3,TRUE))</f>
        <v/>
      </c>
      <c r="G6" s="27" t="str">
        <f>IF(F6="","",E6-F6)</f>
        <v/>
      </c>
      <c r="H6" s="49"/>
    </row>
    <row r="7" spans="1:13" ht="20.25" customHeight="1">
      <c r="A7" s="52">
        <v>2</v>
      </c>
      <c r="B7" s="51" t="s">
        <v>41</v>
      </c>
      <c r="C7" s="31"/>
      <c r="D7" s="23"/>
      <c r="E7" s="26"/>
      <c r="F7" s="27"/>
      <c r="G7" s="27"/>
      <c r="H7" s="49"/>
      <c r="M7" s="48" t="str">
        <f t="shared" ref="M7:M36" si="0">A4&amp;C4&amp;A7&amp;"日"</f>
        <v>2日</v>
      </c>
    </row>
    <row r="8" spans="1:13" ht="20.25" customHeight="1">
      <c r="A8" s="52">
        <v>3</v>
      </c>
      <c r="B8" s="51" t="s">
        <v>2</v>
      </c>
      <c r="C8" s="31">
        <v>0.375</v>
      </c>
      <c r="D8" s="23">
        <v>0.8125</v>
      </c>
      <c r="E8" s="26">
        <f t="shared" ref="E8:E12" si="1">IF(COUNT(C8:D8),D8-C8,"")</f>
        <v>0.4375</v>
      </c>
      <c r="F8" s="27">
        <f t="shared" ref="F8:F12" si="2">IF(ISERROR(VLOOKUP(E8,$J$9:$L$12,3,TRUE)),"",VLOOKUP(E8,$J$9:$L$12,3,TRUE))</f>
        <v>6.25E-2</v>
      </c>
      <c r="G8" s="27">
        <f t="shared" ref="G8:G12" si="3">IF(F8="","",E8-F8)</f>
        <v>0.375</v>
      </c>
      <c r="H8" s="49"/>
      <c r="J8" s="125" t="s">
        <v>39</v>
      </c>
      <c r="K8" s="126"/>
      <c r="L8" s="127"/>
      <c r="M8" s="48" t="str">
        <f t="shared" si="0"/>
        <v>日出社3日</v>
      </c>
    </row>
    <row r="9" spans="1:13" ht="20.25" customHeight="1">
      <c r="A9" s="52">
        <v>4</v>
      </c>
      <c r="B9" s="51" t="s">
        <v>3</v>
      </c>
      <c r="C9" s="31">
        <v>0.375</v>
      </c>
      <c r="D9" s="23">
        <v>0.8125</v>
      </c>
      <c r="E9" s="26">
        <f t="shared" si="1"/>
        <v>0.4375</v>
      </c>
      <c r="F9" s="27">
        <f t="shared" si="2"/>
        <v>6.25E-2</v>
      </c>
      <c r="G9" s="27">
        <f t="shared" si="3"/>
        <v>0.375</v>
      </c>
      <c r="H9" s="49"/>
      <c r="J9" s="25">
        <v>0</v>
      </c>
      <c r="K9" s="25">
        <v>0.24930555555555556</v>
      </c>
      <c r="L9" s="25">
        <v>0</v>
      </c>
      <c r="M9" s="48" t="str">
        <f t="shared" si="0"/>
        <v>14日</v>
      </c>
    </row>
    <row r="10" spans="1:13" ht="20.25" customHeight="1">
      <c r="A10" s="52">
        <v>5</v>
      </c>
      <c r="B10" s="51" t="s">
        <v>4</v>
      </c>
      <c r="C10" s="31">
        <v>0.375</v>
      </c>
      <c r="D10" s="23">
        <v>0.75</v>
      </c>
      <c r="E10" s="26">
        <f t="shared" si="1"/>
        <v>0.375</v>
      </c>
      <c r="F10" s="27">
        <f t="shared" si="2"/>
        <v>4.1666666666666664E-2</v>
      </c>
      <c r="G10" s="27">
        <f t="shared" si="3"/>
        <v>0.33333333333333331</v>
      </c>
      <c r="H10" s="49" t="s">
        <v>54</v>
      </c>
      <c r="J10" s="25">
        <v>0.25</v>
      </c>
      <c r="K10" s="25">
        <v>0.39513888888888887</v>
      </c>
      <c r="L10" s="25">
        <v>4.1666666666666664E-2</v>
      </c>
      <c r="M10" s="48" t="str">
        <f t="shared" si="0"/>
        <v>25日</v>
      </c>
    </row>
    <row r="11" spans="1:13" ht="20.25" customHeight="1">
      <c r="A11" s="52">
        <v>6</v>
      </c>
      <c r="B11" s="51" t="s">
        <v>5</v>
      </c>
      <c r="C11" s="31">
        <v>0.375</v>
      </c>
      <c r="D11" s="23">
        <v>0.75</v>
      </c>
      <c r="E11" s="26">
        <f t="shared" si="1"/>
        <v>0.375</v>
      </c>
      <c r="F11" s="27">
        <f t="shared" si="2"/>
        <v>4.1666666666666664E-2</v>
      </c>
      <c r="G11" s="27">
        <f t="shared" si="3"/>
        <v>0.33333333333333331</v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0"/>
        <v>30.3756日</v>
      </c>
    </row>
    <row r="12" spans="1:13" ht="20.25" customHeight="1">
      <c r="A12" s="52">
        <v>7</v>
      </c>
      <c r="B12" s="51" t="s">
        <v>6</v>
      </c>
      <c r="C12" s="31">
        <v>0.375</v>
      </c>
      <c r="D12" s="23">
        <v>0.75</v>
      </c>
      <c r="E12" s="26">
        <f t="shared" si="1"/>
        <v>0.375</v>
      </c>
      <c r="F12" s="27">
        <f t="shared" si="2"/>
        <v>4.1666666666666664E-2</v>
      </c>
      <c r="G12" s="27">
        <f t="shared" si="3"/>
        <v>0.33333333333333331</v>
      </c>
      <c r="H12" s="49"/>
      <c r="J12" s="25">
        <v>0.5625</v>
      </c>
      <c r="K12" s="25"/>
      <c r="L12" s="25">
        <v>8.3333333333333329E-2</v>
      </c>
      <c r="M12" s="48" t="str">
        <f t="shared" si="0"/>
        <v>40.3757日</v>
      </c>
    </row>
    <row r="13" spans="1:13" ht="20.25" customHeight="1">
      <c r="A13" s="52">
        <v>8</v>
      </c>
      <c r="B13" s="51" t="s">
        <v>7</v>
      </c>
      <c r="C13" s="31"/>
      <c r="D13" s="23"/>
      <c r="E13" s="26" t="str">
        <f t="shared" ref="E13:E36" si="4">IF(COUNT(C13:D13),D13-C13,"")</f>
        <v/>
      </c>
      <c r="F13" s="27" t="str">
        <f t="shared" ref="F13:F36" si="5">IF(ISERROR(VLOOKUP(E13,$J$9:$L$12,3,TRUE)),"",VLOOKUP(E13,$J$9:$L$12,3,TRUE))</f>
        <v/>
      </c>
      <c r="G13" s="27" t="str">
        <f t="shared" ref="G13:G36" si="6">IF(F13="","",E13-F13)</f>
        <v/>
      </c>
      <c r="H13" s="49"/>
      <c r="J13"/>
      <c r="M13" s="48" t="str">
        <f t="shared" si="0"/>
        <v>50.3758日</v>
      </c>
    </row>
    <row r="14" spans="1:13" ht="20.25" customHeight="1">
      <c r="A14" s="52">
        <v>9</v>
      </c>
      <c r="B14" s="51" t="s">
        <v>41</v>
      </c>
      <c r="C14" s="31"/>
      <c r="D14" s="23"/>
      <c r="E14" s="26"/>
      <c r="F14" s="27"/>
      <c r="G14" s="27"/>
      <c r="H14" s="49"/>
      <c r="J14"/>
      <c r="M14" s="48" t="str">
        <f t="shared" si="0"/>
        <v>60.3759日</v>
      </c>
    </row>
    <row r="15" spans="1:13" ht="20.25" customHeight="1">
      <c r="A15" s="52">
        <v>10</v>
      </c>
      <c r="B15" s="51" t="s">
        <v>2</v>
      </c>
      <c r="C15" s="31">
        <v>0.375</v>
      </c>
      <c r="D15" s="23">
        <v>0.79166666666666663</v>
      </c>
      <c r="E15" s="26">
        <f>IF(COUNT(C15:D15),D15-C15,"")</f>
        <v>0.41666666666666663</v>
      </c>
      <c r="F15" s="27">
        <f>IF(ISERROR(VLOOKUP(E15,$J$9:$L$12,3,TRUE)),"",VLOOKUP(E15,$J$9:$L$12,3,TRUE))</f>
        <v>6.25E-2</v>
      </c>
      <c r="G15" s="27">
        <f>IF(F15="","",E15-F15)</f>
        <v>0.35416666666666663</v>
      </c>
      <c r="H15" s="49"/>
      <c r="M15" s="48" t="str">
        <f t="shared" si="0"/>
        <v>70.37510日</v>
      </c>
    </row>
    <row r="16" spans="1:13" ht="20.25" customHeight="1">
      <c r="A16" s="52">
        <v>11</v>
      </c>
      <c r="B16" s="51" t="s">
        <v>3</v>
      </c>
      <c r="C16" s="31"/>
      <c r="D16" s="23"/>
      <c r="E16" s="26"/>
      <c r="F16" s="27"/>
      <c r="G16" s="27"/>
      <c r="H16" s="49"/>
      <c r="M16" s="48" t="str">
        <f t="shared" si="0"/>
        <v>811日</v>
      </c>
    </row>
    <row r="17" spans="1:13" ht="20.25" customHeight="1">
      <c r="A17" s="52">
        <v>12</v>
      </c>
      <c r="B17" s="51" t="s">
        <v>4</v>
      </c>
      <c r="C17" s="31">
        <v>0.375</v>
      </c>
      <c r="D17" s="23">
        <v>0.77083333333333337</v>
      </c>
      <c r="E17" s="26">
        <f t="shared" ref="E17" si="7">IF(COUNT(C17:D17),D17-C17,"")</f>
        <v>0.39583333333333337</v>
      </c>
      <c r="F17" s="27">
        <f t="shared" ref="F17" si="8">IF(ISERROR(VLOOKUP(E17,$J$9:$L$12,3,TRUE)),"",VLOOKUP(E17,$J$9:$L$12,3,TRUE))</f>
        <v>6.25E-2</v>
      </c>
      <c r="G17" s="27">
        <f t="shared" ref="G17" si="9">IF(F17="","",E17-F17)</f>
        <v>0.33333333333333337</v>
      </c>
      <c r="H17" s="49"/>
      <c r="M17" s="48" t="str">
        <f>A14&amp;C14&amp;A17&amp;"日"</f>
        <v>912日</v>
      </c>
    </row>
    <row r="18" spans="1:13" ht="20.25" customHeight="1">
      <c r="A18" s="52">
        <v>13</v>
      </c>
      <c r="B18" s="51" t="s">
        <v>5</v>
      </c>
      <c r="C18" s="31">
        <v>0.375</v>
      </c>
      <c r="D18" s="23">
        <v>0.79166666666666663</v>
      </c>
      <c r="E18" s="26">
        <f t="shared" si="4"/>
        <v>0.41666666666666663</v>
      </c>
      <c r="F18" s="27">
        <f t="shared" si="5"/>
        <v>6.25E-2</v>
      </c>
      <c r="G18" s="27">
        <f t="shared" si="6"/>
        <v>0.35416666666666663</v>
      </c>
      <c r="H18" s="49"/>
      <c r="M18" s="48" t="str">
        <f>A15&amp;C15&amp;A18&amp;"日"</f>
        <v>100.37513日</v>
      </c>
    </row>
    <row r="19" spans="1:13" ht="20.25" customHeight="1">
      <c r="A19" s="52">
        <v>14</v>
      </c>
      <c r="B19" s="51" t="s">
        <v>6</v>
      </c>
      <c r="C19" s="31">
        <v>0.375</v>
      </c>
      <c r="D19" s="23">
        <v>0.77083333333333337</v>
      </c>
      <c r="E19" s="26">
        <f t="shared" si="4"/>
        <v>0.39583333333333337</v>
      </c>
      <c r="F19" s="27">
        <f t="shared" si="5"/>
        <v>6.25E-2</v>
      </c>
      <c r="G19" s="27">
        <f t="shared" si="6"/>
        <v>0.33333333333333337</v>
      </c>
      <c r="H19" s="50"/>
      <c r="M19" s="48" t="str">
        <f t="shared" si="0"/>
        <v>1114日</v>
      </c>
    </row>
    <row r="20" spans="1:13" ht="20.25" customHeight="1">
      <c r="A20" s="52">
        <v>15</v>
      </c>
      <c r="B20" s="51" t="s">
        <v>7</v>
      </c>
      <c r="C20" s="31">
        <v>0.375</v>
      </c>
      <c r="D20" s="23">
        <v>0.77083333333333337</v>
      </c>
      <c r="E20" s="26">
        <f t="shared" si="4"/>
        <v>0.39583333333333337</v>
      </c>
      <c r="F20" s="27">
        <f t="shared" si="5"/>
        <v>6.25E-2</v>
      </c>
      <c r="G20" s="27">
        <f t="shared" si="6"/>
        <v>0.33333333333333337</v>
      </c>
      <c r="H20" s="49"/>
      <c r="M20" s="48" t="str">
        <f t="shared" si="0"/>
        <v>120.37515日</v>
      </c>
    </row>
    <row r="21" spans="1:13" ht="20.25" customHeight="1">
      <c r="A21" s="52">
        <v>16</v>
      </c>
      <c r="B21" s="51" t="s">
        <v>41</v>
      </c>
      <c r="C21" s="31"/>
      <c r="D21" s="23"/>
      <c r="E21" s="26" t="str">
        <f t="shared" si="4"/>
        <v/>
      </c>
      <c r="F21" s="27" t="str">
        <f t="shared" si="5"/>
        <v/>
      </c>
      <c r="G21" s="27" t="str">
        <f t="shared" si="6"/>
        <v/>
      </c>
      <c r="H21" s="49"/>
      <c r="M21" s="48" t="str">
        <f t="shared" si="0"/>
        <v>130.37516日</v>
      </c>
    </row>
    <row r="22" spans="1:13" ht="20.25" customHeight="1">
      <c r="A22" s="52">
        <v>17</v>
      </c>
      <c r="B22" s="51" t="s">
        <v>2</v>
      </c>
      <c r="C22" s="31">
        <v>0.375</v>
      </c>
      <c r="D22" s="23">
        <v>0.75</v>
      </c>
      <c r="E22" s="26">
        <f t="shared" si="4"/>
        <v>0.375</v>
      </c>
      <c r="F22" s="27">
        <f t="shared" si="5"/>
        <v>4.1666666666666664E-2</v>
      </c>
      <c r="G22" s="27">
        <f t="shared" si="6"/>
        <v>0.33333333333333331</v>
      </c>
      <c r="H22" s="49"/>
      <c r="M22" s="48" t="str">
        <f t="shared" si="0"/>
        <v>140.37517日</v>
      </c>
    </row>
    <row r="23" spans="1:13" ht="20.25" customHeight="1">
      <c r="A23" s="52">
        <v>18</v>
      </c>
      <c r="B23" s="51" t="s">
        <v>3</v>
      </c>
      <c r="C23" s="31">
        <v>0.375</v>
      </c>
      <c r="D23" s="23">
        <v>0.75</v>
      </c>
      <c r="E23" s="26">
        <f t="shared" si="4"/>
        <v>0.375</v>
      </c>
      <c r="F23" s="27">
        <f t="shared" si="5"/>
        <v>4.1666666666666664E-2</v>
      </c>
      <c r="G23" s="27">
        <f t="shared" si="6"/>
        <v>0.33333333333333331</v>
      </c>
      <c r="H23" s="49"/>
      <c r="M23" s="48" t="str">
        <f t="shared" si="0"/>
        <v>150.37518日</v>
      </c>
    </row>
    <row r="24" spans="1:13" ht="20.25" customHeight="1">
      <c r="A24" s="52">
        <v>19</v>
      </c>
      <c r="B24" s="51" t="s">
        <v>4</v>
      </c>
      <c r="C24" s="31">
        <v>0.375</v>
      </c>
      <c r="D24" s="23">
        <v>0.75</v>
      </c>
      <c r="E24" s="26">
        <f t="shared" si="4"/>
        <v>0.375</v>
      </c>
      <c r="F24" s="27">
        <f t="shared" si="5"/>
        <v>4.1666666666666664E-2</v>
      </c>
      <c r="G24" s="27">
        <f t="shared" si="6"/>
        <v>0.33333333333333331</v>
      </c>
      <c r="H24" s="54"/>
      <c r="M24" s="48" t="str">
        <f t="shared" si="0"/>
        <v>1619日</v>
      </c>
    </row>
    <row r="25" spans="1:13" ht="20.25" customHeight="1">
      <c r="A25" s="52">
        <v>20</v>
      </c>
      <c r="B25" s="51" t="s">
        <v>5</v>
      </c>
      <c r="C25" s="31">
        <v>0.375</v>
      </c>
      <c r="D25" s="23">
        <v>0.75</v>
      </c>
      <c r="E25" s="26">
        <f t="shared" si="4"/>
        <v>0.375</v>
      </c>
      <c r="F25" s="27">
        <f t="shared" si="5"/>
        <v>4.1666666666666664E-2</v>
      </c>
      <c r="G25" s="27">
        <f t="shared" si="6"/>
        <v>0.33333333333333331</v>
      </c>
      <c r="H25" s="49"/>
      <c r="M25" s="48" t="str">
        <f t="shared" si="0"/>
        <v>170.37520日</v>
      </c>
    </row>
    <row r="26" spans="1:13" ht="20.25" customHeight="1">
      <c r="A26" s="52">
        <v>21</v>
      </c>
      <c r="B26" s="51" t="s">
        <v>6</v>
      </c>
      <c r="C26" s="31">
        <v>0.375</v>
      </c>
      <c r="D26" s="23">
        <v>0.75</v>
      </c>
      <c r="E26" s="26">
        <f t="shared" si="4"/>
        <v>0.375</v>
      </c>
      <c r="F26" s="27">
        <f t="shared" si="5"/>
        <v>4.1666666666666664E-2</v>
      </c>
      <c r="G26" s="27">
        <f t="shared" si="6"/>
        <v>0.33333333333333331</v>
      </c>
      <c r="H26" s="49"/>
      <c r="M26" s="48" t="str">
        <f t="shared" si="0"/>
        <v>180.37521日</v>
      </c>
    </row>
    <row r="27" spans="1:13" ht="20.25" customHeight="1">
      <c r="A27" s="52">
        <v>22</v>
      </c>
      <c r="B27" s="51" t="s">
        <v>7</v>
      </c>
      <c r="C27" s="31"/>
      <c r="D27" s="23"/>
      <c r="E27" s="26" t="str">
        <f t="shared" si="4"/>
        <v/>
      </c>
      <c r="F27" s="27" t="str">
        <f t="shared" si="5"/>
        <v/>
      </c>
      <c r="G27" s="27" t="str">
        <f t="shared" si="6"/>
        <v/>
      </c>
      <c r="H27" s="49"/>
      <c r="M27" s="48" t="str">
        <f t="shared" si="0"/>
        <v>190.37522日</v>
      </c>
    </row>
    <row r="28" spans="1:13" ht="20.25" customHeight="1">
      <c r="A28" s="52">
        <v>23</v>
      </c>
      <c r="B28" s="51" t="s">
        <v>41</v>
      </c>
      <c r="C28" s="31"/>
      <c r="D28" s="23"/>
      <c r="E28" s="26" t="str">
        <f t="shared" si="4"/>
        <v/>
      </c>
      <c r="F28" s="27" t="str">
        <f t="shared" si="5"/>
        <v/>
      </c>
      <c r="G28" s="27" t="str">
        <f t="shared" si="6"/>
        <v/>
      </c>
      <c r="H28" s="49"/>
      <c r="M28" s="48" t="str">
        <f t="shared" si="0"/>
        <v>200.37523日</v>
      </c>
    </row>
    <row r="29" spans="1:13" ht="20.25" customHeight="1">
      <c r="A29" s="52">
        <v>24</v>
      </c>
      <c r="B29" s="51" t="s">
        <v>2</v>
      </c>
      <c r="C29" s="31"/>
      <c r="D29" s="23"/>
      <c r="E29" s="26" t="str">
        <f t="shared" si="4"/>
        <v/>
      </c>
      <c r="F29" s="27" t="str">
        <f t="shared" si="5"/>
        <v/>
      </c>
      <c r="G29" s="27" t="str">
        <f t="shared" si="6"/>
        <v/>
      </c>
      <c r="H29" s="49"/>
      <c r="M29" s="48" t="str">
        <f t="shared" si="0"/>
        <v>210.37524日</v>
      </c>
    </row>
    <row r="30" spans="1:13" ht="20.25" customHeight="1">
      <c r="A30" s="52">
        <v>25</v>
      </c>
      <c r="B30" s="51" t="s">
        <v>3</v>
      </c>
      <c r="C30" s="31">
        <v>0.375</v>
      </c>
      <c r="D30" s="23">
        <v>0.83333333333333337</v>
      </c>
      <c r="E30" s="26">
        <f t="shared" si="4"/>
        <v>0.45833333333333337</v>
      </c>
      <c r="F30" s="27">
        <f t="shared" si="5"/>
        <v>6.25E-2</v>
      </c>
      <c r="G30" s="27">
        <f t="shared" si="6"/>
        <v>0.39583333333333337</v>
      </c>
      <c r="H30" s="49"/>
      <c r="M30" s="48" t="str">
        <f t="shared" si="0"/>
        <v>2225日</v>
      </c>
    </row>
    <row r="31" spans="1:13" ht="20.25" customHeight="1">
      <c r="A31" s="52">
        <v>26</v>
      </c>
      <c r="B31" s="51" t="s">
        <v>4</v>
      </c>
      <c r="C31" s="31">
        <v>0.375</v>
      </c>
      <c r="D31" s="23">
        <v>0.77083333333333337</v>
      </c>
      <c r="E31" s="26">
        <f t="shared" si="4"/>
        <v>0.39583333333333337</v>
      </c>
      <c r="F31" s="27">
        <f t="shared" si="5"/>
        <v>6.25E-2</v>
      </c>
      <c r="G31" s="27">
        <f t="shared" si="6"/>
        <v>0.33333333333333337</v>
      </c>
      <c r="H31" s="49"/>
      <c r="M31" s="48" t="str">
        <f t="shared" si="0"/>
        <v>2326日</v>
      </c>
    </row>
    <row r="32" spans="1:13" ht="20.25" customHeight="1">
      <c r="A32" s="52">
        <v>27</v>
      </c>
      <c r="B32" s="51" t="s">
        <v>5</v>
      </c>
      <c r="C32" s="31">
        <v>0.375</v>
      </c>
      <c r="D32" s="23">
        <v>0.75</v>
      </c>
      <c r="E32" s="26">
        <f t="shared" si="4"/>
        <v>0.375</v>
      </c>
      <c r="F32" s="27">
        <f t="shared" si="5"/>
        <v>4.1666666666666664E-2</v>
      </c>
      <c r="G32" s="27">
        <f t="shared" si="6"/>
        <v>0.33333333333333331</v>
      </c>
      <c r="H32" s="49"/>
      <c r="M32" s="48" t="str">
        <f t="shared" si="0"/>
        <v>2427日</v>
      </c>
    </row>
    <row r="33" spans="1:14" ht="20.25" customHeight="1">
      <c r="A33" s="52">
        <v>28</v>
      </c>
      <c r="B33" s="51" t="s">
        <v>6</v>
      </c>
      <c r="C33" s="31">
        <v>0.375</v>
      </c>
      <c r="D33" s="23">
        <v>0.75</v>
      </c>
      <c r="E33" s="26">
        <f t="shared" si="4"/>
        <v>0.375</v>
      </c>
      <c r="F33" s="27">
        <f t="shared" si="5"/>
        <v>4.1666666666666664E-2</v>
      </c>
      <c r="G33" s="27">
        <f t="shared" si="6"/>
        <v>0.33333333333333331</v>
      </c>
      <c r="H33" s="49"/>
      <c r="M33" s="48" t="str">
        <f t="shared" si="0"/>
        <v>250.37528日</v>
      </c>
    </row>
    <row r="34" spans="1:14" ht="20.25" customHeight="1">
      <c r="A34" s="52">
        <v>29</v>
      </c>
      <c r="B34" s="51" t="s">
        <v>7</v>
      </c>
      <c r="C34" s="31">
        <v>0.375</v>
      </c>
      <c r="D34" s="23">
        <v>0.75</v>
      </c>
      <c r="E34" s="26">
        <f t="shared" si="4"/>
        <v>0.375</v>
      </c>
      <c r="F34" s="27">
        <f t="shared" si="5"/>
        <v>4.1666666666666664E-2</v>
      </c>
      <c r="G34" s="27">
        <f t="shared" si="6"/>
        <v>0.33333333333333331</v>
      </c>
      <c r="H34" s="49"/>
      <c r="M34" s="48" t="str">
        <f t="shared" si="0"/>
        <v>260.37529日</v>
      </c>
    </row>
    <row r="35" spans="1:14" ht="20.25" customHeight="1">
      <c r="A35" s="52"/>
      <c r="B35" s="51"/>
      <c r="C35" s="31"/>
      <c r="D35" s="24"/>
      <c r="E35" s="26" t="str">
        <f t="shared" si="4"/>
        <v/>
      </c>
      <c r="F35" s="27" t="str">
        <f t="shared" si="5"/>
        <v/>
      </c>
      <c r="G35" s="27" t="str">
        <f t="shared" si="6"/>
        <v/>
      </c>
      <c r="H35" s="49"/>
      <c r="M35" s="48" t="str">
        <f t="shared" si="0"/>
        <v>270.375日</v>
      </c>
    </row>
    <row r="36" spans="1:14" ht="20.25" customHeight="1">
      <c r="A36" s="52"/>
      <c r="B36" s="51"/>
      <c r="C36" s="31"/>
      <c r="D36" s="24"/>
      <c r="E36" s="26" t="str">
        <f t="shared" si="4"/>
        <v/>
      </c>
      <c r="F36" s="27" t="str">
        <f t="shared" si="5"/>
        <v/>
      </c>
      <c r="G36" s="27" t="str">
        <f t="shared" si="6"/>
        <v/>
      </c>
      <c r="H36" s="49"/>
      <c r="M36" s="48" t="str">
        <f t="shared" si="0"/>
        <v>280.375日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164.49999999999994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4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N37"/>
  <sheetViews>
    <sheetView showZeros="0" zoomScaleNormal="100" workbookViewId="0">
      <selection activeCell="C3" sqref="C3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55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38</v>
      </c>
      <c r="C6" s="31"/>
      <c r="D6" s="23"/>
      <c r="E6" s="26" t="str">
        <f t="shared" ref="E6" si="0">IF(COUNT(C6:D6),D6-C6,"")</f>
        <v/>
      </c>
      <c r="F6" s="27" t="str">
        <f t="shared" ref="F6" si="1">IF(ISERROR(VLOOKUP(E6,$J$9:$L$12,3,TRUE)),"",VLOOKUP(E6,$J$9:$L$12,3,TRUE))</f>
        <v/>
      </c>
      <c r="G6" s="27" t="str">
        <f t="shared" ref="G6" si="2">IF(F6="","",E6-F6)</f>
        <v/>
      </c>
      <c r="H6" s="49"/>
    </row>
    <row r="7" spans="1:13" ht="20.25" customHeight="1">
      <c r="A7" s="52">
        <v>2</v>
      </c>
      <c r="B7" s="51" t="s">
        <v>2</v>
      </c>
      <c r="C7" s="31">
        <v>0.375</v>
      </c>
      <c r="D7" s="23">
        <v>0.75</v>
      </c>
      <c r="E7" s="26">
        <f t="shared" ref="E7" si="3">IF(COUNT(C7:D7),D7-C7,"")</f>
        <v>0.375</v>
      </c>
      <c r="F7" s="27">
        <f t="shared" ref="F7" si="4">IF(ISERROR(VLOOKUP(E7,$J$9:$L$12,3,TRUE)),"",VLOOKUP(E7,$J$9:$L$12,3,TRUE))</f>
        <v>4.1666666666666664E-2</v>
      </c>
      <c r="G7" s="27">
        <f t="shared" ref="G7" si="5">IF(F7="","",E7-F7)</f>
        <v>0.33333333333333331</v>
      </c>
      <c r="H7" s="77" t="s">
        <v>56</v>
      </c>
      <c r="M7" s="48" t="str">
        <f t="shared" ref="M7:M36" si="6">A4&amp;C4&amp;A7&amp;"日"</f>
        <v>2日</v>
      </c>
    </row>
    <row r="8" spans="1:13" ht="20.25" customHeight="1">
      <c r="A8" s="52">
        <v>3</v>
      </c>
      <c r="B8" s="51" t="s">
        <v>3</v>
      </c>
      <c r="C8" s="31">
        <v>0.375</v>
      </c>
      <c r="D8" s="23">
        <v>0.75</v>
      </c>
      <c r="E8" s="26">
        <f t="shared" ref="E8:E36" si="7">IF(COUNT(C8:D8),D8-C8,"")</f>
        <v>0.375</v>
      </c>
      <c r="F8" s="27">
        <f t="shared" ref="F8:F36" si="8">IF(ISERROR(VLOOKUP(E8,$J$9:$L$12,3,TRUE)),"",VLOOKUP(E8,$J$9:$L$12,3,TRUE))</f>
        <v>4.1666666666666664E-2</v>
      </c>
      <c r="G8" s="27">
        <f t="shared" ref="G8:G36" si="9">IF(F8="","",E8-F8)</f>
        <v>0.33333333333333331</v>
      </c>
      <c r="H8" s="49"/>
      <c r="J8" s="125" t="s">
        <v>39</v>
      </c>
      <c r="K8" s="126"/>
      <c r="L8" s="127"/>
      <c r="M8" s="48" t="str">
        <f t="shared" si="6"/>
        <v>日出社3日</v>
      </c>
    </row>
    <row r="9" spans="1:13" ht="20.25" customHeight="1">
      <c r="A9" s="52">
        <v>4</v>
      </c>
      <c r="B9" s="51" t="s">
        <v>4</v>
      </c>
      <c r="C9" s="31">
        <v>0.375</v>
      </c>
      <c r="D9" s="23">
        <v>0.77083333333333337</v>
      </c>
      <c r="E9" s="26">
        <f t="shared" si="7"/>
        <v>0.39583333333333337</v>
      </c>
      <c r="F9" s="27">
        <f t="shared" si="8"/>
        <v>6.25E-2</v>
      </c>
      <c r="G9" s="27">
        <f t="shared" si="9"/>
        <v>0.33333333333333337</v>
      </c>
      <c r="H9" s="49"/>
      <c r="J9" s="25">
        <v>0</v>
      </c>
      <c r="K9" s="25">
        <v>0.24930555555555556</v>
      </c>
      <c r="L9" s="25">
        <v>0</v>
      </c>
      <c r="M9" s="48" t="str">
        <f t="shared" si="6"/>
        <v>14日</v>
      </c>
    </row>
    <row r="10" spans="1:13" ht="20.25" customHeight="1">
      <c r="A10" s="52">
        <v>5</v>
      </c>
      <c r="B10" s="51" t="s">
        <v>5</v>
      </c>
      <c r="C10" s="31">
        <v>0.375</v>
      </c>
      <c r="D10" s="23">
        <v>0.75</v>
      </c>
      <c r="E10" s="26">
        <f t="shared" si="7"/>
        <v>0.375</v>
      </c>
      <c r="F10" s="27">
        <f t="shared" si="8"/>
        <v>4.1666666666666664E-2</v>
      </c>
      <c r="G10" s="27">
        <f t="shared" si="9"/>
        <v>0.33333333333333331</v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6"/>
        <v>20.3755日</v>
      </c>
    </row>
    <row r="11" spans="1:13" ht="20.25" customHeight="1">
      <c r="A11" s="52">
        <v>6</v>
      </c>
      <c r="B11" s="51" t="s">
        <v>6</v>
      </c>
      <c r="C11" s="31">
        <v>0.375</v>
      </c>
      <c r="D11" s="23">
        <v>0.75</v>
      </c>
      <c r="E11" s="26">
        <f t="shared" si="7"/>
        <v>0.375</v>
      </c>
      <c r="F11" s="27">
        <f t="shared" si="8"/>
        <v>4.1666666666666664E-2</v>
      </c>
      <c r="G11" s="27">
        <f t="shared" si="9"/>
        <v>0.33333333333333331</v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6"/>
        <v>30.3756日</v>
      </c>
    </row>
    <row r="12" spans="1:13" ht="20.25" customHeight="1">
      <c r="A12" s="52">
        <v>7</v>
      </c>
      <c r="B12" s="51" t="s">
        <v>7</v>
      </c>
      <c r="C12" s="31"/>
      <c r="D12" s="23"/>
      <c r="E12" s="26" t="str">
        <f t="shared" si="7"/>
        <v/>
      </c>
      <c r="F12" s="27" t="str">
        <f t="shared" si="8"/>
        <v/>
      </c>
      <c r="G12" s="27" t="str">
        <f t="shared" si="9"/>
        <v/>
      </c>
      <c r="H12" s="49"/>
      <c r="J12" s="25">
        <v>0.5625</v>
      </c>
      <c r="K12" s="25"/>
      <c r="L12" s="25">
        <v>8.3333333333333329E-2</v>
      </c>
      <c r="M12" s="48" t="str">
        <f t="shared" si="6"/>
        <v>40.3757日</v>
      </c>
    </row>
    <row r="13" spans="1:13" ht="20.25" customHeight="1">
      <c r="A13" s="52">
        <v>8</v>
      </c>
      <c r="B13" s="51" t="s">
        <v>41</v>
      </c>
      <c r="C13" s="31"/>
      <c r="D13" s="23"/>
      <c r="E13" s="26" t="str">
        <f t="shared" si="7"/>
        <v/>
      </c>
      <c r="F13" s="27" t="str">
        <f t="shared" si="8"/>
        <v/>
      </c>
      <c r="G13" s="27" t="str">
        <f t="shared" si="9"/>
        <v/>
      </c>
      <c r="H13" s="49"/>
      <c r="J13"/>
      <c r="M13" s="48" t="str">
        <f t="shared" si="6"/>
        <v>50.3758日</v>
      </c>
    </row>
    <row r="14" spans="1:13" ht="20.25" customHeight="1">
      <c r="A14" s="52">
        <v>9</v>
      </c>
      <c r="B14" s="51" t="s">
        <v>2</v>
      </c>
      <c r="C14" s="31">
        <v>0.375</v>
      </c>
      <c r="D14" s="23">
        <v>0.75</v>
      </c>
      <c r="E14" s="26">
        <f t="shared" si="7"/>
        <v>0.375</v>
      </c>
      <c r="F14" s="27">
        <f t="shared" si="8"/>
        <v>4.1666666666666664E-2</v>
      </c>
      <c r="G14" s="27">
        <f t="shared" si="9"/>
        <v>0.33333333333333331</v>
      </c>
      <c r="H14" s="49"/>
      <c r="J14"/>
      <c r="M14" s="48" t="str">
        <f t="shared" si="6"/>
        <v>60.3759日</v>
      </c>
    </row>
    <row r="15" spans="1:13" ht="20.25" customHeight="1">
      <c r="A15" s="52">
        <v>10</v>
      </c>
      <c r="B15" s="51" t="s">
        <v>3</v>
      </c>
      <c r="C15" s="31">
        <v>0.375</v>
      </c>
      <c r="D15" s="23">
        <v>0.75</v>
      </c>
      <c r="E15" s="26">
        <f t="shared" si="7"/>
        <v>0.375</v>
      </c>
      <c r="F15" s="27">
        <f t="shared" si="8"/>
        <v>4.1666666666666664E-2</v>
      </c>
      <c r="G15" s="27">
        <f t="shared" si="9"/>
        <v>0.33333333333333331</v>
      </c>
      <c r="H15" s="49"/>
      <c r="M15" s="48" t="str">
        <f t="shared" si="6"/>
        <v>710日</v>
      </c>
    </row>
    <row r="16" spans="1:13" ht="20.25" customHeight="1">
      <c r="A16" s="52">
        <v>11</v>
      </c>
      <c r="B16" s="51" t="s">
        <v>4</v>
      </c>
      <c r="C16" s="31">
        <v>0.375</v>
      </c>
      <c r="D16" s="23">
        <v>0.75</v>
      </c>
      <c r="E16" s="26">
        <f t="shared" si="7"/>
        <v>0.375</v>
      </c>
      <c r="F16" s="27">
        <f t="shared" si="8"/>
        <v>4.1666666666666664E-2</v>
      </c>
      <c r="G16" s="27">
        <f t="shared" si="9"/>
        <v>0.33333333333333331</v>
      </c>
      <c r="H16" s="49"/>
      <c r="M16" s="48" t="str">
        <f t="shared" si="6"/>
        <v>811日</v>
      </c>
    </row>
    <row r="17" spans="1:13" ht="20.25" customHeight="1">
      <c r="A17" s="52">
        <v>12</v>
      </c>
      <c r="B17" s="51" t="s">
        <v>5</v>
      </c>
      <c r="C17" s="31">
        <v>0.375</v>
      </c>
      <c r="D17" s="23">
        <v>0.75</v>
      </c>
      <c r="E17" s="26">
        <f t="shared" si="7"/>
        <v>0.375</v>
      </c>
      <c r="F17" s="27">
        <f t="shared" si="8"/>
        <v>4.1666666666666664E-2</v>
      </c>
      <c r="G17" s="27">
        <f t="shared" si="9"/>
        <v>0.33333333333333331</v>
      </c>
      <c r="H17" s="49"/>
      <c r="M17" s="48" t="str">
        <f>A14&amp;C14&amp;A17&amp;"日"</f>
        <v>90.37512日</v>
      </c>
    </row>
    <row r="18" spans="1:13" ht="20.25" customHeight="1">
      <c r="A18" s="52">
        <v>13</v>
      </c>
      <c r="B18" s="51" t="s">
        <v>6</v>
      </c>
      <c r="C18" s="31">
        <v>0.375</v>
      </c>
      <c r="D18" s="23">
        <v>0.75</v>
      </c>
      <c r="E18" s="26">
        <f t="shared" si="7"/>
        <v>0.375</v>
      </c>
      <c r="F18" s="27">
        <f t="shared" si="8"/>
        <v>4.1666666666666664E-2</v>
      </c>
      <c r="G18" s="27">
        <f t="shared" si="9"/>
        <v>0.33333333333333331</v>
      </c>
      <c r="H18" s="49"/>
      <c r="M18" s="48" t="str">
        <f>A15&amp;C15&amp;A18&amp;"日"</f>
        <v>100.37513日</v>
      </c>
    </row>
    <row r="19" spans="1:13" ht="20.25" customHeight="1">
      <c r="A19" s="52">
        <v>14</v>
      </c>
      <c r="B19" s="51" t="s">
        <v>7</v>
      </c>
      <c r="C19" s="31"/>
      <c r="D19" s="23"/>
      <c r="E19" s="26" t="str">
        <f t="shared" si="7"/>
        <v/>
      </c>
      <c r="F19" s="27" t="str">
        <f t="shared" si="8"/>
        <v/>
      </c>
      <c r="G19" s="27" t="str">
        <f t="shared" si="9"/>
        <v/>
      </c>
      <c r="H19" s="50"/>
      <c r="M19" s="48" t="str">
        <f t="shared" si="6"/>
        <v>110.37514日</v>
      </c>
    </row>
    <row r="20" spans="1:13" ht="20.25" customHeight="1">
      <c r="A20" s="52">
        <v>15</v>
      </c>
      <c r="B20" s="51" t="s">
        <v>41</v>
      </c>
      <c r="C20" s="31"/>
      <c r="D20" s="23"/>
      <c r="E20" s="26" t="str">
        <f t="shared" si="7"/>
        <v/>
      </c>
      <c r="F20" s="27" t="str">
        <f t="shared" si="8"/>
        <v/>
      </c>
      <c r="G20" s="27" t="str">
        <f t="shared" si="9"/>
        <v/>
      </c>
      <c r="H20" s="49"/>
      <c r="M20" s="48" t="str">
        <f t="shared" si="6"/>
        <v>120.37515日</v>
      </c>
    </row>
    <row r="21" spans="1:13" ht="20.25" customHeight="1">
      <c r="A21" s="52">
        <v>16</v>
      </c>
      <c r="B21" s="51" t="s">
        <v>2</v>
      </c>
      <c r="C21" s="31">
        <v>0.375</v>
      </c>
      <c r="D21" s="23">
        <v>0.79166666666666663</v>
      </c>
      <c r="E21" s="26">
        <f t="shared" si="7"/>
        <v>0.41666666666666663</v>
      </c>
      <c r="F21" s="27">
        <f t="shared" si="8"/>
        <v>6.25E-2</v>
      </c>
      <c r="G21" s="27">
        <f t="shared" si="9"/>
        <v>0.35416666666666663</v>
      </c>
      <c r="H21" s="49"/>
      <c r="M21" s="48" t="str">
        <f t="shared" si="6"/>
        <v>130.37516日</v>
      </c>
    </row>
    <row r="22" spans="1:13" ht="20.25" customHeight="1">
      <c r="A22" s="52">
        <v>17</v>
      </c>
      <c r="B22" s="51" t="s">
        <v>3</v>
      </c>
      <c r="C22" s="31">
        <v>0.375</v>
      </c>
      <c r="D22" s="23">
        <v>0.77083333333333337</v>
      </c>
      <c r="E22" s="26">
        <f t="shared" si="7"/>
        <v>0.39583333333333337</v>
      </c>
      <c r="F22" s="27">
        <f t="shared" si="8"/>
        <v>6.25E-2</v>
      </c>
      <c r="G22" s="27">
        <f t="shared" si="9"/>
        <v>0.33333333333333337</v>
      </c>
      <c r="H22" s="49"/>
      <c r="M22" s="48" t="str">
        <f t="shared" si="6"/>
        <v>1417日</v>
      </c>
    </row>
    <row r="23" spans="1:13" ht="20.25" customHeight="1">
      <c r="A23" s="52">
        <v>18</v>
      </c>
      <c r="B23" s="51" t="s">
        <v>4</v>
      </c>
      <c r="C23" s="31">
        <v>0.375</v>
      </c>
      <c r="D23" s="23">
        <v>0.75</v>
      </c>
      <c r="E23" s="26">
        <f t="shared" si="7"/>
        <v>0.375</v>
      </c>
      <c r="F23" s="27">
        <f t="shared" si="8"/>
        <v>4.1666666666666664E-2</v>
      </c>
      <c r="G23" s="27">
        <f t="shared" si="9"/>
        <v>0.33333333333333331</v>
      </c>
      <c r="H23" s="49"/>
      <c r="M23" s="48" t="str">
        <f t="shared" si="6"/>
        <v>1518日</v>
      </c>
    </row>
    <row r="24" spans="1:13" ht="20.25" customHeight="1">
      <c r="A24" s="52">
        <v>19</v>
      </c>
      <c r="B24" s="51" t="s">
        <v>5</v>
      </c>
      <c r="C24" s="31">
        <v>0.375</v>
      </c>
      <c r="D24" s="23">
        <v>0.75</v>
      </c>
      <c r="E24" s="26">
        <f t="shared" si="7"/>
        <v>0.375</v>
      </c>
      <c r="F24" s="27">
        <f t="shared" si="8"/>
        <v>4.1666666666666664E-2</v>
      </c>
      <c r="G24" s="27">
        <f t="shared" si="9"/>
        <v>0.33333333333333331</v>
      </c>
      <c r="H24" s="54"/>
      <c r="M24" s="48" t="str">
        <f t="shared" si="6"/>
        <v>160.37519日</v>
      </c>
    </row>
    <row r="25" spans="1:13" ht="20.25" customHeight="1">
      <c r="A25" s="52">
        <v>20</v>
      </c>
      <c r="B25" s="51" t="s">
        <v>6</v>
      </c>
      <c r="C25" s="31">
        <v>0.375</v>
      </c>
      <c r="D25" s="23">
        <v>0.75</v>
      </c>
      <c r="E25" s="26">
        <f t="shared" si="7"/>
        <v>0.375</v>
      </c>
      <c r="F25" s="27">
        <f t="shared" si="8"/>
        <v>4.1666666666666664E-2</v>
      </c>
      <c r="G25" s="27">
        <f t="shared" si="9"/>
        <v>0.33333333333333331</v>
      </c>
      <c r="H25" s="49" t="s">
        <v>57</v>
      </c>
      <c r="M25" s="48" t="str">
        <f t="shared" si="6"/>
        <v>170.37520日</v>
      </c>
    </row>
    <row r="26" spans="1:13" ht="20.25" customHeight="1">
      <c r="A26" s="52">
        <v>21</v>
      </c>
      <c r="B26" s="51" t="s">
        <v>7</v>
      </c>
      <c r="C26" s="31"/>
      <c r="D26" s="23"/>
      <c r="E26" s="26" t="str">
        <f t="shared" si="7"/>
        <v/>
      </c>
      <c r="F26" s="27" t="str">
        <f t="shared" si="8"/>
        <v/>
      </c>
      <c r="G26" s="27" t="str">
        <f t="shared" si="9"/>
        <v/>
      </c>
      <c r="H26" s="49"/>
      <c r="M26" s="48" t="str">
        <f t="shared" si="6"/>
        <v>180.37521日</v>
      </c>
    </row>
    <row r="27" spans="1:13" ht="20.25" customHeight="1">
      <c r="A27" s="52">
        <v>22</v>
      </c>
      <c r="B27" s="51" t="s">
        <v>41</v>
      </c>
      <c r="C27" s="31"/>
      <c r="D27" s="23"/>
      <c r="E27" s="26" t="str">
        <f t="shared" si="7"/>
        <v/>
      </c>
      <c r="F27" s="27" t="str">
        <f t="shared" si="8"/>
        <v/>
      </c>
      <c r="G27" s="27" t="str">
        <f t="shared" si="9"/>
        <v/>
      </c>
      <c r="H27" s="49"/>
      <c r="M27" s="48" t="str">
        <f t="shared" si="6"/>
        <v>190.37522日</v>
      </c>
    </row>
    <row r="28" spans="1:13" ht="20.25" customHeight="1">
      <c r="A28" s="52">
        <v>23</v>
      </c>
      <c r="B28" s="51" t="s">
        <v>2</v>
      </c>
      <c r="C28" s="31">
        <v>0.375</v>
      </c>
      <c r="D28" s="23">
        <v>0.75</v>
      </c>
      <c r="E28" s="26">
        <f t="shared" si="7"/>
        <v>0.375</v>
      </c>
      <c r="F28" s="27">
        <f t="shared" si="8"/>
        <v>4.1666666666666664E-2</v>
      </c>
      <c r="G28" s="27">
        <f t="shared" si="9"/>
        <v>0.33333333333333331</v>
      </c>
      <c r="H28" s="49"/>
      <c r="M28" s="48" t="str">
        <f t="shared" si="6"/>
        <v>200.37523日</v>
      </c>
    </row>
    <row r="29" spans="1:13" ht="20.25" customHeight="1">
      <c r="A29" s="52">
        <v>24</v>
      </c>
      <c r="B29" s="51" t="s">
        <v>3</v>
      </c>
      <c r="C29" s="31">
        <v>0.375</v>
      </c>
      <c r="D29" s="23">
        <v>0.75</v>
      </c>
      <c r="E29" s="26">
        <f t="shared" si="7"/>
        <v>0.375</v>
      </c>
      <c r="F29" s="27">
        <f t="shared" si="8"/>
        <v>4.1666666666666664E-2</v>
      </c>
      <c r="G29" s="27">
        <f t="shared" si="9"/>
        <v>0.33333333333333331</v>
      </c>
      <c r="H29" s="49"/>
      <c r="M29" s="48" t="str">
        <f t="shared" si="6"/>
        <v>2124日</v>
      </c>
    </row>
    <row r="30" spans="1:13" ht="20.25" customHeight="1">
      <c r="A30" s="52">
        <v>25</v>
      </c>
      <c r="B30" s="51" t="s">
        <v>4</v>
      </c>
      <c r="C30" s="31">
        <v>0.375</v>
      </c>
      <c r="D30" s="23">
        <v>0.77083333333333337</v>
      </c>
      <c r="E30" s="26">
        <f t="shared" si="7"/>
        <v>0.39583333333333337</v>
      </c>
      <c r="F30" s="27">
        <f t="shared" si="8"/>
        <v>6.25E-2</v>
      </c>
      <c r="G30" s="27">
        <f t="shared" si="9"/>
        <v>0.33333333333333337</v>
      </c>
      <c r="H30" s="49"/>
      <c r="M30" s="48" t="str">
        <f t="shared" si="6"/>
        <v>2225日</v>
      </c>
    </row>
    <row r="31" spans="1:13" ht="20.25" customHeight="1">
      <c r="A31" s="52">
        <v>26</v>
      </c>
      <c r="B31" s="51" t="s">
        <v>5</v>
      </c>
      <c r="C31" s="31">
        <v>0.375</v>
      </c>
      <c r="D31" s="23">
        <v>0.75</v>
      </c>
      <c r="E31" s="26">
        <f t="shared" si="7"/>
        <v>0.375</v>
      </c>
      <c r="F31" s="27">
        <f t="shared" si="8"/>
        <v>4.1666666666666664E-2</v>
      </c>
      <c r="G31" s="27">
        <f t="shared" si="9"/>
        <v>0.33333333333333331</v>
      </c>
      <c r="H31" s="49"/>
      <c r="M31" s="48" t="str">
        <f t="shared" si="6"/>
        <v>230.37526日</v>
      </c>
    </row>
    <row r="32" spans="1:13" ht="20.25" customHeight="1">
      <c r="A32" s="52">
        <v>27</v>
      </c>
      <c r="B32" s="51" t="s">
        <v>6</v>
      </c>
      <c r="C32" s="31">
        <v>0.375</v>
      </c>
      <c r="D32" s="23">
        <v>0.75</v>
      </c>
      <c r="E32" s="26">
        <f t="shared" si="7"/>
        <v>0.375</v>
      </c>
      <c r="F32" s="27">
        <f t="shared" si="8"/>
        <v>4.1666666666666664E-2</v>
      </c>
      <c r="G32" s="27">
        <f t="shared" si="9"/>
        <v>0.33333333333333331</v>
      </c>
      <c r="H32" s="49"/>
      <c r="M32" s="48" t="str">
        <f t="shared" si="6"/>
        <v>240.37527日</v>
      </c>
    </row>
    <row r="33" spans="1:14" ht="20.25" customHeight="1">
      <c r="A33" s="52">
        <v>28</v>
      </c>
      <c r="B33" s="51" t="s">
        <v>7</v>
      </c>
      <c r="C33" s="31"/>
      <c r="D33" s="23"/>
      <c r="E33" s="26" t="str">
        <f t="shared" si="7"/>
        <v/>
      </c>
      <c r="F33" s="27" t="str">
        <f t="shared" si="8"/>
        <v/>
      </c>
      <c r="G33" s="27" t="str">
        <f t="shared" si="9"/>
        <v/>
      </c>
      <c r="H33" s="49"/>
      <c r="M33" s="48" t="str">
        <f t="shared" si="6"/>
        <v>250.37528日</v>
      </c>
    </row>
    <row r="34" spans="1:14" ht="20.25" customHeight="1">
      <c r="A34" s="52">
        <v>29</v>
      </c>
      <c r="B34" s="51" t="s">
        <v>41</v>
      </c>
      <c r="C34" s="31"/>
      <c r="D34" s="23"/>
      <c r="E34" s="26" t="str">
        <f t="shared" si="7"/>
        <v/>
      </c>
      <c r="F34" s="27" t="str">
        <f t="shared" si="8"/>
        <v/>
      </c>
      <c r="G34" s="27" t="str">
        <f t="shared" si="9"/>
        <v/>
      </c>
      <c r="H34" s="49"/>
      <c r="M34" s="48" t="str">
        <f t="shared" si="6"/>
        <v>260.37529日</v>
      </c>
    </row>
    <row r="35" spans="1:14" ht="20.25" customHeight="1">
      <c r="A35" s="52">
        <v>30</v>
      </c>
      <c r="B35" s="51" t="s">
        <v>2</v>
      </c>
      <c r="C35" s="31">
        <v>0.375</v>
      </c>
      <c r="D35" s="24">
        <v>0.77083333333333337</v>
      </c>
      <c r="E35" s="26">
        <f t="shared" si="7"/>
        <v>0.39583333333333337</v>
      </c>
      <c r="F35" s="27">
        <f t="shared" si="8"/>
        <v>6.25E-2</v>
      </c>
      <c r="G35" s="27">
        <f t="shared" si="9"/>
        <v>0.33333333333333337</v>
      </c>
      <c r="H35" s="49"/>
      <c r="M35" s="48" t="str">
        <f t="shared" si="6"/>
        <v>270.37530日</v>
      </c>
    </row>
    <row r="36" spans="1:14" ht="20.25" customHeight="1">
      <c r="A36" s="52">
        <v>31</v>
      </c>
      <c r="B36" s="51" t="s">
        <v>3</v>
      </c>
      <c r="C36" s="31">
        <v>0.375</v>
      </c>
      <c r="D36" s="24">
        <v>0.77083333333333337</v>
      </c>
      <c r="E36" s="26">
        <f t="shared" si="7"/>
        <v>0.39583333333333337</v>
      </c>
      <c r="F36" s="27">
        <f t="shared" si="8"/>
        <v>6.25E-2</v>
      </c>
      <c r="G36" s="27">
        <f t="shared" si="9"/>
        <v>0.33333333333333337</v>
      </c>
      <c r="H36" s="49"/>
      <c r="M36" s="48" t="str">
        <f t="shared" si="6"/>
        <v>2831日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176.49999999999991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5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N37"/>
  <sheetViews>
    <sheetView showZeros="0" zoomScaleNormal="100" workbookViewId="0">
      <selection activeCell="C3" sqref="C3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58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51</v>
      </c>
      <c r="C6" s="31">
        <v>0.375</v>
      </c>
      <c r="D6" s="23">
        <v>0.77083333333333337</v>
      </c>
      <c r="E6" s="26">
        <f t="shared" ref="E6:E36" si="0">IF(COUNT(C6:D6),D6-C6,"")</f>
        <v>0.39583333333333337</v>
      </c>
      <c r="F6" s="27">
        <f t="shared" ref="F6:F36" si="1">IF(ISERROR(VLOOKUP(E6,$J$9:$L$12,3,TRUE)),"",VLOOKUP(E6,$J$9:$L$12,3,TRUE))</f>
        <v>6.25E-2</v>
      </c>
      <c r="G6" s="27">
        <f t="shared" ref="G6:G36" si="2">IF(F6="","",E6-F6)</f>
        <v>0.33333333333333337</v>
      </c>
      <c r="H6" s="49"/>
    </row>
    <row r="7" spans="1:13" ht="20.25" customHeight="1">
      <c r="A7" s="52">
        <v>2</v>
      </c>
      <c r="B7" s="51" t="s">
        <v>5</v>
      </c>
      <c r="C7" s="31">
        <v>0.375</v>
      </c>
      <c r="D7" s="23">
        <v>0.77083333333333337</v>
      </c>
      <c r="E7" s="26">
        <f t="shared" si="0"/>
        <v>0.39583333333333337</v>
      </c>
      <c r="F7" s="27">
        <f t="shared" si="1"/>
        <v>6.25E-2</v>
      </c>
      <c r="G7" s="27">
        <f t="shared" si="2"/>
        <v>0.33333333333333337</v>
      </c>
      <c r="H7" s="49"/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6</v>
      </c>
      <c r="C8" s="31">
        <v>0.375</v>
      </c>
      <c r="D8" s="23">
        <v>0.77083333333333337</v>
      </c>
      <c r="E8" s="26">
        <f t="shared" si="0"/>
        <v>0.39583333333333337</v>
      </c>
      <c r="F8" s="27">
        <f t="shared" si="1"/>
        <v>6.25E-2</v>
      </c>
      <c r="G8" s="27">
        <f t="shared" si="2"/>
        <v>0.33333333333333337</v>
      </c>
      <c r="H8" s="49"/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7</v>
      </c>
      <c r="C9" s="31"/>
      <c r="D9" s="23"/>
      <c r="E9" s="26"/>
      <c r="F9" s="27"/>
      <c r="G9" s="27"/>
      <c r="H9" s="49"/>
      <c r="J9" s="25">
        <v>0</v>
      </c>
      <c r="K9" s="25">
        <v>0.24930555555555556</v>
      </c>
      <c r="L9" s="25">
        <v>0</v>
      </c>
      <c r="M9" s="48" t="str">
        <f t="shared" si="3"/>
        <v>10.3754日</v>
      </c>
    </row>
    <row r="10" spans="1:13" ht="20.25" customHeight="1">
      <c r="A10" s="52">
        <v>5</v>
      </c>
      <c r="B10" s="51" t="s">
        <v>41</v>
      </c>
      <c r="C10" s="31"/>
      <c r="D10" s="23"/>
      <c r="E10" s="26" t="str">
        <f t="shared" si="0"/>
        <v/>
      </c>
      <c r="F10" s="27" t="str">
        <f t="shared" si="1"/>
        <v/>
      </c>
      <c r="G10" s="27" t="str">
        <f t="shared" si="2"/>
        <v/>
      </c>
      <c r="H10" s="49"/>
      <c r="J10" s="25">
        <v>0.25</v>
      </c>
      <c r="K10" s="25">
        <v>0.39513888888888887</v>
      </c>
      <c r="L10" s="25">
        <v>4.1666666666666664E-2</v>
      </c>
      <c r="M10" s="48" t="str">
        <f t="shared" si="3"/>
        <v>20.3755日</v>
      </c>
    </row>
    <row r="11" spans="1:13" ht="20.25" customHeight="1">
      <c r="A11" s="52">
        <v>6</v>
      </c>
      <c r="B11" s="51" t="s">
        <v>2</v>
      </c>
      <c r="C11" s="31">
        <v>0.375</v>
      </c>
      <c r="D11" s="23">
        <v>0.77083333333333337</v>
      </c>
      <c r="E11" s="26">
        <f t="shared" ref="E11" si="4">IF(COUNT(C11:D11),D11-C11,"")</f>
        <v>0.39583333333333337</v>
      </c>
      <c r="F11" s="27">
        <f t="shared" ref="F11" si="5">IF(ISERROR(VLOOKUP(E11,$J$9:$L$12,3,TRUE)),"",VLOOKUP(E11,$J$9:$L$12,3,TRUE))</f>
        <v>6.25E-2</v>
      </c>
      <c r="G11" s="27">
        <f t="shared" ref="G11" si="6">IF(F11="","",E11-F11)</f>
        <v>0.33333333333333337</v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3"/>
        <v>30.3756日</v>
      </c>
    </row>
    <row r="12" spans="1:13" ht="20.25" customHeight="1">
      <c r="A12" s="52">
        <v>7</v>
      </c>
      <c r="B12" s="51" t="s">
        <v>3</v>
      </c>
      <c r="C12" s="31">
        <v>0.375</v>
      </c>
      <c r="D12" s="23">
        <v>0.77083333333333337</v>
      </c>
      <c r="E12" s="26">
        <f t="shared" si="0"/>
        <v>0.39583333333333337</v>
      </c>
      <c r="F12" s="27">
        <f t="shared" si="1"/>
        <v>6.25E-2</v>
      </c>
      <c r="G12" s="27">
        <f t="shared" si="2"/>
        <v>0.33333333333333337</v>
      </c>
      <c r="H12" s="49"/>
      <c r="J12" s="25">
        <v>0.5625</v>
      </c>
      <c r="K12" s="25"/>
      <c r="L12" s="25">
        <v>8.3333333333333329E-2</v>
      </c>
      <c r="M12" s="48" t="str">
        <f t="shared" si="3"/>
        <v>47日</v>
      </c>
    </row>
    <row r="13" spans="1:13" ht="20.25" customHeight="1">
      <c r="A13" s="52">
        <v>8</v>
      </c>
      <c r="B13" s="51" t="s">
        <v>4</v>
      </c>
      <c r="C13" s="31">
        <v>0.375</v>
      </c>
      <c r="D13" s="23">
        <v>0.77083333333333337</v>
      </c>
      <c r="E13" s="26">
        <f t="shared" si="0"/>
        <v>0.39583333333333337</v>
      </c>
      <c r="F13" s="27">
        <f t="shared" si="1"/>
        <v>6.25E-2</v>
      </c>
      <c r="G13" s="27">
        <f t="shared" si="2"/>
        <v>0.33333333333333337</v>
      </c>
      <c r="H13" s="49" t="s">
        <v>59</v>
      </c>
      <c r="J13"/>
      <c r="M13" s="48" t="str">
        <f t="shared" si="3"/>
        <v>58日</v>
      </c>
    </row>
    <row r="14" spans="1:13" ht="20.25" customHeight="1">
      <c r="A14" s="52">
        <v>9</v>
      </c>
      <c r="B14" s="51" t="s">
        <v>5</v>
      </c>
      <c r="C14" s="31">
        <v>0.375</v>
      </c>
      <c r="D14" s="23">
        <v>0.77083333333333337</v>
      </c>
      <c r="E14" s="26">
        <f t="shared" si="0"/>
        <v>0.39583333333333337</v>
      </c>
      <c r="F14" s="27">
        <f t="shared" si="1"/>
        <v>6.25E-2</v>
      </c>
      <c r="G14" s="27">
        <f t="shared" si="2"/>
        <v>0.33333333333333337</v>
      </c>
      <c r="H14" s="49" t="s">
        <v>60</v>
      </c>
      <c r="J14"/>
      <c r="M14" s="48" t="str">
        <f t="shared" si="3"/>
        <v>60.3759日</v>
      </c>
    </row>
    <row r="15" spans="1:13" ht="20.25" customHeight="1">
      <c r="A15" s="52">
        <v>10</v>
      </c>
      <c r="B15" s="51" t="s">
        <v>6</v>
      </c>
      <c r="C15" s="31">
        <v>0.375</v>
      </c>
      <c r="D15" s="23">
        <v>0.77083333333333337</v>
      </c>
      <c r="E15" s="26">
        <f t="shared" si="0"/>
        <v>0.39583333333333337</v>
      </c>
      <c r="F15" s="27">
        <f t="shared" si="1"/>
        <v>6.25E-2</v>
      </c>
      <c r="G15" s="27">
        <f t="shared" si="2"/>
        <v>0.33333333333333337</v>
      </c>
      <c r="H15" s="49"/>
      <c r="M15" s="48" t="str">
        <f t="shared" si="3"/>
        <v>70.37510日</v>
      </c>
    </row>
    <row r="16" spans="1:13" ht="20.25" customHeight="1">
      <c r="A16" s="52">
        <v>11</v>
      </c>
      <c r="B16" s="51" t="s">
        <v>7</v>
      </c>
      <c r="C16" s="31"/>
      <c r="D16" s="23"/>
      <c r="E16" s="26" t="str">
        <f t="shared" si="0"/>
        <v/>
      </c>
      <c r="F16" s="27" t="str">
        <f t="shared" si="1"/>
        <v/>
      </c>
      <c r="G16" s="27" t="str">
        <f t="shared" si="2"/>
        <v/>
      </c>
      <c r="H16" s="49"/>
      <c r="M16" s="48" t="str">
        <f t="shared" si="3"/>
        <v>80.37511日</v>
      </c>
    </row>
    <row r="17" spans="1:13" ht="20.25" customHeight="1">
      <c r="A17" s="52">
        <v>12</v>
      </c>
      <c r="B17" s="51" t="s">
        <v>41</v>
      </c>
      <c r="C17" s="31"/>
      <c r="D17" s="23"/>
      <c r="E17" s="26" t="str">
        <f t="shared" si="0"/>
        <v/>
      </c>
      <c r="F17" s="27" t="str">
        <f t="shared" si="1"/>
        <v/>
      </c>
      <c r="G17" s="27" t="str">
        <f t="shared" si="2"/>
        <v/>
      </c>
      <c r="H17" s="49"/>
      <c r="M17" s="48" t="str">
        <f>A14&amp;C14&amp;A17&amp;"日"</f>
        <v>90.37512日</v>
      </c>
    </row>
    <row r="18" spans="1:13" ht="20.25" customHeight="1">
      <c r="A18" s="52">
        <v>13</v>
      </c>
      <c r="B18" s="51" t="s">
        <v>2</v>
      </c>
      <c r="C18" s="31">
        <v>0.375</v>
      </c>
      <c r="D18" s="23">
        <v>0.77083333333333337</v>
      </c>
      <c r="E18" s="26">
        <f t="shared" si="0"/>
        <v>0.39583333333333337</v>
      </c>
      <c r="F18" s="27">
        <f t="shared" si="1"/>
        <v>6.25E-2</v>
      </c>
      <c r="G18" s="27">
        <f t="shared" si="2"/>
        <v>0.33333333333333337</v>
      </c>
      <c r="H18" s="49"/>
      <c r="M18" s="48" t="str">
        <f>A15&amp;C15&amp;A18&amp;"日"</f>
        <v>100.37513日</v>
      </c>
    </row>
    <row r="19" spans="1:13" ht="20.25" customHeight="1">
      <c r="A19" s="52">
        <v>14</v>
      </c>
      <c r="B19" s="51" t="s">
        <v>3</v>
      </c>
      <c r="C19" s="31">
        <v>0.375</v>
      </c>
      <c r="D19" s="23">
        <v>0.77083333333333337</v>
      </c>
      <c r="E19" s="26">
        <f t="shared" si="0"/>
        <v>0.39583333333333337</v>
      </c>
      <c r="F19" s="27">
        <f t="shared" si="1"/>
        <v>6.25E-2</v>
      </c>
      <c r="G19" s="27">
        <f t="shared" si="2"/>
        <v>0.33333333333333337</v>
      </c>
      <c r="H19" s="50"/>
      <c r="M19" s="48" t="str">
        <f t="shared" si="3"/>
        <v>1114日</v>
      </c>
    </row>
    <row r="20" spans="1:13" ht="20.25" customHeight="1">
      <c r="A20" s="52">
        <v>15</v>
      </c>
      <c r="B20" s="51" t="s">
        <v>4</v>
      </c>
      <c r="C20" s="31">
        <v>0.375</v>
      </c>
      <c r="D20" s="24">
        <v>0.8125</v>
      </c>
      <c r="E20" s="26">
        <f t="shared" ref="E20" si="7">IF(COUNT(C20:D20),D20-C20,"")</f>
        <v>0.4375</v>
      </c>
      <c r="F20" s="27">
        <f t="shared" ref="F20" si="8">IF(ISERROR(VLOOKUP(E20,$J$9:$L$12,3,TRUE)),"",VLOOKUP(E20,$J$9:$L$12,3,TRUE))</f>
        <v>6.25E-2</v>
      </c>
      <c r="G20" s="27">
        <f t="shared" ref="G20" si="9">IF(F20="","",E20-F20)</f>
        <v>0.375</v>
      </c>
      <c r="H20" s="49"/>
      <c r="M20" s="48" t="str">
        <f t="shared" si="3"/>
        <v>1215日</v>
      </c>
    </row>
    <row r="21" spans="1:13" ht="20.25" customHeight="1">
      <c r="A21" s="52">
        <v>16</v>
      </c>
      <c r="B21" s="51" t="s">
        <v>5</v>
      </c>
      <c r="C21" s="31">
        <v>0.375</v>
      </c>
      <c r="D21" s="23">
        <v>0.77083333333333337</v>
      </c>
      <c r="E21" s="26">
        <f t="shared" si="0"/>
        <v>0.39583333333333337</v>
      </c>
      <c r="F21" s="27">
        <f t="shared" si="1"/>
        <v>6.25E-2</v>
      </c>
      <c r="G21" s="27">
        <f t="shared" si="2"/>
        <v>0.33333333333333337</v>
      </c>
      <c r="H21" s="49"/>
      <c r="M21" s="48" t="str">
        <f t="shared" si="3"/>
        <v>130.37516日</v>
      </c>
    </row>
    <row r="22" spans="1:13" ht="20.25" customHeight="1">
      <c r="A22" s="52">
        <v>17</v>
      </c>
      <c r="B22" s="51" t="s">
        <v>6</v>
      </c>
      <c r="C22" s="31">
        <v>0.375</v>
      </c>
      <c r="D22" s="23">
        <v>0.77083333333333337</v>
      </c>
      <c r="E22" s="26">
        <f t="shared" si="0"/>
        <v>0.39583333333333337</v>
      </c>
      <c r="F22" s="27">
        <f t="shared" si="1"/>
        <v>6.25E-2</v>
      </c>
      <c r="G22" s="27">
        <f t="shared" si="2"/>
        <v>0.33333333333333337</v>
      </c>
      <c r="H22" s="49"/>
      <c r="M22" s="48" t="str">
        <f t="shared" si="3"/>
        <v>140.37517日</v>
      </c>
    </row>
    <row r="23" spans="1:13" ht="20.25" customHeight="1">
      <c r="A23" s="52">
        <v>18</v>
      </c>
      <c r="B23" s="51" t="s">
        <v>7</v>
      </c>
      <c r="C23" s="31"/>
      <c r="D23" s="23"/>
      <c r="E23" s="26" t="str">
        <f t="shared" si="0"/>
        <v/>
      </c>
      <c r="F23" s="27" t="str">
        <f t="shared" si="1"/>
        <v/>
      </c>
      <c r="G23" s="27" t="str">
        <f t="shared" si="2"/>
        <v/>
      </c>
      <c r="H23" s="49"/>
      <c r="M23" s="48"/>
    </row>
    <row r="24" spans="1:13" ht="20.25" customHeight="1">
      <c r="A24" s="52">
        <v>19</v>
      </c>
      <c r="B24" s="51" t="s">
        <v>41</v>
      </c>
      <c r="C24" s="31"/>
      <c r="D24" s="23"/>
      <c r="E24" s="26" t="str">
        <f t="shared" si="0"/>
        <v/>
      </c>
      <c r="F24" s="27" t="str">
        <f t="shared" si="1"/>
        <v/>
      </c>
      <c r="G24" s="27" t="str">
        <f t="shared" si="2"/>
        <v/>
      </c>
      <c r="H24" s="54"/>
      <c r="M24" s="48" t="str">
        <f t="shared" si="3"/>
        <v>160.37519日</v>
      </c>
    </row>
    <row r="25" spans="1:13" ht="20.25" customHeight="1">
      <c r="A25" s="52">
        <v>20</v>
      </c>
      <c r="B25" s="51" t="s">
        <v>2</v>
      </c>
      <c r="C25" s="31">
        <v>0.375</v>
      </c>
      <c r="D25" s="23">
        <v>0.77083333333333337</v>
      </c>
      <c r="E25" s="26">
        <f t="shared" si="0"/>
        <v>0.39583333333333337</v>
      </c>
      <c r="F25" s="27">
        <f t="shared" si="1"/>
        <v>6.25E-2</v>
      </c>
      <c r="G25" s="27">
        <f t="shared" si="2"/>
        <v>0.33333333333333337</v>
      </c>
      <c r="H25" s="49" t="s">
        <v>61</v>
      </c>
      <c r="M25" s="48" t="str">
        <f t="shared" si="3"/>
        <v>170.37520日</v>
      </c>
    </row>
    <row r="26" spans="1:13" ht="20.25" customHeight="1">
      <c r="A26" s="52">
        <v>21</v>
      </c>
      <c r="B26" s="51" t="s">
        <v>3</v>
      </c>
      <c r="C26" s="31">
        <v>0.375</v>
      </c>
      <c r="D26" s="23">
        <v>0.83333333333333337</v>
      </c>
      <c r="E26" s="26">
        <f t="shared" si="0"/>
        <v>0.45833333333333337</v>
      </c>
      <c r="F26" s="27">
        <f t="shared" si="1"/>
        <v>6.25E-2</v>
      </c>
      <c r="G26" s="27">
        <f t="shared" si="2"/>
        <v>0.39583333333333337</v>
      </c>
      <c r="H26" s="49"/>
      <c r="M26" s="48" t="str">
        <f t="shared" si="3"/>
        <v>1821日</v>
      </c>
    </row>
    <row r="27" spans="1:13" ht="20.25" customHeight="1">
      <c r="A27" s="52">
        <v>22</v>
      </c>
      <c r="B27" s="51" t="s">
        <v>4</v>
      </c>
      <c r="C27" s="31">
        <v>0.375</v>
      </c>
      <c r="D27" s="23">
        <v>0.77083333333333337</v>
      </c>
      <c r="E27" s="26">
        <f t="shared" si="0"/>
        <v>0.39583333333333337</v>
      </c>
      <c r="F27" s="27">
        <f t="shared" si="1"/>
        <v>6.25E-2</v>
      </c>
      <c r="G27" s="27">
        <f t="shared" si="2"/>
        <v>0.33333333333333337</v>
      </c>
      <c r="H27" s="49"/>
      <c r="M27" s="48" t="str">
        <f t="shared" si="3"/>
        <v>1922日</v>
      </c>
    </row>
    <row r="28" spans="1:13" ht="20.25" customHeight="1">
      <c r="A28" s="52">
        <v>23</v>
      </c>
      <c r="B28" s="51" t="s">
        <v>5</v>
      </c>
      <c r="C28" s="31">
        <v>0.375</v>
      </c>
      <c r="D28" s="23">
        <v>0.77083333333333337</v>
      </c>
      <c r="E28" s="26">
        <f t="shared" si="0"/>
        <v>0.39583333333333337</v>
      </c>
      <c r="F28" s="27">
        <f t="shared" si="1"/>
        <v>6.25E-2</v>
      </c>
      <c r="G28" s="27">
        <f t="shared" si="2"/>
        <v>0.33333333333333337</v>
      </c>
      <c r="H28" s="49"/>
      <c r="M28" s="48" t="str">
        <f t="shared" si="3"/>
        <v>200.37523日</v>
      </c>
    </row>
    <row r="29" spans="1:13" ht="20.25" customHeight="1">
      <c r="A29" s="52">
        <v>24</v>
      </c>
      <c r="B29" s="51" t="s">
        <v>6</v>
      </c>
      <c r="C29" s="31">
        <v>0.375</v>
      </c>
      <c r="D29" s="23">
        <v>0.77083333333333337</v>
      </c>
      <c r="E29" s="26">
        <f t="shared" si="0"/>
        <v>0.39583333333333337</v>
      </c>
      <c r="F29" s="27">
        <f t="shared" si="1"/>
        <v>6.25E-2</v>
      </c>
      <c r="G29" s="27">
        <f t="shared" si="2"/>
        <v>0.33333333333333337</v>
      </c>
      <c r="H29" s="49"/>
      <c r="M29" s="48" t="str">
        <f t="shared" si="3"/>
        <v>210.37524日</v>
      </c>
    </row>
    <row r="30" spans="1:13" ht="20.25" customHeight="1">
      <c r="A30" s="52">
        <v>25</v>
      </c>
      <c r="B30" s="51" t="s">
        <v>7</v>
      </c>
      <c r="C30" s="31"/>
      <c r="D30" s="23"/>
      <c r="E30" s="26" t="str">
        <f t="shared" si="0"/>
        <v/>
      </c>
      <c r="F30" s="27" t="str">
        <f t="shared" si="1"/>
        <v/>
      </c>
      <c r="G30" s="27" t="str">
        <f t="shared" si="2"/>
        <v/>
      </c>
      <c r="H30" s="49"/>
      <c r="M30" s="48" t="str">
        <f t="shared" si="3"/>
        <v>220.37525日</v>
      </c>
    </row>
    <row r="31" spans="1:13" ht="20.25" customHeight="1">
      <c r="A31" s="52">
        <v>26</v>
      </c>
      <c r="B31" s="51" t="s">
        <v>41</v>
      </c>
      <c r="C31" s="31"/>
      <c r="D31" s="23"/>
      <c r="E31" s="26" t="str">
        <f t="shared" si="0"/>
        <v/>
      </c>
      <c r="F31" s="27" t="str">
        <f t="shared" si="1"/>
        <v/>
      </c>
      <c r="G31" s="27" t="str">
        <f t="shared" si="2"/>
        <v/>
      </c>
      <c r="H31" s="49"/>
      <c r="M31" s="48" t="str">
        <f t="shared" si="3"/>
        <v>230.37526日</v>
      </c>
    </row>
    <row r="32" spans="1:13" ht="20.25" customHeight="1">
      <c r="A32" s="52">
        <v>27</v>
      </c>
      <c r="B32" s="51" t="s">
        <v>2</v>
      </c>
      <c r="C32" s="31">
        <v>0.375</v>
      </c>
      <c r="D32" s="23">
        <v>0.77083333333333337</v>
      </c>
      <c r="E32" s="26">
        <f t="shared" si="0"/>
        <v>0.39583333333333337</v>
      </c>
      <c r="F32" s="27">
        <f t="shared" si="1"/>
        <v>6.25E-2</v>
      </c>
      <c r="G32" s="27">
        <f t="shared" si="2"/>
        <v>0.33333333333333337</v>
      </c>
      <c r="H32" s="49"/>
      <c r="M32" s="48" t="str">
        <f t="shared" si="3"/>
        <v>240.37527日</v>
      </c>
    </row>
    <row r="33" spans="1:14" ht="20.25" customHeight="1">
      <c r="A33" s="52">
        <v>28</v>
      </c>
      <c r="B33" s="51" t="s">
        <v>3</v>
      </c>
      <c r="C33" s="31">
        <v>0.375</v>
      </c>
      <c r="D33" s="23">
        <v>0.77083333333333337</v>
      </c>
      <c r="E33" s="26">
        <f t="shared" si="0"/>
        <v>0.39583333333333337</v>
      </c>
      <c r="F33" s="27">
        <f t="shared" si="1"/>
        <v>6.25E-2</v>
      </c>
      <c r="G33" s="27">
        <f t="shared" si="2"/>
        <v>0.33333333333333337</v>
      </c>
      <c r="H33" s="49"/>
      <c r="M33" s="48" t="str">
        <f t="shared" si="3"/>
        <v>2528日</v>
      </c>
    </row>
    <row r="34" spans="1:14" ht="20.25" customHeight="1">
      <c r="A34" s="52">
        <v>29</v>
      </c>
      <c r="B34" s="51" t="s">
        <v>4</v>
      </c>
      <c r="C34" s="31"/>
      <c r="D34" s="23"/>
      <c r="E34" s="26" t="str">
        <f t="shared" si="0"/>
        <v/>
      </c>
      <c r="F34" s="27" t="str">
        <f t="shared" si="1"/>
        <v/>
      </c>
      <c r="G34" s="27" t="str">
        <f t="shared" si="2"/>
        <v/>
      </c>
      <c r="H34" s="49" t="s">
        <v>62</v>
      </c>
      <c r="M34" s="48" t="str">
        <f t="shared" si="3"/>
        <v>2629日</v>
      </c>
    </row>
    <row r="35" spans="1:14" ht="20.25" customHeight="1">
      <c r="A35" s="52">
        <v>30</v>
      </c>
      <c r="B35" s="51" t="s">
        <v>5</v>
      </c>
      <c r="C35" s="31"/>
      <c r="D35" s="24"/>
      <c r="E35" s="26" t="str">
        <f t="shared" si="0"/>
        <v/>
      </c>
      <c r="F35" s="27" t="str">
        <f t="shared" si="1"/>
        <v/>
      </c>
      <c r="G35" s="27" t="str">
        <f t="shared" si="2"/>
        <v/>
      </c>
      <c r="H35" s="49" t="s">
        <v>62</v>
      </c>
      <c r="M35" s="48" t="str">
        <f t="shared" si="3"/>
        <v>270.37530日</v>
      </c>
    </row>
    <row r="36" spans="1:14" ht="20.25" customHeight="1">
      <c r="A36" s="53"/>
      <c r="B36" s="51"/>
      <c r="C36" s="31"/>
      <c r="D36" s="24"/>
      <c r="E36" s="26" t="str">
        <f t="shared" si="0"/>
        <v/>
      </c>
      <c r="F36" s="27" t="str">
        <f t="shared" si="1"/>
        <v/>
      </c>
      <c r="G36" s="27" t="str">
        <f t="shared" si="2"/>
        <v/>
      </c>
      <c r="H36" s="49"/>
      <c r="M36" s="48" t="str">
        <f t="shared" si="3"/>
        <v>280.375日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162.49999999999997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6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N37"/>
  <sheetViews>
    <sheetView showZeros="0" zoomScaleNormal="100" workbookViewId="0">
      <selection activeCell="H15" sqref="H15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63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64</v>
      </c>
      <c r="C6" s="31"/>
      <c r="D6" s="23"/>
      <c r="E6" s="26" t="str">
        <f>IF(COUNT(C6:D6),D6-C6,"")</f>
        <v/>
      </c>
      <c r="F6" s="27" t="str">
        <f t="shared" ref="F6:F36" si="0">IF(ISERROR(VLOOKUP(E6,$J$9:$L$12,3,TRUE)),"",VLOOKUP(E6,$J$9:$L$12,3,TRUE))</f>
        <v/>
      </c>
      <c r="G6" s="27" t="str">
        <f t="shared" ref="G6:G36" si="1">IF(F6="","",E6-F6)</f>
        <v/>
      </c>
      <c r="H6" s="49" t="s">
        <v>62</v>
      </c>
    </row>
    <row r="7" spans="1:13" ht="20.25" customHeight="1">
      <c r="A7" s="52">
        <v>2</v>
      </c>
      <c r="B7" s="51" t="s">
        <v>7</v>
      </c>
      <c r="C7" s="31"/>
      <c r="D7" s="23"/>
      <c r="E7" s="26" t="str">
        <f t="shared" ref="E7:E36" si="2">IF(COUNT(C7:D7),D7-C7,"")</f>
        <v/>
      </c>
      <c r="F7" s="27" t="str">
        <f t="shared" si="0"/>
        <v/>
      </c>
      <c r="G7" s="27" t="str">
        <f t="shared" si="1"/>
        <v/>
      </c>
      <c r="H7" s="49" t="s">
        <v>62</v>
      </c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41</v>
      </c>
      <c r="C8" s="31"/>
      <c r="D8" s="23"/>
      <c r="E8" s="26" t="str">
        <f t="shared" si="2"/>
        <v/>
      </c>
      <c r="F8" s="27" t="str">
        <f t="shared" si="0"/>
        <v/>
      </c>
      <c r="G8" s="27" t="str">
        <f t="shared" si="1"/>
        <v/>
      </c>
      <c r="H8" s="49" t="s">
        <v>62</v>
      </c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2</v>
      </c>
      <c r="C9" s="31"/>
      <c r="D9" s="23"/>
      <c r="E9" s="26"/>
      <c r="F9" s="27"/>
      <c r="G9" s="27"/>
      <c r="H9" s="49" t="s">
        <v>62</v>
      </c>
      <c r="J9" s="25">
        <v>0</v>
      </c>
      <c r="K9" s="25">
        <v>0.24930555555555556</v>
      </c>
      <c r="L9" s="25">
        <v>0</v>
      </c>
      <c r="M9" s="48" t="str">
        <f t="shared" si="3"/>
        <v>14日</v>
      </c>
    </row>
    <row r="10" spans="1:13" ht="20.25" customHeight="1">
      <c r="A10" s="52">
        <v>5</v>
      </c>
      <c r="B10" s="51" t="s">
        <v>3</v>
      </c>
      <c r="C10" s="31"/>
      <c r="D10" s="23"/>
      <c r="E10" s="26" t="str">
        <f t="shared" si="2"/>
        <v/>
      </c>
      <c r="F10" s="27" t="str">
        <f t="shared" si="0"/>
        <v/>
      </c>
      <c r="G10" s="27" t="str">
        <f t="shared" si="1"/>
        <v/>
      </c>
      <c r="H10" s="49" t="s">
        <v>62</v>
      </c>
      <c r="J10" s="25">
        <v>0.25</v>
      </c>
      <c r="K10" s="25">
        <v>0.39513888888888887</v>
      </c>
      <c r="L10" s="25">
        <v>4.1666666666666664E-2</v>
      </c>
      <c r="M10" s="48" t="str">
        <f t="shared" si="3"/>
        <v>25日</v>
      </c>
    </row>
    <row r="11" spans="1:13" ht="20.25" customHeight="1">
      <c r="A11" s="52">
        <v>6</v>
      </c>
      <c r="B11" s="51" t="s">
        <v>4</v>
      </c>
      <c r="C11" s="31"/>
      <c r="D11" s="23"/>
      <c r="E11" s="26" t="str">
        <f t="shared" si="2"/>
        <v/>
      </c>
      <c r="F11" s="27" t="str">
        <f t="shared" si="0"/>
        <v/>
      </c>
      <c r="G11" s="27" t="str">
        <f t="shared" si="1"/>
        <v/>
      </c>
      <c r="H11" s="49" t="s">
        <v>62</v>
      </c>
      <c r="J11" s="25">
        <v>0.39583333333333331</v>
      </c>
      <c r="K11" s="25">
        <v>0.56180555555555556</v>
      </c>
      <c r="L11" s="25">
        <v>6.25E-2</v>
      </c>
      <c r="M11" s="48" t="str">
        <f t="shared" si="3"/>
        <v>36日</v>
      </c>
    </row>
    <row r="12" spans="1:13" ht="20.25" customHeight="1">
      <c r="A12" s="52">
        <v>7</v>
      </c>
      <c r="B12" s="51" t="s">
        <v>5</v>
      </c>
      <c r="C12" s="31">
        <v>0.375</v>
      </c>
      <c r="D12" s="23">
        <v>0.79166666666666663</v>
      </c>
      <c r="E12" s="26">
        <f t="shared" si="2"/>
        <v>0.41666666666666663</v>
      </c>
      <c r="F12" s="27">
        <f t="shared" si="0"/>
        <v>6.25E-2</v>
      </c>
      <c r="G12" s="27">
        <f t="shared" si="1"/>
        <v>0.35416666666666663</v>
      </c>
      <c r="H12" s="49"/>
      <c r="J12" s="25">
        <v>0.5625</v>
      </c>
      <c r="K12" s="25"/>
      <c r="L12" s="25">
        <v>8.3333333333333329E-2</v>
      </c>
      <c r="M12" s="48" t="str">
        <f t="shared" si="3"/>
        <v>47日</v>
      </c>
    </row>
    <row r="13" spans="1:13" ht="20.25" customHeight="1">
      <c r="A13" s="52">
        <v>8</v>
      </c>
      <c r="B13" s="51" t="s">
        <v>6</v>
      </c>
      <c r="C13" s="31">
        <v>0.375</v>
      </c>
      <c r="D13" s="23">
        <v>0.79166666666666663</v>
      </c>
      <c r="E13" s="26">
        <f t="shared" si="2"/>
        <v>0.41666666666666663</v>
      </c>
      <c r="F13" s="27">
        <f t="shared" si="0"/>
        <v>6.25E-2</v>
      </c>
      <c r="G13" s="27">
        <f t="shared" si="1"/>
        <v>0.35416666666666663</v>
      </c>
      <c r="H13" s="49"/>
      <c r="J13"/>
      <c r="M13" s="48" t="str">
        <f t="shared" si="3"/>
        <v>58日</v>
      </c>
    </row>
    <row r="14" spans="1:13" ht="20.25" customHeight="1">
      <c r="A14" s="52">
        <v>9</v>
      </c>
      <c r="B14" s="51" t="s">
        <v>7</v>
      </c>
      <c r="C14" s="31">
        <v>0.375</v>
      </c>
      <c r="D14" s="23">
        <v>0.75</v>
      </c>
      <c r="E14" s="26">
        <f t="shared" si="2"/>
        <v>0.375</v>
      </c>
      <c r="F14" s="27">
        <f t="shared" si="0"/>
        <v>4.1666666666666664E-2</v>
      </c>
      <c r="G14" s="27">
        <f t="shared" si="1"/>
        <v>0.33333333333333331</v>
      </c>
      <c r="H14" s="49"/>
      <c r="J14"/>
      <c r="M14" s="48" t="str">
        <f t="shared" si="3"/>
        <v>69日</v>
      </c>
    </row>
    <row r="15" spans="1:13" ht="20.25" customHeight="1">
      <c r="A15" s="52">
        <v>10</v>
      </c>
      <c r="B15" s="51" t="s">
        <v>41</v>
      </c>
      <c r="C15" s="31"/>
      <c r="D15" s="23"/>
      <c r="E15" s="26" t="str">
        <f t="shared" si="2"/>
        <v/>
      </c>
      <c r="F15" s="27" t="str">
        <f t="shared" si="0"/>
        <v/>
      </c>
      <c r="G15" s="27" t="str">
        <f t="shared" si="1"/>
        <v/>
      </c>
      <c r="H15" s="49"/>
      <c r="M15" s="48" t="str">
        <f t="shared" si="3"/>
        <v>70.37510日</v>
      </c>
    </row>
    <row r="16" spans="1:13" ht="20.25" customHeight="1">
      <c r="A16" s="52">
        <v>11</v>
      </c>
      <c r="B16" s="51" t="s">
        <v>2</v>
      </c>
      <c r="C16" s="31">
        <v>0.375</v>
      </c>
      <c r="D16" s="23">
        <v>0.77083333333333337</v>
      </c>
      <c r="E16" s="26">
        <f t="shared" si="2"/>
        <v>0.39583333333333337</v>
      </c>
      <c r="F16" s="27">
        <f t="shared" si="0"/>
        <v>6.25E-2</v>
      </c>
      <c r="G16" s="27">
        <f t="shared" si="1"/>
        <v>0.33333333333333337</v>
      </c>
      <c r="H16" s="49"/>
      <c r="M16" s="48" t="str">
        <f t="shared" si="3"/>
        <v>80.37511日</v>
      </c>
    </row>
    <row r="17" spans="1:13" ht="20.25" customHeight="1">
      <c r="A17" s="52">
        <v>12</v>
      </c>
      <c r="B17" s="51" t="s">
        <v>3</v>
      </c>
      <c r="C17" s="31">
        <v>0.375</v>
      </c>
      <c r="D17" s="23">
        <v>0.77083333333333337</v>
      </c>
      <c r="E17" s="26">
        <f t="shared" si="2"/>
        <v>0.39583333333333337</v>
      </c>
      <c r="F17" s="27">
        <f t="shared" si="0"/>
        <v>6.25E-2</v>
      </c>
      <c r="G17" s="27">
        <f t="shared" si="1"/>
        <v>0.33333333333333337</v>
      </c>
      <c r="H17" s="49"/>
      <c r="M17" s="48" t="str">
        <f>A14&amp;C14&amp;A17&amp;"日"</f>
        <v>90.37512日</v>
      </c>
    </row>
    <row r="18" spans="1:13" ht="20.25" customHeight="1">
      <c r="A18" s="52">
        <v>13</v>
      </c>
      <c r="B18" s="51" t="s">
        <v>4</v>
      </c>
      <c r="C18" s="31">
        <v>0.375</v>
      </c>
      <c r="D18" s="23">
        <v>0.77083333333333337</v>
      </c>
      <c r="E18" s="26">
        <f t="shared" si="2"/>
        <v>0.39583333333333337</v>
      </c>
      <c r="F18" s="27">
        <f t="shared" si="0"/>
        <v>6.25E-2</v>
      </c>
      <c r="G18" s="27">
        <f t="shared" si="1"/>
        <v>0.33333333333333337</v>
      </c>
      <c r="H18" s="49"/>
      <c r="M18" s="48" t="str">
        <f>A15&amp;C15&amp;A18&amp;"日"</f>
        <v>1013日</v>
      </c>
    </row>
    <row r="19" spans="1:13" ht="20.25" customHeight="1">
      <c r="A19" s="52">
        <v>14</v>
      </c>
      <c r="B19" s="51" t="s">
        <v>5</v>
      </c>
      <c r="C19" s="31">
        <v>0.375</v>
      </c>
      <c r="D19" s="23">
        <v>0.79166666666666663</v>
      </c>
      <c r="E19" s="26">
        <f t="shared" si="2"/>
        <v>0.41666666666666663</v>
      </c>
      <c r="F19" s="27">
        <f t="shared" si="0"/>
        <v>6.25E-2</v>
      </c>
      <c r="G19" s="27">
        <f t="shared" si="1"/>
        <v>0.35416666666666663</v>
      </c>
      <c r="H19" s="49"/>
      <c r="M19" s="48" t="str">
        <f t="shared" si="3"/>
        <v>110.37514日</v>
      </c>
    </row>
    <row r="20" spans="1:13" ht="20.25" customHeight="1">
      <c r="A20" s="52">
        <v>15</v>
      </c>
      <c r="B20" s="51" t="s">
        <v>6</v>
      </c>
      <c r="C20" s="31">
        <v>0.375</v>
      </c>
      <c r="D20" s="23">
        <v>0.77083333333333337</v>
      </c>
      <c r="E20" s="26">
        <f t="shared" si="2"/>
        <v>0.39583333333333337</v>
      </c>
      <c r="F20" s="27">
        <f t="shared" si="0"/>
        <v>6.25E-2</v>
      </c>
      <c r="G20" s="27">
        <f t="shared" si="1"/>
        <v>0.33333333333333337</v>
      </c>
      <c r="H20" s="49"/>
      <c r="M20" s="48" t="str">
        <f t="shared" si="3"/>
        <v>120.37515日</v>
      </c>
    </row>
    <row r="21" spans="1:13" ht="20.25" customHeight="1">
      <c r="A21" s="52">
        <v>16</v>
      </c>
      <c r="B21" s="51" t="s">
        <v>7</v>
      </c>
      <c r="C21" s="31"/>
      <c r="D21" s="23"/>
      <c r="E21" s="26" t="str">
        <f t="shared" si="2"/>
        <v/>
      </c>
      <c r="F21" s="27" t="str">
        <f t="shared" si="0"/>
        <v/>
      </c>
      <c r="G21" s="27" t="str">
        <f t="shared" si="1"/>
        <v/>
      </c>
      <c r="H21" s="49"/>
      <c r="M21" s="48" t="str">
        <f t="shared" si="3"/>
        <v>130.37516日</v>
      </c>
    </row>
    <row r="22" spans="1:13" ht="20.25" customHeight="1">
      <c r="A22" s="52">
        <v>17</v>
      </c>
      <c r="B22" s="51" t="s">
        <v>41</v>
      </c>
      <c r="C22" s="31"/>
      <c r="D22" s="23"/>
      <c r="E22" s="26" t="str">
        <f t="shared" si="2"/>
        <v/>
      </c>
      <c r="F22" s="27" t="str">
        <f t="shared" si="0"/>
        <v/>
      </c>
      <c r="G22" s="27" t="str">
        <f t="shared" si="1"/>
        <v/>
      </c>
      <c r="H22" s="49"/>
      <c r="M22" s="48" t="str">
        <f t="shared" si="3"/>
        <v>140.37517日</v>
      </c>
    </row>
    <row r="23" spans="1:13" ht="20.25" customHeight="1">
      <c r="A23" s="52">
        <v>18</v>
      </c>
      <c r="B23" s="51" t="s">
        <v>2</v>
      </c>
      <c r="C23" s="31">
        <v>0.375</v>
      </c>
      <c r="D23" s="23">
        <v>0.79166666666666663</v>
      </c>
      <c r="E23" s="26">
        <f t="shared" si="2"/>
        <v>0.41666666666666663</v>
      </c>
      <c r="F23" s="27">
        <f t="shared" si="0"/>
        <v>6.25E-2</v>
      </c>
      <c r="G23" s="27">
        <f t="shared" si="1"/>
        <v>0.35416666666666663</v>
      </c>
      <c r="H23" s="49"/>
      <c r="M23" s="48"/>
    </row>
    <row r="24" spans="1:13" ht="20.25" customHeight="1">
      <c r="A24" s="52">
        <v>19</v>
      </c>
      <c r="B24" s="51" t="s">
        <v>3</v>
      </c>
      <c r="C24" s="31">
        <v>0.375</v>
      </c>
      <c r="D24" s="23">
        <v>0.77083333333333337</v>
      </c>
      <c r="E24" s="26">
        <f t="shared" si="2"/>
        <v>0.39583333333333337</v>
      </c>
      <c r="F24" s="27">
        <f t="shared" si="0"/>
        <v>6.25E-2</v>
      </c>
      <c r="G24" s="27">
        <f t="shared" si="1"/>
        <v>0.33333333333333337</v>
      </c>
      <c r="H24" s="49"/>
      <c r="M24" s="48" t="str">
        <f t="shared" si="3"/>
        <v>1619日</v>
      </c>
    </row>
    <row r="25" spans="1:13" ht="20.25" customHeight="1">
      <c r="A25" s="52">
        <v>20</v>
      </c>
      <c r="B25" s="51" t="s">
        <v>4</v>
      </c>
      <c r="C25" s="31">
        <v>0.375</v>
      </c>
      <c r="D25" s="23">
        <v>0.77083333333333337</v>
      </c>
      <c r="E25" s="26">
        <f t="shared" si="2"/>
        <v>0.39583333333333337</v>
      </c>
      <c r="F25" s="27">
        <f t="shared" si="0"/>
        <v>6.25E-2</v>
      </c>
      <c r="G25" s="27">
        <f t="shared" si="1"/>
        <v>0.33333333333333337</v>
      </c>
      <c r="H25" s="49"/>
      <c r="M25" s="48" t="str">
        <f t="shared" si="3"/>
        <v>1720日</v>
      </c>
    </row>
    <row r="26" spans="1:13" ht="20.25" customHeight="1">
      <c r="A26" s="52">
        <v>21</v>
      </c>
      <c r="B26" s="51" t="s">
        <v>5</v>
      </c>
      <c r="C26" s="31">
        <v>0.375</v>
      </c>
      <c r="D26" s="23">
        <v>0.77083333333333337</v>
      </c>
      <c r="E26" s="26">
        <f t="shared" si="2"/>
        <v>0.39583333333333337</v>
      </c>
      <c r="F26" s="27">
        <f t="shared" si="0"/>
        <v>6.25E-2</v>
      </c>
      <c r="G26" s="27">
        <f t="shared" si="1"/>
        <v>0.33333333333333337</v>
      </c>
      <c r="H26" s="49"/>
      <c r="M26" s="48" t="str">
        <f t="shared" si="3"/>
        <v>180.37521日</v>
      </c>
    </row>
    <row r="27" spans="1:13" ht="20.25" customHeight="1">
      <c r="A27" s="52">
        <v>22</v>
      </c>
      <c r="B27" s="51" t="s">
        <v>6</v>
      </c>
      <c r="C27" s="31">
        <v>0.375</v>
      </c>
      <c r="D27" s="23">
        <v>0.79166666666666663</v>
      </c>
      <c r="E27" s="26">
        <f t="shared" si="2"/>
        <v>0.41666666666666663</v>
      </c>
      <c r="F27" s="27">
        <f t="shared" si="0"/>
        <v>6.25E-2</v>
      </c>
      <c r="G27" s="27">
        <f t="shared" si="1"/>
        <v>0.35416666666666663</v>
      </c>
      <c r="H27" s="49"/>
      <c r="M27" s="48" t="str">
        <f t="shared" si="3"/>
        <v>190.37522日</v>
      </c>
    </row>
    <row r="28" spans="1:13" ht="20.25" customHeight="1">
      <c r="A28" s="52">
        <v>23</v>
      </c>
      <c r="B28" s="51" t="s">
        <v>7</v>
      </c>
      <c r="C28" s="31"/>
      <c r="D28" s="23"/>
      <c r="E28" s="26" t="str">
        <f t="shared" si="2"/>
        <v/>
      </c>
      <c r="F28" s="27" t="str">
        <f t="shared" si="0"/>
        <v/>
      </c>
      <c r="G28" s="27" t="str">
        <f t="shared" si="1"/>
        <v/>
      </c>
      <c r="H28" s="49"/>
      <c r="M28" s="48" t="str">
        <f t="shared" si="3"/>
        <v>200.37523日</v>
      </c>
    </row>
    <row r="29" spans="1:13" ht="20.25" customHeight="1">
      <c r="A29" s="52">
        <v>24</v>
      </c>
      <c r="B29" s="51" t="s">
        <v>41</v>
      </c>
      <c r="C29" s="31"/>
      <c r="D29" s="23"/>
      <c r="E29" s="26" t="str">
        <f t="shared" si="2"/>
        <v/>
      </c>
      <c r="F29" s="27" t="str">
        <f t="shared" si="0"/>
        <v/>
      </c>
      <c r="G29" s="27" t="str">
        <f t="shared" si="1"/>
        <v/>
      </c>
      <c r="H29" s="49"/>
      <c r="M29" s="48" t="str">
        <f t="shared" si="3"/>
        <v>210.37524日</v>
      </c>
    </row>
    <row r="30" spans="1:13" ht="20.25" customHeight="1">
      <c r="A30" s="52">
        <v>25</v>
      </c>
      <c r="B30" s="51" t="s">
        <v>2</v>
      </c>
      <c r="C30" s="31">
        <v>0.375</v>
      </c>
      <c r="D30" s="23">
        <v>0.77083333333333337</v>
      </c>
      <c r="E30" s="26">
        <f t="shared" si="2"/>
        <v>0.39583333333333337</v>
      </c>
      <c r="F30" s="27">
        <f t="shared" si="0"/>
        <v>6.25E-2</v>
      </c>
      <c r="G30" s="27">
        <f t="shared" si="1"/>
        <v>0.33333333333333337</v>
      </c>
      <c r="H30" s="49"/>
      <c r="M30" s="48" t="str">
        <f t="shared" si="3"/>
        <v>220.37525日</v>
      </c>
    </row>
    <row r="31" spans="1:13" ht="20.25" customHeight="1">
      <c r="A31" s="52">
        <v>26</v>
      </c>
      <c r="B31" s="51" t="s">
        <v>3</v>
      </c>
      <c r="C31" s="31">
        <v>0.375</v>
      </c>
      <c r="D31" s="23">
        <v>0.77083333333333337</v>
      </c>
      <c r="E31" s="26">
        <f t="shared" si="2"/>
        <v>0.39583333333333337</v>
      </c>
      <c r="F31" s="27">
        <f t="shared" si="0"/>
        <v>6.25E-2</v>
      </c>
      <c r="G31" s="27">
        <f t="shared" si="1"/>
        <v>0.33333333333333337</v>
      </c>
      <c r="H31" s="49"/>
      <c r="M31" s="48" t="str">
        <f t="shared" si="3"/>
        <v>2326日</v>
      </c>
    </row>
    <row r="32" spans="1:13" ht="20.25" customHeight="1">
      <c r="A32" s="52">
        <v>27</v>
      </c>
      <c r="B32" s="51" t="s">
        <v>4</v>
      </c>
      <c r="C32" s="31">
        <v>0.375</v>
      </c>
      <c r="D32" s="23">
        <v>0.77083333333333337</v>
      </c>
      <c r="E32" s="26">
        <f t="shared" si="2"/>
        <v>0.39583333333333337</v>
      </c>
      <c r="F32" s="27">
        <f t="shared" si="0"/>
        <v>6.25E-2</v>
      </c>
      <c r="G32" s="27">
        <f t="shared" si="1"/>
        <v>0.33333333333333337</v>
      </c>
      <c r="H32" s="49"/>
      <c r="M32" s="48" t="str">
        <f t="shared" si="3"/>
        <v>2427日</v>
      </c>
    </row>
    <row r="33" spans="1:14" ht="20.25" customHeight="1">
      <c r="A33" s="52">
        <v>28</v>
      </c>
      <c r="B33" s="51" t="s">
        <v>5</v>
      </c>
      <c r="C33" s="31">
        <v>0.375</v>
      </c>
      <c r="D33" s="23">
        <v>0.77083333333333337</v>
      </c>
      <c r="E33" s="26">
        <f t="shared" si="2"/>
        <v>0.39583333333333337</v>
      </c>
      <c r="F33" s="27">
        <f t="shared" si="0"/>
        <v>6.25E-2</v>
      </c>
      <c r="G33" s="27">
        <f t="shared" si="1"/>
        <v>0.33333333333333337</v>
      </c>
      <c r="H33" s="49"/>
      <c r="M33" s="48" t="str">
        <f t="shared" si="3"/>
        <v>250.37528日</v>
      </c>
    </row>
    <row r="34" spans="1:14" ht="20.25" customHeight="1">
      <c r="A34" s="52">
        <v>29</v>
      </c>
      <c r="B34" s="51" t="s">
        <v>6</v>
      </c>
      <c r="C34" s="31">
        <v>0.375</v>
      </c>
      <c r="D34" s="23">
        <v>0.77083333333333337</v>
      </c>
      <c r="E34" s="26">
        <f t="shared" si="2"/>
        <v>0.39583333333333337</v>
      </c>
      <c r="F34" s="27">
        <f t="shared" si="0"/>
        <v>6.25E-2</v>
      </c>
      <c r="G34" s="27">
        <f t="shared" si="1"/>
        <v>0.33333333333333337</v>
      </c>
      <c r="H34" s="49"/>
      <c r="M34" s="48" t="str">
        <f t="shared" si="3"/>
        <v>260.37529日</v>
      </c>
    </row>
    <row r="35" spans="1:14" ht="20.25" customHeight="1">
      <c r="A35" s="52">
        <v>30</v>
      </c>
      <c r="B35" s="51" t="s">
        <v>7</v>
      </c>
      <c r="C35" s="31"/>
      <c r="D35" s="23"/>
      <c r="E35" s="26" t="str">
        <f t="shared" si="2"/>
        <v/>
      </c>
      <c r="F35" s="27" t="str">
        <f t="shared" si="0"/>
        <v/>
      </c>
      <c r="G35" s="27" t="str">
        <f t="shared" si="1"/>
        <v/>
      </c>
      <c r="H35" s="49"/>
      <c r="M35" s="48" t="str">
        <f t="shared" si="3"/>
        <v>270.37530日</v>
      </c>
    </row>
    <row r="36" spans="1:14" ht="20.25" customHeight="1">
      <c r="A36" s="52">
        <v>31</v>
      </c>
      <c r="B36" s="51" t="s">
        <v>41</v>
      </c>
      <c r="C36" s="31"/>
      <c r="D36" s="23"/>
      <c r="E36" s="26" t="str">
        <f t="shared" si="2"/>
        <v/>
      </c>
      <c r="F36" s="27" t="str">
        <f t="shared" si="0"/>
        <v/>
      </c>
      <c r="G36" s="27" t="str">
        <f t="shared" si="1"/>
        <v/>
      </c>
      <c r="H36" s="49"/>
      <c r="M36" s="48" t="str">
        <f t="shared" si="3"/>
        <v>280.37531日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146.5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7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N37"/>
  <sheetViews>
    <sheetView showZeros="0" zoomScaleNormal="100" workbookViewId="0">
      <selection activeCell="E32" sqref="E32"/>
    </sheetView>
  </sheetViews>
  <sheetFormatPr defaultRowHeight="13.5"/>
  <cols>
    <col min="1" max="2" width="4.75" customWidth="1"/>
    <col min="4" max="5" width="9" customWidth="1"/>
    <col min="6" max="7" width="9" style="7"/>
    <col min="8" max="8" width="19" customWidth="1"/>
    <col min="9" max="9" width="4.375" customWidth="1"/>
    <col min="10" max="10" width="5.875" style="9" hidden="1" customWidth="1"/>
    <col min="11" max="11" width="5.875" hidden="1" customWidth="1"/>
    <col min="12" max="12" width="4.875" hidden="1" customWidth="1"/>
  </cols>
  <sheetData>
    <row r="1" spans="1:13" ht="24.75" customHeight="1">
      <c r="A1" s="122" t="s">
        <v>21</v>
      </c>
      <c r="B1" s="122"/>
      <c r="C1" s="122"/>
      <c r="D1" s="122"/>
      <c r="E1" s="21"/>
      <c r="F1" s="21"/>
      <c r="G1" s="18"/>
      <c r="M1" s="28" t="s">
        <v>22</v>
      </c>
    </row>
    <row r="2" spans="1:13" ht="19.5" thickBot="1">
      <c r="M2" s="28" t="s">
        <v>23</v>
      </c>
    </row>
    <row r="3" spans="1:13" ht="18.75">
      <c r="A3" s="123" t="s">
        <v>48</v>
      </c>
      <c r="B3" s="124"/>
      <c r="C3" s="108" t="s">
        <v>65</v>
      </c>
      <c r="D3" s="29"/>
      <c r="E3" s="29"/>
      <c r="F3" s="30"/>
      <c r="G3" s="29"/>
      <c r="H3" s="33" t="s">
        <v>53</v>
      </c>
      <c r="M3" s="28" t="s">
        <v>27</v>
      </c>
    </row>
    <row r="4" spans="1:13" ht="18.75">
      <c r="A4" s="2"/>
      <c r="H4" s="3"/>
      <c r="M4" s="28" t="s">
        <v>28</v>
      </c>
    </row>
    <row r="5" spans="1:13" ht="28.5">
      <c r="A5" s="4" t="s">
        <v>29</v>
      </c>
      <c r="B5" s="1" t="s">
        <v>30</v>
      </c>
      <c r="C5" s="10" t="s">
        <v>31</v>
      </c>
      <c r="D5" s="1" t="s">
        <v>32</v>
      </c>
      <c r="E5" s="22" t="s">
        <v>33</v>
      </c>
      <c r="F5" s="8" t="s">
        <v>34</v>
      </c>
      <c r="G5" s="8" t="s">
        <v>35</v>
      </c>
      <c r="H5" s="5" t="s">
        <v>36</v>
      </c>
    </row>
    <row r="6" spans="1:13" ht="20.25" customHeight="1">
      <c r="A6" s="52">
        <v>1</v>
      </c>
      <c r="B6" s="51" t="s">
        <v>0</v>
      </c>
      <c r="C6" s="31">
        <v>0.375</v>
      </c>
      <c r="D6" s="23">
        <v>0.79166666666666663</v>
      </c>
      <c r="E6" s="26">
        <f>IF(COUNT(C6:D6),D6-C6,"")</f>
        <v>0.41666666666666663</v>
      </c>
      <c r="F6" s="27">
        <f t="shared" ref="F6:F36" si="0">IF(ISERROR(VLOOKUP(E6,$J$9:$L$12,3,TRUE)),"",VLOOKUP(E6,$J$9:$L$12,3,TRUE))</f>
        <v>6.25E-2</v>
      </c>
      <c r="G6" s="27">
        <f t="shared" ref="G6:G36" si="1">IF(F6="","",E6-F6)</f>
        <v>0.35416666666666663</v>
      </c>
      <c r="H6" s="49"/>
    </row>
    <row r="7" spans="1:13" ht="20.25" customHeight="1">
      <c r="A7" s="52">
        <v>2</v>
      </c>
      <c r="B7" s="51" t="s">
        <v>3</v>
      </c>
      <c r="C7" s="31">
        <v>0.375</v>
      </c>
      <c r="D7" s="23">
        <v>0.77083333333333337</v>
      </c>
      <c r="E7" s="26">
        <f t="shared" ref="E7:E36" si="2">IF(COUNT(C7:D7),D7-C7,"")</f>
        <v>0.39583333333333337</v>
      </c>
      <c r="F7" s="27">
        <f t="shared" si="0"/>
        <v>6.25E-2</v>
      </c>
      <c r="G7" s="27">
        <f t="shared" si="1"/>
        <v>0.33333333333333337</v>
      </c>
      <c r="H7" s="49"/>
      <c r="M7" s="48" t="str">
        <f t="shared" ref="M7:M36" si="3">A4&amp;C4&amp;A7&amp;"日"</f>
        <v>2日</v>
      </c>
    </row>
    <row r="8" spans="1:13" ht="20.25" customHeight="1">
      <c r="A8" s="52">
        <v>3</v>
      </c>
      <c r="B8" s="51" t="s">
        <v>4</v>
      </c>
      <c r="C8" s="31">
        <v>0.375</v>
      </c>
      <c r="D8" s="23">
        <v>0.79166666666666663</v>
      </c>
      <c r="E8" s="26">
        <f t="shared" si="2"/>
        <v>0.41666666666666663</v>
      </c>
      <c r="F8" s="27">
        <f t="shared" si="0"/>
        <v>6.25E-2</v>
      </c>
      <c r="G8" s="27">
        <f t="shared" si="1"/>
        <v>0.35416666666666663</v>
      </c>
      <c r="H8" s="49"/>
      <c r="J8" s="125" t="s">
        <v>39</v>
      </c>
      <c r="K8" s="126"/>
      <c r="L8" s="127"/>
      <c r="M8" s="48" t="str">
        <f t="shared" si="3"/>
        <v>日出社3日</v>
      </c>
    </row>
    <row r="9" spans="1:13" ht="20.25" customHeight="1">
      <c r="A9" s="52">
        <v>4</v>
      </c>
      <c r="B9" s="51" t="s">
        <v>5</v>
      </c>
      <c r="C9" s="31">
        <v>0.375</v>
      </c>
      <c r="D9" s="23">
        <v>0.77083333333333337</v>
      </c>
      <c r="E9" s="26">
        <f t="shared" si="2"/>
        <v>0.39583333333333337</v>
      </c>
      <c r="F9" s="27">
        <f t="shared" ref="F9" si="4">IF(ISERROR(VLOOKUP(E9,$J$9:$L$12,3,TRUE)),"",VLOOKUP(E9,$J$9:$L$12,3,TRUE))</f>
        <v>6.25E-2</v>
      </c>
      <c r="G9" s="27">
        <f t="shared" ref="G9" si="5">IF(F9="","",E9-F9)</f>
        <v>0.33333333333333337</v>
      </c>
      <c r="H9" s="49"/>
      <c r="J9" s="25">
        <v>0</v>
      </c>
      <c r="K9" s="25">
        <v>0.24930555555555556</v>
      </c>
      <c r="L9" s="25">
        <v>0</v>
      </c>
      <c r="M9" s="48" t="str">
        <f t="shared" si="3"/>
        <v>10.3754日</v>
      </c>
    </row>
    <row r="10" spans="1:13" ht="20.25" customHeight="1">
      <c r="A10" s="52">
        <v>5</v>
      </c>
      <c r="B10" s="51" t="s">
        <v>6</v>
      </c>
      <c r="C10" s="31">
        <v>0.375</v>
      </c>
      <c r="D10" s="23">
        <v>0.75</v>
      </c>
      <c r="E10" s="26">
        <f t="shared" si="2"/>
        <v>0.375</v>
      </c>
      <c r="F10" s="27">
        <f t="shared" si="0"/>
        <v>4.1666666666666664E-2</v>
      </c>
      <c r="G10" s="27">
        <f t="shared" si="1"/>
        <v>0.33333333333333331</v>
      </c>
      <c r="H10" s="49" t="s">
        <v>66</v>
      </c>
      <c r="J10" s="25">
        <v>0.25</v>
      </c>
      <c r="K10" s="25">
        <v>0.39513888888888887</v>
      </c>
      <c r="L10" s="25">
        <v>4.1666666666666664E-2</v>
      </c>
      <c r="M10" s="48" t="str">
        <f t="shared" si="3"/>
        <v>20.3755日</v>
      </c>
    </row>
    <row r="11" spans="1:13" ht="20.25" customHeight="1">
      <c r="A11" s="52">
        <v>6</v>
      </c>
      <c r="B11" s="51" t="s">
        <v>7</v>
      </c>
      <c r="C11" s="31"/>
      <c r="D11" s="23"/>
      <c r="E11" s="26" t="str">
        <f t="shared" si="2"/>
        <v/>
      </c>
      <c r="F11" s="27" t="str">
        <f t="shared" si="0"/>
        <v/>
      </c>
      <c r="G11" s="27" t="str">
        <f t="shared" si="1"/>
        <v/>
      </c>
      <c r="H11" s="49"/>
      <c r="J11" s="25">
        <v>0.39583333333333331</v>
      </c>
      <c r="K11" s="25">
        <v>0.56180555555555556</v>
      </c>
      <c r="L11" s="25">
        <v>6.25E-2</v>
      </c>
      <c r="M11" s="48" t="str">
        <f t="shared" si="3"/>
        <v>30.3756日</v>
      </c>
    </row>
    <row r="12" spans="1:13" ht="20.25" customHeight="1">
      <c r="A12" s="52">
        <v>7</v>
      </c>
      <c r="B12" s="51" t="s">
        <v>41</v>
      </c>
      <c r="C12" s="31"/>
      <c r="D12" s="23"/>
      <c r="E12" s="26" t="str">
        <f t="shared" si="2"/>
        <v/>
      </c>
      <c r="F12" s="27" t="str">
        <f t="shared" si="0"/>
        <v/>
      </c>
      <c r="G12" s="27" t="str">
        <f t="shared" si="1"/>
        <v/>
      </c>
      <c r="H12" s="49"/>
      <c r="J12" s="25">
        <v>0.5625</v>
      </c>
      <c r="K12" s="25"/>
      <c r="L12" s="25">
        <v>8.3333333333333329E-2</v>
      </c>
      <c r="M12" s="48" t="str">
        <f t="shared" si="3"/>
        <v>40.3757日</v>
      </c>
    </row>
    <row r="13" spans="1:13" ht="20.25" customHeight="1">
      <c r="A13" s="52">
        <v>8</v>
      </c>
      <c r="B13" s="51" t="s">
        <v>2</v>
      </c>
      <c r="C13" s="31">
        <v>0.375</v>
      </c>
      <c r="D13" s="23">
        <v>0.8125</v>
      </c>
      <c r="E13" s="26">
        <f t="shared" si="2"/>
        <v>0.4375</v>
      </c>
      <c r="F13" s="27">
        <f t="shared" si="0"/>
        <v>6.25E-2</v>
      </c>
      <c r="G13" s="27">
        <f t="shared" si="1"/>
        <v>0.375</v>
      </c>
      <c r="H13" s="49"/>
      <c r="J13"/>
      <c r="M13" s="48" t="str">
        <f t="shared" si="3"/>
        <v>50.3758日</v>
      </c>
    </row>
    <row r="14" spans="1:13" ht="20.25" customHeight="1">
      <c r="A14" s="52">
        <v>9</v>
      </c>
      <c r="B14" s="51" t="s">
        <v>3</v>
      </c>
      <c r="C14" s="31">
        <v>0.375</v>
      </c>
      <c r="D14" s="23">
        <v>0.77083333333333337</v>
      </c>
      <c r="E14" s="26">
        <f t="shared" si="2"/>
        <v>0.39583333333333337</v>
      </c>
      <c r="F14" s="27">
        <f t="shared" si="0"/>
        <v>6.25E-2</v>
      </c>
      <c r="G14" s="27">
        <f t="shared" si="1"/>
        <v>0.33333333333333337</v>
      </c>
      <c r="H14" s="49"/>
      <c r="J14"/>
      <c r="M14" s="48" t="str">
        <f t="shared" si="3"/>
        <v>69日</v>
      </c>
    </row>
    <row r="15" spans="1:13" ht="20.25" customHeight="1">
      <c r="A15" s="52">
        <v>10</v>
      </c>
      <c r="B15" s="51" t="s">
        <v>4</v>
      </c>
      <c r="C15" s="31">
        <v>0.375</v>
      </c>
      <c r="D15" s="23">
        <v>0.79166666666666663</v>
      </c>
      <c r="E15" s="26">
        <f t="shared" si="2"/>
        <v>0.41666666666666663</v>
      </c>
      <c r="F15" s="27">
        <f t="shared" si="0"/>
        <v>6.25E-2</v>
      </c>
      <c r="G15" s="27">
        <f t="shared" si="1"/>
        <v>0.35416666666666663</v>
      </c>
      <c r="H15" s="49"/>
      <c r="M15" s="48" t="str">
        <f t="shared" si="3"/>
        <v>710日</v>
      </c>
    </row>
    <row r="16" spans="1:13" ht="20.25" customHeight="1">
      <c r="A16" s="52">
        <v>11</v>
      </c>
      <c r="B16" s="51" t="s">
        <v>5</v>
      </c>
      <c r="C16" s="31">
        <v>0.375</v>
      </c>
      <c r="D16" s="23">
        <v>0.79166666666666663</v>
      </c>
      <c r="E16" s="26">
        <f t="shared" si="2"/>
        <v>0.41666666666666663</v>
      </c>
      <c r="F16" s="27">
        <f t="shared" si="0"/>
        <v>6.25E-2</v>
      </c>
      <c r="G16" s="27">
        <f t="shared" si="1"/>
        <v>0.35416666666666663</v>
      </c>
      <c r="H16" s="49"/>
      <c r="M16" s="48" t="str">
        <f t="shared" si="3"/>
        <v>80.37511日</v>
      </c>
    </row>
    <row r="17" spans="1:13" ht="20.25" customHeight="1">
      <c r="A17" s="52">
        <v>12</v>
      </c>
      <c r="B17" s="51" t="s">
        <v>6</v>
      </c>
      <c r="C17" s="31">
        <v>0.375</v>
      </c>
      <c r="D17" s="23">
        <v>0.79166666666666663</v>
      </c>
      <c r="E17" s="26">
        <f t="shared" si="2"/>
        <v>0.41666666666666663</v>
      </c>
      <c r="F17" s="27">
        <f t="shared" si="0"/>
        <v>6.25E-2</v>
      </c>
      <c r="G17" s="27">
        <f t="shared" si="1"/>
        <v>0.35416666666666663</v>
      </c>
      <c r="H17" s="49"/>
      <c r="M17" s="48" t="str">
        <f>A14&amp;C14&amp;A17&amp;"日"</f>
        <v>90.37512日</v>
      </c>
    </row>
    <row r="18" spans="1:13" ht="20.25" customHeight="1">
      <c r="A18" s="52">
        <v>13</v>
      </c>
      <c r="B18" s="51" t="s">
        <v>7</v>
      </c>
      <c r="C18" s="31"/>
      <c r="D18" s="23"/>
      <c r="E18" s="26" t="str">
        <f t="shared" si="2"/>
        <v/>
      </c>
      <c r="F18" s="27" t="str">
        <f t="shared" si="0"/>
        <v/>
      </c>
      <c r="G18" s="27" t="str">
        <f t="shared" si="1"/>
        <v/>
      </c>
      <c r="H18" s="49"/>
      <c r="M18" s="48" t="str">
        <f>A15&amp;C15&amp;A18&amp;"日"</f>
        <v>100.37513日</v>
      </c>
    </row>
    <row r="19" spans="1:13" ht="20.25" customHeight="1">
      <c r="A19" s="52">
        <v>14</v>
      </c>
      <c r="B19" s="51" t="s">
        <v>41</v>
      </c>
      <c r="C19" s="31"/>
      <c r="D19" s="23"/>
      <c r="E19" s="26" t="str">
        <f t="shared" si="2"/>
        <v/>
      </c>
      <c r="F19" s="27" t="str">
        <f t="shared" si="0"/>
        <v/>
      </c>
      <c r="G19" s="27" t="str">
        <f t="shared" si="1"/>
        <v/>
      </c>
      <c r="H19" s="49"/>
      <c r="M19" s="48" t="str">
        <f t="shared" si="3"/>
        <v>110.37514日</v>
      </c>
    </row>
    <row r="20" spans="1:13" ht="20.25" customHeight="1">
      <c r="A20" s="52">
        <v>15</v>
      </c>
      <c r="B20" s="51" t="s">
        <v>2</v>
      </c>
      <c r="C20" s="31">
        <v>0.375</v>
      </c>
      <c r="D20" s="23">
        <v>0.83333333333333337</v>
      </c>
      <c r="E20" s="26">
        <f t="shared" si="2"/>
        <v>0.45833333333333337</v>
      </c>
      <c r="F20" s="27">
        <f t="shared" si="0"/>
        <v>6.25E-2</v>
      </c>
      <c r="G20" s="27">
        <f t="shared" si="1"/>
        <v>0.39583333333333337</v>
      </c>
      <c r="H20" s="49"/>
      <c r="M20" s="48" t="str">
        <f t="shared" si="3"/>
        <v>120.37515日</v>
      </c>
    </row>
    <row r="21" spans="1:13" ht="20.25" customHeight="1">
      <c r="A21" s="52">
        <v>16</v>
      </c>
      <c r="B21" s="51" t="s">
        <v>3</v>
      </c>
      <c r="C21" s="31">
        <v>0.375</v>
      </c>
      <c r="D21" s="23">
        <v>0.77083333333333337</v>
      </c>
      <c r="E21" s="26">
        <f t="shared" si="2"/>
        <v>0.39583333333333337</v>
      </c>
      <c r="F21" s="27">
        <f t="shared" si="0"/>
        <v>6.25E-2</v>
      </c>
      <c r="G21" s="27">
        <f t="shared" si="1"/>
        <v>0.33333333333333337</v>
      </c>
      <c r="H21" s="49"/>
      <c r="M21" s="48" t="str">
        <f t="shared" si="3"/>
        <v>1316日</v>
      </c>
    </row>
    <row r="22" spans="1:13" ht="20.25" customHeight="1">
      <c r="A22" s="52">
        <v>17</v>
      </c>
      <c r="B22" s="51" t="s">
        <v>4</v>
      </c>
      <c r="C22" s="31">
        <v>0.375</v>
      </c>
      <c r="D22" s="23">
        <v>0.77083333333333337</v>
      </c>
      <c r="E22" s="26">
        <f t="shared" si="2"/>
        <v>0.39583333333333337</v>
      </c>
      <c r="F22" s="27">
        <f t="shared" si="0"/>
        <v>6.25E-2</v>
      </c>
      <c r="G22" s="27">
        <f t="shared" si="1"/>
        <v>0.33333333333333337</v>
      </c>
      <c r="H22" s="49"/>
      <c r="M22" s="48" t="str">
        <f t="shared" si="3"/>
        <v>1417日</v>
      </c>
    </row>
    <row r="23" spans="1:13" ht="20.25" customHeight="1">
      <c r="A23" s="52">
        <v>18</v>
      </c>
      <c r="B23" s="51" t="s">
        <v>5</v>
      </c>
      <c r="C23" s="31">
        <v>0.375</v>
      </c>
      <c r="D23" s="23">
        <v>0.77083333333333337</v>
      </c>
      <c r="E23" s="26">
        <f t="shared" si="2"/>
        <v>0.39583333333333337</v>
      </c>
      <c r="F23" s="27">
        <f t="shared" si="0"/>
        <v>6.25E-2</v>
      </c>
      <c r="G23" s="27">
        <f t="shared" si="1"/>
        <v>0.33333333333333337</v>
      </c>
      <c r="H23" s="49"/>
      <c r="M23" s="48" t="str">
        <f>A20&amp;D20&amp;A23&amp;"日"</f>
        <v>150.83333333333333318日</v>
      </c>
    </row>
    <row r="24" spans="1:13" ht="20.25" customHeight="1">
      <c r="A24" s="52">
        <v>19</v>
      </c>
      <c r="B24" s="51" t="s">
        <v>6</v>
      </c>
      <c r="C24" s="31">
        <v>0.375</v>
      </c>
      <c r="D24" s="23">
        <v>0.77083333333333337</v>
      </c>
      <c r="E24" s="26">
        <f t="shared" si="2"/>
        <v>0.39583333333333337</v>
      </c>
      <c r="F24" s="27">
        <f t="shared" si="0"/>
        <v>6.25E-2</v>
      </c>
      <c r="G24" s="27">
        <f t="shared" si="1"/>
        <v>0.33333333333333337</v>
      </c>
      <c r="H24" s="49"/>
      <c r="M24" s="48" t="str">
        <f t="shared" si="3"/>
        <v>160.37519日</v>
      </c>
    </row>
    <row r="25" spans="1:13" ht="20.25" customHeight="1">
      <c r="A25" s="52">
        <v>20</v>
      </c>
      <c r="B25" s="51" t="s">
        <v>7</v>
      </c>
      <c r="C25" s="31"/>
      <c r="D25" s="23"/>
      <c r="E25" s="26" t="str">
        <f t="shared" si="2"/>
        <v/>
      </c>
      <c r="F25" s="27" t="str">
        <f t="shared" si="0"/>
        <v/>
      </c>
      <c r="G25" s="27" t="str">
        <f t="shared" si="1"/>
        <v/>
      </c>
      <c r="H25" s="49"/>
      <c r="M25" s="48" t="str">
        <f t="shared" si="3"/>
        <v>170.37520日</v>
      </c>
    </row>
    <row r="26" spans="1:13" ht="20.25" customHeight="1">
      <c r="A26" s="52">
        <v>21</v>
      </c>
      <c r="B26" s="51" t="s">
        <v>41</v>
      </c>
      <c r="C26" s="31"/>
      <c r="D26" s="23"/>
      <c r="E26" s="26" t="str">
        <f t="shared" si="2"/>
        <v/>
      </c>
      <c r="F26" s="27" t="str">
        <f t="shared" si="0"/>
        <v/>
      </c>
      <c r="G26" s="27" t="str">
        <f t="shared" si="1"/>
        <v/>
      </c>
      <c r="H26" s="49"/>
      <c r="M26" s="48" t="str">
        <f t="shared" si="3"/>
        <v>180.37521日</v>
      </c>
    </row>
    <row r="27" spans="1:13" ht="20.25" customHeight="1">
      <c r="A27" s="52">
        <v>22</v>
      </c>
      <c r="B27" s="51" t="s">
        <v>2</v>
      </c>
      <c r="C27" s="31">
        <v>0.375</v>
      </c>
      <c r="D27" s="23">
        <v>0.75</v>
      </c>
      <c r="E27" s="26">
        <f t="shared" si="2"/>
        <v>0.375</v>
      </c>
      <c r="F27" s="27">
        <f t="shared" si="0"/>
        <v>4.1666666666666664E-2</v>
      </c>
      <c r="G27" s="27">
        <f t="shared" si="1"/>
        <v>0.33333333333333331</v>
      </c>
      <c r="H27" s="49"/>
      <c r="M27" s="48" t="str">
        <f t="shared" si="3"/>
        <v>190.37522日</v>
      </c>
    </row>
    <row r="28" spans="1:13" ht="20.25" customHeight="1">
      <c r="A28" s="52">
        <v>23</v>
      </c>
      <c r="B28" s="51" t="s">
        <v>3</v>
      </c>
      <c r="C28" s="31">
        <v>0.375</v>
      </c>
      <c r="D28" s="23">
        <v>0.75</v>
      </c>
      <c r="E28" s="26">
        <f t="shared" si="2"/>
        <v>0.375</v>
      </c>
      <c r="F28" s="27">
        <f t="shared" si="0"/>
        <v>4.1666666666666664E-2</v>
      </c>
      <c r="G28" s="27">
        <f t="shared" si="1"/>
        <v>0.33333333333333331</v>
      </c>
      <c r="H28" s="49"/>
      <c r="M28" s="48" t="str">
        <f t="shared" si="3"/>
        <v>2023日</v>
      </c>
    </row>
    <row r="29" spans="1:13" ht="20.25" customHeight="1">
      <c r="A29" s="52">
        <v>24</v>
      </c>
      <c r="B29" s="51" t="s">
        <v>4</v>
      </c>
      <c r="C29" s="31">
        <v>0.375</v>
      </c>
      <c r="D29" s="23">
        <v>0.77083333333333337</v>
      </c>
      <c r="E29" s="26">
        <f t="shared" si="2"/>
        <v>0.39583333333333337</v>
      </c>
      <c r="F29" s="27">
        <f t="shared" si="0"/>
        <v>6.25E-2</v>
      </c>
      <c r="G29" s="27">
        <f t="shared" si="1"/>
        <v>0.33333333333333337</v>
      </c>
      <c r="H29" s="49"/>
      <c r="M29" s="48" t="str">
        <f t="shared" si="3"/>
        <v>2124日</v>
      </c>
    </row>
    <row r="30" spans="1:13" ht="20.25" customHeight="1">
      <c r="A30" s="52">
        <v>25</v>
      </c>
      <c r="B30" s="51" t="s">
        <v>5</v>
      </c>
      <c r="C30" s="31">
        <v>0.375</v>
      </c>
      <c r="D30" s="23">
        <v>0.75</v>
      </c>
      <c r="E30" s="26">
        <f t="shared" si="2"/>
        <v>0.375</v>
      </c>
      <c r="F30" s="27">
        <f t="shared" si="0"/>
        <v>4.1666666666666664E-2</v>
      </c>
      <c r="G30" s="27">
        <f t="shared" si="1"/>
        <v>0.33333333333333331</v>
      </c>
      <c r="H30" s="49"/>
      <c r="M30" s="48" t="str">
        <f t="shared" si="3"/>
        <v>220.37525日</v>
      </c>
    </row>
    <row r="31" spans="1:13" ht="20.25" customHeight="1">
      <c r="A31" s="52">
        <v>26</v>
      </c>
      <c r="B31" s="51" t="s">
        <v>6</v>
      </c>
      <c r="C31" s="31">
        <v>0.375</v>
      </c>
      <c r="D31" s="23">
        <v>0.77083333333333337</v>
      </c>
      <c r="E31" s="26">
        <f t="shared" si="2"/>
        <v>0.39583333333333337</v>
      </c>
      <c r="F31" s="27">
        <f t="shared" si="0"/>
        <v>6.25E-2</v>
      </c>
      <c r="G31" s="27">
        <f t="shared" si="1"/>
        <v>0.33333333333333337</v>
      </c>
      <c r="H31" s="49"/>
      <c r="M31" s="48" t="str">
        <f t="shared" si="3"/>
        <v>230.37526日</v>
      </c>
    </row>
    <row r="32" spans="1:13" ht="20.25" customHeight="1">
      <c r="A32" s="52">
        <v>27</v>
      </c>
      <c r="B32" s="51" t="s">
        <v>7</v>
      </c>
      <c r="C32" s="31"/>
      <c r="D32" s="23"/>
      <c r="E32" s="26" t="str">
        <f t="shared" si="2"/>
        <v/>
      </c>
      <c r="F32" s="27" t="str">
        <f t="shared" si="0"/>
        <v/>
      </c>
      <c r="G32" s="27" t="str">
        <f t="shared" si="1"/>
        <v/>
      </c>
      <c r="H32" s="49"/>
      <c r="M32" s="48" t="str">
        <f t="shared" si="3"/>
        <v>240.37527日</v>
      </c>
    </row>
    <row r="33" spans="1:14" ht="20.25" customHeight="1">
      <c r="A33" s="52">
        <v>28</v>
      </c>
      <c r="B33" s="51" t="s">
        <v>41</v>
      </c>
      <c r="C33" s="31"/>
      <c r="D33" s="23"/>
      <c r="E33" s="26" t="str">
        <f t="shared" si="2"/>
        <v/>
      </c>
      <c r="F33" s="27" t="str">
        <f t="shared" si="0"/>
        <v/>
      </c>
      <c r="G33" s="27" t="str">
        <f t="shared" si="1"/>
        <v/>
      </c>
      <c r="H33" s="49"/>
      <c r="M33" s="48" t="str">
        <f t="shared" si="3"/>
        <v>250.37528日</v>
      </c>
    </row>
    <row r="34" spans="1:14" ht="20.25" customHeight="1">
      <c r="A34" s="52">
        <v>29</v>
      </c>
      <c r="B34" s="51" t="s">
        <v>2</v>
      </c>
      <c r="C34" s="31">
        <v>0.375</v>
      </c>
      <c r="D34" s="23">
        <v>0.77083333333333337</v>
      </c>
      <c r="E34" s="26">
        <f t="shared" si="2"/>
        <v>0.39583333333333337</v>
      </c>
      <c r="F34" s="27">
        <f t="shared" si="0"/>
        <v>6.25E-2</v>
      </c>
      <c r="G34" s="27">
        <f t="shared" si="1"/>
        <v>0.33333333333333337</v>
      </c>
      <c r="H34" s="49"/>
      <c r="M34" s="48" t="str">
        <f t="shared" si="3"/>
        <v>260.37529日</v>
      </c>
    </row>
    <row r="35" spans="1:14" ht="20.25" customHeight="1">
      <c r="A35" s="52">
        <v>30</v>
      </c>
      <c r="B35" s="51" t="s">
        <v>3</v>
      </c>
      <c r="C35" s="31">
        <v>0.375</v>
      </c>
      <c r="D35" s="23">
        <v>0.8125</v>
      </c>
      <c r="E35" s="26">
        <f t="shared" si="2"/>
        <v>0.4375</v>
      </c>
      <c r="F35" s="27">
        <f t="shared" si="0"/>
        <v>6.25E-2</v>
      </c>
      <c r="G35" s="27">
        <f t="shared" si="1"/>
        <v>0.375</v>
      </c>
      <c r="H35" s="49"/>
      <c r="M35" s="48" t="str">
        <f t="shared" si="3"/>
        <v>2730日</v>
      </c>
    </row>
    <row r="36" spans="1:14" ht="20.25" customHeight="1">
      <c r="A36" s="52"/>
      <c r="B36" s="51"/>
      <c r="C36" s="31"/>
      <c r="D36" s="23"/>
      <c r="E36" s="26" t="str">
        <f t="shared" si="2"/>
        <v/>
      </c>
      <c r="F36" s="27" t="str">
        <f t="shared" si="0"/>
        <v/>
      </c>
      <c r="G36" s="27" t="str">
        <f t="shared" si="1"/>
        <v/>
      </c>
      <c r="H36" s="49"/>
      <c r="M36" s="48" t="str">
        <f t="shared" si="3"/>
        <v>28日</v>
      </c>
    </row>
    <row r="37" spans="1:14" ht="21" customHeight="1" thickBot="1">
      <c r="A37" s="11"/>
      <c r="B37" s="12"/>
      <c r="C37" s="128" t="s">
        <v>47</v>
      </c>
      <c r="D37" s="129"/>
      <c r="E37" s="129"/>
      <c r="F37" s="129"/>
      <c r="G37" s="34">
        <f>SUM(G6:G36)*24</f>
        <v>181.99999999999994</v>
      </c>
      <c r="H37" s="13"/>
      <c r="N37" s="9"/>
    </row>
  </sheetData>
  <sheetProtection selectLockedCells="1"/>
  <mergeCells count="4">
    <mergeCell ref="A1:D1"/>
    <mergeCell ref="A3:B3"/>
    <mergeCell ref="J8:L8"/>
    <mergeCell ref="C37:F37"/>
  </mergeCells>
  <phoneticPr fontId="4"/>
  <dataValidations count="1">
    <dataValidation imeMode="halfAlpha" allowBlank="1" errorTitle="半角のみ" error="半角文字のみを入力を入力してください。" sqref="C6:D36" xr:uid="{00000000-0002-0000-0800-000000000000}"/>
  </dataValidations>
  <pageMargins left="0.78740157480314965" right="0.59055118110236227" top="0.98425196850393704" bottom="0.98425196850393704" header="0.51181102362204722" footer="0.51181102362204722"/>
  <pageSetup paperSize="9" scale="99" orientation="portrait" horizontalDpi="300" verticalDpi="300" r:id="rId1"/>
  <headerFooter alignWithMargins="0"/>
  <colBreaks count="2" manualBreakCount="2">
    <brk id="9" max="36" man="1"/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okayama</dc:creator>
  <cp:keywords/>
  <dc:description/>
  <cp:lastModifiedBy/>
  <cp:revision/>
  <dcterms:created xsi:type="dcterms:W3CDTF">1997-01-08T22:48:59Z</dcterms:created>
  <dcterms:modified xsi:type="dcterms:W3CDTF">2024-10-17T11:30:07Z</dcterms:modified>
  <cp:category/>
  <cp:contentStatus/>
</cp:coreProperties>
</file>