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B764229-891A-4ACD-A619-D35278198932}" xr6:coauthVersionLast="36" xr6:coauthVersionMax="36" xr10:uidLastSave="{00000000-0000-0000-0000-000000000000}"/>
  <bookViews>
    <workbookView xWindow="11148" yWindow="48" windowWidth="6060" windowHeight="5916" firstSheet="1" activeTab="3" xr2:uid="{00000000-000D-0000-FFFF-FFFF00000000}"/>
  </bookViews>
  <sheets>
    <sheet name="Config" sheetId="3" state="hidden" r:id="rId1"/>
    <sheet name="Erlaeuterungen" sheetId="8" r:id="rId2"/>
    <sheet name="LK_7-Tage-Fallzahl-rückwirkend" sheetId="5" r:id="rId3"/>
    <sheet name="LK_7-Tage-Inzidenz-rückwirkend" sheetId="7" r:id="rId4"/>
  </sheets>
  <definedNames>
    <definedName name="LK_7_Tage_Fallzahl001" localSheetId="2">'LK_7-Tage-Fallzahl-rückwirkend'!$A$5:$AG$417</definedName>
    <definedName name="LK_7_Tage_Fallzahl001" localSheetId="3">'LK_7-Tage-Inzidenz-rückwirkend'!$A$5:$AG$417</definedName>
    <definedName name="LK_7_Tage_Fallzahl002" localSheetId="2">'LK_7-Tage-Fallzahl-rückwirkend'!$AK$5:$AK$6</definedName>
    <definedName name="LK_7_Tage_Fallzahl002" localSheetId="3">'LK_7-Tage-Inzidenz-rückwirkend'!$AY$5:$AY$6</definedName>
    <definedName name="LK_7_Tage_Inzidenz003" localSheetId="3">'LK_7-Tage-Inzidenz-rückwirkend'!$A$419:$AG$420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<sst xmlns="http://schemas.openxmlformats.org/spreadsheetml/2006/main" count="969" uniqueCount="517">
  <si>
    <t>Server</t>
  </si>
  <si>
    <t>ConfigStr</t>
  </si>
  <si>
    <t>AAA</t>
  </si>
  <si>
    <t>BBB</t>
  </si>
  <si>
    <t>CCC</t>
  </si>
  <si>
    <t>Windows</t>
  </si>
  <si>
    <t>Passwort</t>
  </si>
  <si>
    <t>SQLProd31</t>
  </si>
  <si>
    <t>SurvNet3RKI2</t>
  </si>
  <si>
    <t>ODBC;DRIVER=ODBC Driver 13 for SQL Server;SERVER=SQLProd31;Trusted_Connection=yes;APP=Excel;WSID=WS;DATABASE=SurvNet3RKI2</t>
  </si>
  <si>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</si>
  <si>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</si>
  <si>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</si>
  <si>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</si>
  <si>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</si>
  <si>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</si>
  <si>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</si>
  <si>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</si>
  <si>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</si>
  <si>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</si>
  <si>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</si>
  <si>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</si>
  <si>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</si>
  <si>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</si>
  <si>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</si>
  <si>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</si>
  <si>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</si>
  <si>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</si>
  <si>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</si>
  <si>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</si>
  <si>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</si>
  <si>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</si>
  <si>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</si>
  <si>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</si>
  <si>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</si>
  <si>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</si>
  <si>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</si>
  <si>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</si>
  <si>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</si>
  <si>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</si>
  <si>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</si>
  <si>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</si>
  <si>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</si>
  <si>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</si>
  <si>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</si>
  <si>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</si>
  <si>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</si>
  <si>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</si>
  <si>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</si>
  <si>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</si>
  <si>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</si>
  <si>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</si>
  <si>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</si>
  <si>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</si>
  <si>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</si>
  <si>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</si>
  <si>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</si>
  <si>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</si>
  <si>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</si>
  <si>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</si>
  <si>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</si>
  <si>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</si>
  <si>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</si>
  <si>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</si>
  <si>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</si>
  <si>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</si>
  <si>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</si>
  <si>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</si>
  <si>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</si>
  <si>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</si>
  <si>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</si>
  <si>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</si>
  <si>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</si>
  <si>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</si>
  <si>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</si>
  <si>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BL_Grafik.BL_Grafik001</t>
  </si>
  <si>
    <t>BL_Grafik.BL_Grafik002</t>
  </si>
  <si>
    <t xml:space="preserve">select CONVERT( date, GETDATE() ) as Datum_x000D_
</t>
  </si>
  <si>
    <t>BL_Grafik.BL_Grafik003</t>
  </si>
  <si>
    <t>select cast("[Measures].[Population]" as float) as Bev_x000D_
FROM   Openquery(OLAP_SESQL19_CUBE4COVID19,_x000D_
'_x000D_
select _x000D_
{[Measures].[Population]} on 0_x000D_
FROM Cube4SurvNet_x000D_
where ([Datenstand].[Publikation].&amp;[-1],_x000D_
[ReportingDate].[WeekYear].[WeekYear].&amp;[2020]_x000D_
)_x000D_
')</t>
  </si>
  <si>
    <t>BL_Grafik.BL_Grafik004</t>
  </si>
  <si>
    <t>exec SurvNet3Admin.Covid.p7Tage_BL_Grafik_Gesamt</t>
  </si>
  <si>
    <t>exec SurvNet3Admin.Covid.p7Tage_BL_Grafik</t>
  </si>
  <si>
    <t xml:space="preserve">exec SurvNet3Admin.[Covid].[p7Tage_LK_Anzahl] </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</si>
  <si>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</si>
  <si>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</si>
  <si>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</si>
  <si>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</si>
  <si>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</si>
  <si>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</si>
  <si>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</si>
  <si>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</si>
  <si>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</si>
  <si>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</si>
  <si>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</si>
  <si>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</si>
  <si>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</si>
  <si>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</si>
  <si>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</si>
  <si>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</si>
  <si>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</si>
  <si>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</si>
  <si>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</si>
  <si>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</si>
  <si>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</si>
  <si>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</si>
  <si>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</si>
  <si>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</si>
  <si>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</si>
  <si>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</si>
  <si>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</si>
  <si>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</si>
  <si>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</si>
  <si>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</si>
  <si>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</si>
  <si>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</si>
  <si>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</si>
  <si>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</si>
  <si>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</si>
  <si>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</si>
  <si>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</si>
  <si>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</si>
  <si>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</si>
  <si>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</si>
  <si>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</si>
  <si>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</si>
  <si>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</si>
  <si>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</si>
  <si>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</si>
  <si>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</si>
  <si>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</si>
  <si>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</si>
  <si>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</si>
  <si>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</si>
  <si>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</si>
  <si>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</si>
  <si>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</si>
  <si>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</si>
  <si>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</si>
  <si>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</si>
  <si>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</si>
  <si>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</si>
  <si>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</si>
  <si>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</si>
  <si>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</si>
  <si>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</si>
  <si>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</si>
  <si>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</si>
  <si>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</si>
  <si>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</si>
  <si>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</si>
  <si>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</si>
  <si>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</si>
  <si>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</si>
  <si>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</si>
  <si>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</si>
  <si>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</si>
  <si>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</si>
  <si>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</si>
  <si>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</si>
  <si>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</si>
  <si>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</si>
  <si>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</si>
  <si>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</si>
  <si>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</si>
  <si>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</si>
  <si>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</si>
  <si>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</si>
  <si>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</si>
  <si>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</si>
  <si>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</si>
  <si>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</si>
  <si>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</si>
  <si>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</si>
  <si>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</si>
  <si>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</si>
  <si>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</si>
  <si>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</si>
  <si>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</si>
  <si>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</si>
  <si>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</si>
  <si>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</si>
  <si>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</si>
  <si>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</si>
  <si>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</si>
  <si>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</si>
  <si>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</si>
  <si>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</si>
  <si>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</si>
  <si>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</si>
  <si>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</si>
  <si>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</si>
  <si>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</si>
  <si>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</si>
  <si>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</si>
  <si>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</si>
  <si>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</si>
  <si>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</si>
  <si>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</si>
  <si>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</si>
  <si>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</si>
  <si>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</si>
  <si>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</si>
  <si>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</si>
  <si>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</si>
  <si>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</si>
  <si>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</si>
  <si>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</si>
  <si>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</si>
  <si>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</si>
  <si>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</si>
  <si>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</si>
  <si>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</si>
  <si>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</si>
  <si>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</si>
  <si>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</si>
  <si>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</si>
  <si>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</si>
  <si>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</si>
  <si>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</si>
  <si>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</si>
  <si>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</si>
  <si>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</si>
  <si>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</si>
  <si>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</si>
  <si>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</si>
  <si>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</si>
  <si>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</si>
  <si>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</si>
  <si>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</si>
  <si>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</si>
  <si>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</si>
  <si>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</si>
  <si>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</si>
  <si>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</si>
  <si>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</si>
  <si>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</si>
  <si>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</si>
  <si>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</si>
  <si>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</si>
  <si>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</si>
  <si>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</si>
  <si>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</si>
  <si>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</si>
  <si>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</si>
  <si>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</si>
  <si>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</si>
  <si>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</si>
  <si>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</si>
  <si>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</si>
  <si>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</si>
  <si>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</si>
  <si>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</si>
  <si>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</si>
  <si>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</si>
  <si>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</si>
  <si>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</si>
  <si>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</si>
  <si>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</si>
  <si>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</si>
  <si>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</si>
  <si>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</si>
  <si>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</si>
  <si>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</si>
  <si>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</si>
  <si>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</si>
  <si>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</si>
  <si>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</si>
  <si>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</si>
  <si>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</si>
  <si>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</si>
  <si>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</si>
  <si>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</si>
  <si>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</si>
  <si>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</si>
  <si>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</si>
  <si>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</si>
  <si>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</si>
  <si>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</si>
  <si>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</si>
  <si>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</si>
  <si>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</si>
  <si>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</si>
  <si>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</si>
  <si>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</si>
  <si>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</si>
  <si>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</si>
  <si>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</si>
  <si>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</si>
  <si>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</si>
  <si>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</si>
  <si>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</si>
  <si>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</si>
  <si>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</si>
  <si>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</si>
  <si>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</si>
  <si>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</si>
  <si>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</si>
  <si>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</si>
  <si>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</si>
  <si>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</si>
  <si>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</si>
  <si>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</si>
  <si>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</si>
  <si>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</si>
  <si>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</si>
  <si>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</si>
  <si>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</si>
  <si>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</si>
  <si>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</si>
  <si>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</si>
  <si>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</si>
  <si>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</si>
  <si>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</si>
  <si>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</si>
  <si>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</si>
  <si>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</si>
  <si>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</si>
  <si>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</si>
  <si>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</si>
  <si>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</si>
  <si>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</si>
  <si>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</si>
  <si>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</si>
  <si>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</si>
  <si>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</si>
  <si>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</si>
  <si>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</si>
  <si>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</si>
  <si>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</si>
  <si>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</si>
  <si>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</si>
  <si>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</si>
  <si>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</si>
  <si>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</si>
  <si>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</si>
  <si>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</si>
  <si>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</si>
  <si>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</si>
  <si>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</si>
  <si>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</si>
  <si>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</si>
  <si>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</si>
  <si>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</si>
  <si>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</si>
  <si>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</si>
  <si>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</si>
  <si>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</si>
  <si>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</si>
  <si>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</si>
  <si>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</si>
  <si>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</si>
  <si>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</si>
  <si>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</si>
  <si>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</si>
  <si>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</si>
  <si>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</si>
  <si>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</si>
  <si>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</si>
  <si>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</si>
  <si>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</si>
  <si>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</si>
  <si>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</si>
  <si>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</si>
  <si>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</si>
  <si>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</si>
  <si>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</si>
  <si>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</si>
  <si>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</si>
  <si>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</si>
  <si>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</si>
  <si>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</si>
  <si>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</si>
  <si>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</si>
  <si>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</si>
  <si>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</si>
  <si>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</si>
  <si>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</si>
  <si>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</si>
  <si>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</si>
  <si>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</si>
  <si>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</si>
  <si>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</si>
  <si>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</si>
  <si>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</si>
  <si>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</si>
  <si>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</si>
  <si>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</si>
  <si>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</si>
  <si>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</si>
  <si>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</si>
  <si>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</si>
  <si>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</si>
  <si>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</si>
  <si>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</si>
  <si>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</si>
  <si>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</si>
  <si>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</si>
  <si>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</si>
  <si>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</si>
  <si>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</si>
  <si>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</si>
  <si>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</si>
  <si>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</si>
  <si>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</si>
  <si>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</si>
  <si>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</si>
  <si>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</si>
  <si>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</si>
  <si>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</si>
  <si>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</si>
  <si>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</si>
  <si>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</si>
  <si>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</si>
  <si>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</si>
  <si>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</si>
  <si>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</si>
  <si>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</si>
  <si>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</si>
  <si>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</si>
  <si>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</si>
  <si>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</si>
  <si>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</si>
  <si>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</si>
  <si>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</si>
  <si>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</si>
  <si>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</si>
  <si>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</si>
  <si>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</si>
  <si>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</si>
  <si>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</si>
  <si>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</si>
  <si>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</si>
  <si>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</si>
  <si>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</si>
  <si>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</si>
  <si>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</si>
  <si>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</si>
  <si>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</si>
  <si>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</si>
  <si>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</si>
  <si>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</si>
  <si>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</si>
  <si>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</si>
  <si>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</si>
  <si>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</si>
  <si>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</si>
  <si>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</si>
  <si>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</si>
  <si>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</si>
  <si>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</si>
  <si>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</si>
  <si>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</si>
  <si>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</si>
  <si>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</si>
  <si>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</si>
  <si>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</si>
  <si>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</si>
  <si>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</si>
  <si>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</si>
  <si>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</si>
  <si>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</si>
  <si>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</si>
  <si>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</si>
  <si>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</si>
  <si>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</si>
  <si>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</si>
  <si>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</si>
  <si>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</si>
  <si>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</si>
  <si>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</si>
  <si>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</si>
  <si>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</si>
  <si>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</si>
  <si>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</si>
  <si>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</si>
  <si>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</si>
  <si>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</si>
  <si>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</si>
  <si>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</si>
  <si>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</si>
  <si>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</si>
  <si>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</si>
  <si>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</si>
  <si>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</si>
  <si>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</si>
  <si>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</si>
  <si>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</si>
  <si>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</si>
  <si>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</si>
  <si>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</si>
  <si>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</si>
  <si>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</si>
  <si>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</si>
  <si>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</si>
  <si>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</si>
  <si>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select CONVERT( date, GETDATE() ) as Datum</t>
  </si>
  <si>
    <t>Landkreis</t>
  </si>
  <si>
    <t>Berlin</t>
  </si>
  <si>
    <t xml:space="preserve">exec SurvNet3Admin.[Covid].[p7Tage_LK_Inzidenz_ohneWertung] </t>
  </si>
  <si>
    <t xml:space="preserve">exec SurvNet3Admin.[Covid].[p7Tage_Berlin_Inzidenz_ohneWertung] </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</si>
  <si>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</si>
  <si>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</si>
  <si>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</si>
  <si>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</si>
  <si>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</si>
  <si>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</si>
  <si>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</si>
  <si>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</si>
  <si>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</si>
  <si>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LK_7-Tage-Inzidenz-rückwirkend.LK_7-Tage-Fallzahl001</t>
  </si>
  <si>
    <t>LK_7-Tage-Inzidenz-rückwirkend.LK_7-Tage-Fallzahl002</t>
  </si>
  <si>
    <t>LK_7-Tage-Inzidenz-rückwirkend.LK_7-Tage-Inzidenz003</t>
  </si>
  <si>
    <t>LK_7-Tage-Fallzahl-rückwirkend.LK_7-Tage-Fallzahl001</t>
  </si>
  <si>
    <t>LK_7-Tage-Fallzahl-rückwirkend.LK_7-Tage-Fallzahl002</t>
  </si>
  <si>
    <t>Stand: 13.05.2021 07:07:41</t>
  </si>
  <si>
    <t>Stand: 13.05.2021 07:07:42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</si>
</sst>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8"/>
      <name val="Arial"/>
      <family val="2"/>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1">
    <xf numFmtId="0" fontId="0" fillId="0" borderId="0" xfId="0"/>
    <xf numFmtId="0" fontId="0" fillId="0" borderId="0" xfId="0" applyAlignment="1"/>
    <xf numFmtId="0" fontId="2" fillId="0" borderId="0" xfId="0" applyFont="1" applyAlignment="1"/>
    <xf numFmtId="0" fontId="0" fillId="0" borderId="0" xfId="0" quotePrefix="1" applyAlignment="1">
      <alignment wrapText="1"/>
    </xf>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0" fillId="0" borderId="0" xfId="0" quotePrefix="1" applyAlignme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dimension ref="A1:C89"/>
  <sheetViews>
    <sheetView workbookViewId="0">
      <selection activeCell="B35" sqref="B35"/>
    </sheetView>
  </sheetViews>
  <sheetFormatPr baseColWidth="10" defaultRowHeight="13.2" x14ac:dyDescent="0.25"/>
  <cols>
    <col min="1" max="1" width="27.44140625" bestFit="1" customWidth="1"/>
    <col min="2" max="2" width="101.88671875" style="1" customWidth="1"/>
  </cols>
  <sheetData>
    <row r="1" spans="1:3" x14ac:dyDescent="0.25">
      <c r="A1" t="s">
        <v>0</v>
      </c>
      <c r="B1" s="1" t="s">
        <v>7</v>
      </c>
    </row>
    <row r="2" spans="1:3" x14ac:dyDescent="0.25">
      <c r="A2" t="s">
        <v>515</v>
      </c>
      <c r="B2" s="1" t="s">
        <v>5</v>
      </c>
      <c r="C2" t="b">
        <v>1</v>
      </c>
    </row>
    <row r="3" spans="1:3" x14ac:dyDescent="0.25">
      <c r="B3" s="1" t="s">
        <v>6</v>
      </c>
    </row>
    <row r="4" spans="1:3" x14ac:dyDescent="0.25">
      <c r="B4" s="1" t="s">
        <v>8</v>
      </c>
    </row>
    <row r="5" spans="1:3" x14ac:dyDescent="0.25">
      <c r="A5" t="s">
        <v>1</v>
      </c>
      <c r="B5" s="2" t="s">
        <v>9</v>
      </c>
    </row>
    <row r="7" spans="1:3" x14ac:dyDescent="0.25">
      <c r="A7" t="s">
        <v>2</v>
      </c>
    </row>
    <row r="8" spans="1:3" x14ac:dyDescent="0.25">
      <c r="A8" t="s">
        <v>3</v>
      </c>
    </row>
    <row r="9" spans="1:3" x14ac:dyDescent="0.25">
      <c r="A9" t="s">
        <v>4</v>
      </c>
    </row>
    <row r="11" spans="1:3" x14ac:dyDescent="0.25">
      <c r="A11" s="1" t="s">
        <v>75</v>
      </c>
      <c r="B11" s="3" t="s">
        <v>82</v>
      </c>
    </row>
    <row r="12" spans="1:3" ht="26.4" x14ac:dyDescent="0.25">
      <c r="A12" s="1" t="s">
        <v>76</v>
      </c>
      <c r="B12" s="3" t="s">
        <v>77</v>
      </c>
    </row>
    <row r="13" spans="1:3" ht="132" x14ac:dyDescent="0.25">
      <c r="A13" s="1" t="s">
        <v>78</v>
      </c>
      <c r="B13" s="3" t="s">
        <v>79</v>
      </c>
    </row>
    <row r="14" spans="1:3" x14ac:dyDescent="0.25">
      <c r="A14" s="1" t="s">
        <v>80</v>
      </c>
      <c r="B14" s="3" t="s">
        <v>81</v>
      </c>
    </row>
    <row r="15" spans="1:3" x14ac:dyDescent="0.25">
      <c r="A15" s="1" t="s">
        <v>510</v>
      </c>
      <c r="B15" s="3" t="s">
        <v>499</v>
      </c>
    </row>
    <row r="16" spans="1:3" x14ac:dyDescent="0.25">
      <c r="A16" s="1" t="s">
        <v>511</v>
      </c>
      <c r="B16" s="10" t="s">
        <v>496</v>
      </c>
    </row>
    <row r="17" spans="1:2" x14ac:dyDescent="0.25">
      <c r="A17" s="1" t="s">
        <v>512</v>
      </c>
      <c r="B17" s="10" t="s">
        <v>500</v>
      </c>
    </row>
    <row r="18" spans="1:2" x14ac:dyDescent="0.25">
      <c r="A18" s="1" t="s">
        <v>513</v>
      </c>
      <c r="B18" s="10" t="s">
        <v>83</v>
      </c>
    </row>
    <row r="19" spans="1:2" x14ac:dyDescent="0.25">
      <c r="A19" s="1" t="s">
        <v>514</v>
      </c>
      <c r="B19" s="10" t="s">
        <v>496</v>
      </c>
    </row>
    <row r="20" spans="1:2" x14ac:dyDescent="0.25">
      <c r="A20" s="1"/>
    </row>
    <row r="21" spans="1:2" x14ac:dyDescent="0.25">
      <c r="A21" s="1"/>
    </row>
    <row r="22" spans="1:2" x14ac:dyDescent="0.25">
      <c r="A22" s="1"/>
    </row>
    <row r="23" spans="1:2" x14ac:dyDescent="0.25">
      <c r="A23" s="1"/>
    </row>
    <row r="24" spans="1:2" x14ac:dyDescent="0.25">
      <c r="A24" s="1"/>
    </row>
    <row r="25" spans="1:2" x14ac:dyDescent="0.25">
      <c r="A25" s="1"/>
    </row>
    <row r="26" spans="1:2" x14ac:dyDescent="0.25">
      <c r="A26" s="1"/>
    </row>
    <row r="27" spans="1:2" x14ac:dyDescent="0.25">
      <c r="A27" s="1"/>
    </row>
    <row r="28" spans="1:2" x14ac:dyDescent="0.25">
      <c r="A28" s="1"/>
    </row>
    <row r="29" spans="1:2" x14ac:dyDescent="0.25">
      <c r="A29" s="1"/>
    </row>
    <row r="30" spans="1:2" x14ac:dyDescent="0.25">
      <c r="A30" s="1"/>
    </row>
    <row r="31" spans="1:2" x14ac:dyDescent="0.25">
      <c r="A31" s="1"/>
    </row>
    <row r="32" spans="1:2"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row r="43" spans="1:1" x14ac:dyDescent="0.25">
      <c r="A43" s="1"/>
    </row>
    <row r="44" spans="1:1" x14ac:dyDescent="0.25">
      <c r="A44" s="1"/>
    </row>
    <row r="45" spans="1:1" x14ac:dyDescent="0.25">
      <c r="A45" s="1"/>
    </row>
    <row r="46" spans="1:1" x14ac:dyDescent="0.25">
      <c r="A46" s="1"/>
    </row>
    <row r="47" spans="1:1" x14ac:dyDescent="0.25">
      <c r="A47" s="1"/>
    </row>
    <row r="48" spans="1:1"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sheetData>
  <phoneticPr fontId="1" type="noConversion"/>
  <pageMargins left="0.78740157499999996" right="0.78740157499999996" top="0.984251969" bottom="0.984251969" header="0.4921259845" footer="0.4921259845"/>
  <pageSetup paperSize="9" orientation="portrait" horizontalDpi="200" verticalDpi="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workbookViewId="0">
      <selection activeCell="G51" sqref="G51"/>
    </sheetView>
  </sheetViews>
  <sheetFormatPr baseColWidth="10" defaultRowHeight="13.2" x14ac:dyDescent="0.25"/>
  <sheetData>
    <row r="1" spans="1:1" ht="15.6" x14ac:dyDescent="0.3">
      <c r="A1" s="8" t="s">
        <v>501</v>
      </c>
    </row>
    <row r="2" spans="1:1" x14ac:dyDescent="0.25">
      <c r="A2" t="s">
        <v>515</v>
      </c>
    </row>
    <row r="3" spans="1:1" x14ac:dyDescent="0.25">
      <c r="A3" s="7" t="s">
        <v>508</v>
      </c>
    </row>
    <row r="4" spans="1:1" x14ac:dyDescent="0.25">
      <c r="A4" s="7" t="s">
        <v>509</v>
      </c>
    </row>
    <row r="5" spans="1:1" x14ac:dyDescent="0.25">
      <c r="A5" s="7" t="s">
        <v>507</v>
      </c>
    </row>
    <row r="7" spans="1:1" ht="15.6" x14ac:dyDescent="0.3">
      <c r="A7" s="8" t="s">
        <v>502</v>
      </c>
    </row>
    <row r="9" spans="1:1" x14ac:dyDescent="0.25">
      <c r="A9" t="s">
        <v>503</v>
      </c>
    </row>
    <row r="10" spans="1:1" x14ac:dyDescent="0.25">
      <c r="A10" s="7" t="s">
        <v>504</v>
      </c>
    </row>
    <row r="11" spans="1:1" x14ac:dyDescent="0.25">
      <c r="A11" t="s">
        <v>505</v>
      </c>
    </row>
    <row r="12" spans="1:1" x14ac:dyDescent="0.25">
      <c r="A12" t="s">
        <v>506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3.2" x14ac:dyDescent="0.25"/>
  <cols>
    <col min="1" max="1" width="24.44140625" bestFit="1" customWidth="1"/>
    <col min="2" max="33" width="5" bestFit="1" customWidth="1"/>
    <col min="37" max="37" width="10.109375" bestFit="1" customWidth="1"/>
  </cols>
  <sheetData>
    <row r="2" spans="1:37" x14ac:dyDescent="0.25">
      <c r="A2" t="s">
        <v>515</v>
      </c>
    </row>
    <row r="4" spans="1:37" x14ac:dyDescent="0.25">
      <c r="A4" s="5" t="s">
        <v>497</v>
      </c>
      <c r="B4" s="4">
        <f>$AK$6-31</f>
        <v>44298</v>
      </c>
      <c r="C4" s="4">
        <f>$AK$6-30</f>
        <v>44299</v>
      </c>
      <c r="D4" s="4">
        <f>$AK$6-29</f>
        <v>44300</v>
      </c>
      <c r="E4" s="4">
        <f>$AK$6-28</f>
        <v>44301</v>
      </c>
      <c r="F4" s="4">
        <f>$AK$6-27</f>
        <v>44302</v>
      </c>
      <c r="G4" s="4">
        <f>$AK$6-26</f>
        <v>44303</v>
      </c>
      <c r="H4" s="4">
        <f>$AK$6-25</f>
        <v>44304</v>
      </c>
      <c r="I4" s="4">
        <f>$AK$6-24</f>
        <v>44305</v>
      </c>
      <c r="J4" s="4">
        <f>$AK$6-23</f>
        <v>44306</v>
      </c>
      <c r="K4" s="4">
        <f>$AK$6-22</f>
        <v>44307</v>
      </c>
      <c r="L4" s="4">
        <f>$AK$6-21</f>
        <v>44308</v>
      </c>
      <c r="M4" s="4">
        <f>$AK$6-20</f>
        <v>44309</v>
      </c>
      <c r="N4" s="4">
        <f>$AK$6-19</f>
        <v>44310</v>
      </c>
      <c r="O4" s="4">
        <f>$AK$6-18</f>
        <v>44311</v>
      </c>
      <c r="P4" s="4">
        <f>$AK$6-17</f>
        <v>44312</v>
      </c>
      <c r="Q4" s="4">
        <f>$AK$6-16</f>
        <v>44313</v>
      </c>
      <c r="R4" s="4">
        <f>$AK$6-15</f>
        <v>44314</v>
      </c>
      <c r="S4" s="4">
        <f>$AK$6-14</f>
        <v>44315</v>
      </c>
      <c r="T4" s="4">
        <f>$AK$6-13</f>
        <v>44316</v>
      </c>
      <c r="U4" s="4">
        <f>$AK$6-12</f>
        <v>44317</v>
      </c>
      <c r="V4" s="4">
        <f>$AK$6-11</f>
        <v>44318</v>
      </c>
      <c r="W4" s="4">
        <f>$AK$6-10</f>
        <v>44319</v>
      </c>
      <c r="X4" s="4">
        <f>$AK$6-9</f>
        <v>44320</v>
      </c>
      <c r="Y4" s="4">
        <f>$AK$6-8</f>
        <v>44321</v>
      </c>
      <c r="Z4" s="4">
        <f>$AK$6-7</f>
        <v>44322</v>
      </c>
      <c r="AA4" s="4">
        <f>$AK$6-6</f>
        <v>44323</v>
      </c>
      <c r="AB4" s="4">
        <f>$AK$6-5</f>
        <v>44324</v>
      </c>
      <c r="AC4" s="4">
        <f>$AK$6-4</f>
        <v>44325</v>
      </c>
      <c r="AD4" s="4">
        <f>$AK$6-3</f>
        <v>44326</v>
      </c>
      <c r="AE4" s="4">
        <f>$AK$6-2</f>
        <v>44327</v>
      </c>
      <c r="AF4" s="4">
        <f>$AK$6-1</f>
        <v>44328</v>
      </c>
      <c r="AG4" s="4">
        <f>$AK$6</f>
        <v>44329</v>
      </c>
    </row>
    <row r="5" spans="1:37" hidden="1" x14ac:dyDescent="0.25">
      <c r="A5" s="5" t="s">
        <v>497</v>
      </c>
      <c r="B5" s="5" t="s">
        <v>10</v>
      </c>
      <c r="C5" s="5" t="s">
        <v>11</v>
      </c>
      <c r="D5" s="5" t="s">
        <v>12</v>
      </c>
      <c r="E5" s="5" t="s">
        <v>13</v>
      </c>
      <c r="F5" s="5" t="s">
        <v>14</v>
      </c>
      <c r="G5" s="5" t="s">
        <v>15</v>
      </c>
      <c r="H5" s="5" t="s">
        <v>16</v>
      </c>
      <c r="I5" s="5" t="s">
        <v>17</v>
      </c>
      <c r="J5" s="5" t="s">
        <v>18</v>
      </c>
      <c r="K5" s="5" t="s">
        <v>19</v>
      </c>
      <c r="L5" s="5" t="s">
        <v>20</v>
      </c>
      <c r="M5" s="5" t="s">
        <v>21</v>
      </c>
      <c r="N5" s="5" t="s">
        <v>22</v>
      </c>
      <c r="O5" s="5" t="s">
        <v>23</v>
      </c>
      <c r="P5" s="5" t="s">
        <v>24</v>
      </c>
      <c r="Q5" s="5" t="s">
        <v>25</v>
      </c>
      <c r="R5" s="5" t="s">
        <v>26</v>
      </c>
      <c r="S5" s="5" t="s">
        <v>27</v>
      </c>
      <c r="T5" s="5" t="s">
        <v>28</v>
      </c>
      <c r="U5" s="5" t="s">
        <v>29</v>
      </c>
      <c r="V5" s="5" t="s">
        <v>30</v>
      </c>
      <c r="W5" s="5" t="s">
        <v>31</v>
      </c>
      <c r="X5" s="5" t="s">
        <v>32</v>
      </c>
      <c r="Y5" s="5" t="s">
        <v>33</v>
      </c>
      <c r="Z5" s="5" t="s">
        <v>34</v>
      </c>
      <c r="AA5" s="5" t="s">
        <v>35</v>
      </c>
      <c r="AB5" s="5" t="s">
        <v>36</v>
      </c>
      <c r="AC5" s="5" t="s">
        <v>37</v>
      </c>
      <c r="AD5" s="5" t="s">
        <v>38</v>
      </c>
      <c r="AE5" s="5" t="s">
        <v>39</v>
      </c>
      <c r="AF5" s="5" t="s">
        <v>40</v>
      </c>
      <c r="AG5" s="5" t="s">
        <v>41</v>
      </c>
      <c r="AK5" s="5" t="s">
        <v>74</v>
      </c>
    </row>
    <row r="6" spans="1:37" x14ac:dyDescent="0.25">
      <c r="A6" t="s">
        <v>429</v>
      </c>
      <c r="B6">
        <v>666</v>
      </c>
      <c r="C6">
        <v>761</v>
      </c>
      <c r="D6">
        <v>840</v>
      </c>
      <c r="E6">
        <v>776</v>
      </c>
      <c r="F6">
        <v>804</v>
      </c>
      <c r="G6">
        <v>811</v>
      </c>
      <c r="H6">
        <v>842</v>
      </c>
      <c r="I6">
        <v>858</v>
      </c>
      <c r="J6">
        <v>839</v>
      </c>
      <c r="K6">
        <v>884</v>
      </c>
      <c r="L6">
        <v>939</v>
      </c>
      <c r="M6">
        <v>981</v>
      </c>
      <c r="N6">
        <v>1017</v>
      </c>
      <c r="O6">
        <v>1016</v>
      </c>
      <c r="P6">
        <v>990</v>
      </c>
      <c r="Q6">
        <v>967</v>
      </c>
      <c r="R6">
        <v>938</v>
      </c>
      <c r="S6">
        <v>957</v>
      </c>
      <c r="T6">
        <v>935</v>
      </c>
      <c r="U6">
        <v>885</v>
      </c>
      <c r="V6">
        <v>868</v>
      </c>
      <c r="W6">
        <v>903</v>
      </c>
      <c r="X6">
        <v>894</v>
      </c>
      <c r="Y6">
        <v>848</v>
      </c>
      <c r="Z6">
        <v>810</v>
      </c>
      <c r="AA6">
        <v>742</v>
      </c>
      <c r="AB6">
        <v>692</v>
      </c>
      <c r="AC6">
        <v>662</v>
      </c>
      <c r="AD6">
        <v>646</v>
      </c>
      <c r="AE6">
        <v>642</v>
      </c>
      <c r="AF6">
        <v>617</v>
      </c>
      <c r="AG6">
        <v>571</v>
      </c>
      <c r="AK6" s="4">
        <v>44329</v>
      </c>
    </row>
    <row r="7" spans="1:37" x14ac:dyDescent="0.25">
      <c r="A7" t="s">
        <v>430</v>
      </c>
      <c r="B7">
        <v>127</v>
      </c>
      <c r="C7">
        <v>132</v>
      </c>
      <c r="D7">
        <v>137</v>
      </c>
      <c r="E7">
        <v>155</v>
      </c>
      <c r="F7">
        <v>160</v>
      </c>
      <c r="G7">
        <v>161</v>
      </c>
      <c r="H7">
        <v>164</v>
      </c>
      <c r="I7">
        <v>161</v>
      </c>
      <c r="J7">
        <v>171</v>
      </c>
      <c r="K7">
        <v>167</v>
      </c>
      <c r="L7">
        <v>158</v>
      </c>
      <c r="M7">
        <v>150</v>
      </c>
      <c r="N7">
        <v>151</v>
      </c>
      <c r="O7">
        <v>153</v>
      </c>
      <c r="P7">
        <v>156</v>
      </c>
      <c r="Q7">
        <v>151</v>
      </c>
      <c r="R7">
        <v>152</v>
      </c>
      <c r="S7">
        <v>163</v>
      </c>
      <c r="T7">
        <v>170</v>
      </c>
      <c r="U7">
        <v>168</v>
      </c>
      <c r="V7">
        <v>145</v>
      </c>
      <c r="W7">
        <v>156</v>
      </c>
      <c r="X7">
        <v>153</v>
      </c>
      <c r="Y7">
        <v>148</v>
      </c>
      <c r="Z7">
        <v>129</v>
      </c>
      <c r="AA7">
        <v>119</v>
      </c>
      <c r="AB7">
        <v>114</v>
      </c>
      <c r="AC7">
        <v>116</v>
      </c>
      <c r="AD7">
        <v>111</v>
      </c>
      <c r="AE7">
        <v>112</v>
      </c>
      <c r="AF7">
        <v>110</v>
      </c>
      <c r="AG7">
        <v>112</v>
      </c>
    </row>
    <row r="8" spans="1:37" x14ac:dyDescent="0.25">
      <c r="A8" t="s">
        <v>431</v>
      </c>
      <c r="B8">
        <v>147</v>
      </c>
      <c r="C8">
        <v>152</v>
      </c>
      <c r="D8">
        <v>187</v>
      </c>
      <c r="E8">
        <v>195</v>
      </c>
      <c r="F8">
        <v>205</v>
      </c>
      <c r="G8">
        <v>210</v>
      </c>
      <c r="H8">
        <v>223</v>
      </c>
      <c r="I8">
        <v>234</v>
      </c>
      <c r="J8">
        <v>247</v>
      </c>
      <c r="K8">
        <v>298</v>
      </c>
      <c r="L8">
        <v>306</v>
      </c>
      <c r="M8">
        <v>310</v>
      </c>
      <c r="N8">
        <v>306</v>
      </c>
      <c r="O8">
        <v>314</v>
      </c>
      <c r="P8">
        <v>304</v>
      </c>
      <c r="Q8">
        <v>289</v>
      </c>
      <c r="R8">
        <v>228</v>
      </c>
      <c r="S8">
        <v>216</v>
      </c>
      <c r="T8">
        <v>195</v>
      </c>
      <c r="U8">
        <v>188</v>
      </c>
      <c r="V8">
        <v>177</v>
      </c>
      <c r="W8">
        <v>175</v>
      </c>
      <c r="X8">
        <v>170</v>
      </c>
      <c r="Y8">
        <v>171</v>
      </c>
      <c r="Z8">
        <v>171</v>
      </c>
      <c r="AA8">
        <v>163</v>
      </c>
      <c r="AB8">
        <v>150</v>
      </c>
      <c r="AC8">
        <v>136</v>
      </c>
      <c r="AD8">
        <v>135</v>
      </c>
      <c r="AE8">
        <v>133</v>
      </c>
      <c r="AF8">
        <v>131</v>
      </c>
      <c r="AG8">
        <v>96</v>
      </c>
    </row>
    <row r="9" spans="1:37" x14ac:dyDescent="0.25">
      <c r="A9" t="s">
        <v>432</v>
      </c>
      <c r="B9">
        <v>250</v>
      </c>
      <c r="C9">
        <v>264</v>
      </c>
      <c r="D9">
        <v>295</v>
      </c>
      <c r="E9">
        <v>291</v>
      </c>
      <c r="F9">
        <v>304</v>
      </c>
      <c r="G9">
        <v>313</v>
      </c>
      <c r="H9">
        <v>326</v>
      </c>
      <c r="I9">
        <v>337</v>
      </c>
      <c r="J9">
        <v>330</v>
      </c>
      <c r="K9">
        <v>378</v>
      </c>
      <c r="L9">
        <v>384</v>
      </c>
      <c r="M9">
        <v>379</v>
      </c>
      <c r="N9">
        <v>364</v>
      </c>
      <c r="O9">
        <v>368</v>
      </c>
      <c r="P9">
        <v>369</v>
      </c>
      <c r="Q9">
        <v>384</v>
      </c>
      <c r="R9">
        <v>363</v>
      </c>
      <c r="S9">
        <v>403</v>
      </c>
      <c r="T9">
        <v>411</v>
      </c>
      <c r="U9">
        <v>429</v>
      </c>
      <c r="V9">
        <v>422</v>
      </c>
      <c r="W9">
        <v>429</v>
      </c>
      <c r="X9">
        <v>411</v>
      </c>
      <c r="Y9">
        <v>399</v>
      </c>
      <c r="Z9">
        <v>364</v>
      </c>
      <c r="AA9">
        <v>337</v>
      </c>
      <c r="AB9">
        <v>343</v>
      </c>
      <c r="AC9">
        <v>331</v>
      </c>
      <c r="AD9">
        <v>322</v>
      </c>
      <c r="AE9">
        <v>322</v>
      </c>
      <c r="AF9">
        <v>310</v>
      </c>
      <c r="AG9">
        <v>279</v>
      </c>
    </row>
    <row r="10" spans="1:37" x14ac:dyDescent="0.25">
      <c r="A10" t="s">
        <v>433</v>
      </c>
      <c r="B10">
        <v>208</v>
      </c>
      <c r="C10">
        <v>222</v>
      </c>
      <c r="D10">
        <v>224</v>
      </c>
      <c r="E10">
        <v>203</v>
      </c>
      <c r="F10">
        <v>191</v>
      </c>
      <c r="G10">
        <v>197</v>
      </c>
      <c r="H10">
        <v>213</v>
      </c>
      <c r="I10">
        <v>205</v>
      </c>
      <c r="J10">
        <v>185</v>
      </c>
      <c r="K10">
        <v>179</v>
      </c>
      <c r="L10">
        <v>172</v>
      </c>
      <c r="M10">
        <v>215</v>
      </c>
      <c r="N10">
        <v>200</v>
      </c>
      <c r="O10">
        <v>200</v>
      </c>
      <c r="P10">
        <v>208</v>
      </c>
      <c r="Q10">
        <v>226</v>
      </c>
      <c r="R10">
        <v>262</v>
      </c>
      <c r="S10">
        <v>259</v>
      </c>
      <c r="T10">
        <v>202</v>
      </c>
      <c r="U10">
        <v>210</v>
      </c>
      <c r="V10">
        <v>193</v>
      </c>
      <c r="W10">
        <v>192</v>
      </c>
      <c r="X10">
        <v>176</v>
      </c>
      <c r="Y10">
        <v>185</v>
      </c>
      <c r="Z10">
        <v>179</v>
      </c>
      <c r="AA10">
        <v>214</v>
      </c>
      <c r="AB10">
        <v>195</v>
      </c>
      <c r="AC10">
        <v>214</v>
      </c>
      <c r="AD10">
        <v>213</v>
      </c>
      <c r="AE10">
        <v>215</v>
      </c>
      <c r="AF10">
        <v>186</v>
      </c>
      <c r="AG10">
        <v>167</v>
      </c>
    </row>
    <row r="11" spans="1:37" x14ac:dyDescent="0.25">
      <c r="A11" t="s">
        <v>434</v>
      </c>
      <c r="B11">
        <v>184</v>
      </c>
      <c r="C11">
        <v>187</v>
      </c>
      <c r="D11">
        <v>186</v>
      </c>
      <c r="E11">
        <v>224</v>
      </c>
      <c r="F11">
        <v>222</v>
      </c>
      <c r="G11">
        <v>223</v>
      </c>
      <c r="H11">
        <v>212</v>
      </c>
      <c r="I11">
        <v>206</v>
      </c>
      <c r="J11">
        <v>192</v>
      </c>
      <c r="K11">
        <v>181</v>
      </c>
      <c r="L11">
        <v>154</v>
      </c>
      <c r="M11">
        <v>141</v>
      </c>
      <c r="N11">
        <v>142</v>
      </c>
      <c r="O11">
        <v>158</v>
      </c>
      <c r="P11">
        <v>166</v>
      </c>
      <c r="Q11">
        <v>164</v>
      </c>
      <c r="R11">
        <v>184</v>
      </c>
      <c r="S11">
        <v>195</v>
      </c>
      <c r="T11">
        <v>198</v>
      </c>
      <c r="U11">
        <v>189</v>
      </c>
      <c r="V11">
        <v>188</v>
      </c>
      <c r="W11">
        <v>174</v>
      </c>
      <c r="X11">
        <v>173</v>
      </c>
      <c r="Y11">
        <v>174</v>
      </c>
      <c r="Z11">
        <v>175</v>
      </c>
      <c r="AA11">
        <v>185</v>
      </c>
      <c r="AB11">
        <v>192</v>
      </c>
      <c r="AC11">
        <v>201</v>
      </c>
      <c r="AD11">
        <v>208</v>
      </c>
      <c r="AE11">
        <v>207</v>
      </c>
      <c r="AF11">
        <v>188</v>
      </c>
      <c r="AG11">
        <v>168</v>
      </c>
    </row>
    <row r="12" spans="1:37" x14ac:dyDescent="0.25">
      <c r="A12" t="s">
        <v>435</v>
      </c>
      <c r="B12">
        <v>92</v>
      </c>
      <c r="C12">
        <v>92</v>
      </c>
      <c r="D12">
        <v>97</v>
      </c>
      <c r="E12">
        <v>125</v>
      </c>
      <c r="F12">
        <v>122</v>
      </c>
      <c r="G12">
        <v>118</v>
      </c>
      <c r="H12">
        <v>115</v>
      </c>
      <c r="I12">
        <v>124</v>
      </c>
      <c r="J12">
        <v>126</v>
      </c>
      <c r="K12">
        <v>139</v>
      </c>
      <c r="L12">
        <v>133</v>
      </c>
      <c r="M12">
        <v>142</v>
      </c>
      <c r="N12">
        <v>149</v>
      </c>
      <c r="O12">
        <v>147</v>
      </c>
      <c r="P12">
        <v>143</v>
      </c>
      <c r="Q12">
        <v>144</v>
      </c>
      <c r="R12">
        <v>150</v>
      </c>
      <c r="S12">
        <v>126</v>
      </c>
      <c r="T12">
        <v>120</v>
      </c>
      <c r="U12">
        <v>116</v>
      </c>
      <c r="V12">
        <v>110</v>
      </c>
      <c r="W12">
        <v>106</v>
      </c>
      <c r="X12">
        <v>103</v>
      </c>
      <c r="Y12">
        <v>96</v>
      </c>
      <c r="Z12">
        <v>101</v>
      </c>
      <c r="AA12">
        <v>98</v>
      </c>
      <c r="AB12">
        <v>90</v>
      </c>
      <c r="AC12">
        <v>91</v>
      </c>
      <c r="AD12">
        <v>96</v>
      </c>
      <c r="AE12">
        <v>98</v>
      </c>
      <c r="AF12">
        <v>88</v>
      </c>
      <c r="AG12">
        <v>88</v>
      </c>
    </row>
    <row r="13" spans="1:37" x14ac:dyDescent="0.25">
      <c r="A13" t="s">
        <v>436</v>
      </c>
      <c r="B13">
        <v>269</v>
      </c>
      <c r="C13">
        <v>282</v>
      </c>
      <c r="D13">
        <v>286</v>
      </c>
      <c r="E13">
        <v>285</v>
      </c>
      <c r="F13">
        <v>270</v>
      </c>
      <c r="G13">
        <v>281</v>
      </c>
      <c r="H13">
        <v>273</v>
      </c>
      <c r="I13">
        <v>247</v>
      </c>
      <c r="J13">
        <v>252</v>
      </c>
      <c r="K13">
        <v>264</v>
      </c>
      <c r="L13">
        <v>263</v>
      </c>
      <c r="M13">
        <v>258</v>
      </c>
      <c r="N13">
        <v>242</v>
      </c>
      <c r="O13">
        <v>244</v>
      </c>
      <c r="P13">
        <v>241</v>
      </c>
      <c r="Q13">
        <v>236</v>
      </c>
      <c r="R13">
        <v>231</v>
      </c>
      <c r="S13">
        <v>219</v>
      </c>
      <c r="T13">
        <v>217</v>
      </c>
      <c r="U13">
        <v>229</v>
      </c>
      <c r="V13">
        <v>233</v>
      </c>
      <c r="W13">
        <v>235</v>
      </c>
      <c r="X13">
        <v>232</v>
      </c>
      <c r="Y13">
        <v>216</v>
      </c>
      <c r="Z13">
        <v>214</v>
      </c>
      <c r="AA13">
        <v>196</v>
      </c>
      <c r="AB13">
        <v>189</v>
      </c>
      <c r="AC13">
        <v>173</v>
      </c>
      <c r="AD13">
        <v>162</v>
      </c>
      <c r="AE13">
        <v>161</v>
      </c>
      <c r="AF13">
        <v>140</v>
      </c>
      <c r="AG13">
        <v>123</v>
      </c>
    </row>
    <row r="14" spans="1:37" x14ac:dyDescent="0.25">
      <c r="A14" t="s">
        <v>437</v>
      </c>
      <c r="B14">
        <v>152</v>
      </c>
      <c r="C14">
        <v>155</v>
      </c>
      <c r="D14">
        <v>167</v>
      </c>
      <c r="E14">
        <v>164</v>
      </c>
      <c r="F14">
        <v>160</v>
      </c>
      <c r="G14">
        <v>185</v>
      </c>
      <c r="H14">
        <v>179</v>
      </c>
      <c r="I14">
        <v>191</v>
      </c>
      <c r="J14">
        <v>186</v>
      </c>
      <c r="K14">
        <v>196</v>
      </c>
      <c r="L14">
        <v>212</v>
      </c>
      <c r="M14">
        <v>205</v>
      </c>
      <c r="N14">
        <v>187</v>
      </c>
      <c r="O14">
        <v>196</v>
      </c>
      <c r="P14">
        <v>171</v>
      </c>
      <c r="Q14">
        <v>182</v>
      </c>
      <c r="R14">
        <v>186</v>
      </c>
      <c r="S14">
        <v>175</v>
      </c>
      <c r="T14">
        <v>176</v>
      </c>
      <c r="U14">
        <v>167</v>
      </c>
      <c r="V14">
        <v>155</v>
      </c>
      <c r="W14">
        <v>172</v>
      </c>
      <c r="X14">
        <v>160</v>
      </c>
      <c r="Y14">
        <v>154</v>
      </c>
      <c r="Z14">
        <v>136</v>
      </c>
      <c r="AA14">
        <v>134</v>
      </c>
      <c r="AB14">
        <v>138</v>
      </c>
      <c r="AC14">
        <v>128</v>
      </c>
      <c r="AD14">
        <v>123</v>
      </c>
      <c r="AE14">
        <v>125</v>
      </c>
      <c r="AF14">
        <v>128</v>
      </c>
      <c r="AG14">
        <v>118</v>
      </c>
    </row>
    <row r="15" spans="1:37" x14ac:dyDescent="0.25">
      <c r="A15" t="s">
        <v>438</v>
      </c>
      <c r="B15">
        <v>78</v>
      </c>
      <c r="C15">
        <v>83</v>
      </c>
      <c r="D15">
        <v>102</v>
      </c>
      <c r="E15">
        <v>105</v>
      </c>
      <c r="F15">
        <v>111</v>
      </c>
      <c r="G15">
        <v>114</v>
      </c>
      <c r="H15">
        <v>111</v>
      </c>
      <c r="I15">
        <v>105</v>
      </c>
      <c r="J15">
        <v>113</v>
      </c>
      <c r="K15">
        <v>105</v>
      </c>
      <c r="L15">
        <v>94</v>
      </c>
      <c r="M15">
        <v>72</v>
      </c>
      <c r="N15">
        <v>73</v>
      </c>
      <c r="O15">
        <v>69</v>
      </c>
      <c r="P15">
        <v>69</v>
      </c>
      <c r="Q15">
        <v>56</v>
      </c>
      <c r="R15">
        <v>49</v>
      </c>
      <c r="S15">
        <v>52</v>
      </c>
      <c r="T15">
        <v>61</v>
      </c>
      <c r="U15">
        <v>52</v>
      </c>
      <c r="V15">
        <v>47</v>
      </c>
      <c r="W15">
        <v>48</v>
      </c>
      <c r="X15">
        <v>49</v>
      </c>
      <c r="Y15">
        <v>52</v>
      </c>
      <c r="Z15">
        <v>48</v>
      </c>
      <c r="AA15">
        <v>40</v>
      </c>
      <c r="AB15">
        <v>34</v>
      </c>
      <c r="AC15">
        <v>34</v>
      </c>
      <c r="AD15">
        <v>34</v>
      </c>
      <c r="AE15">
        <v>33</v>
      </c>
      <c r="AF15">
        <v>29</v>
      </c>
      <c r="AG15">
        <v>27</v>
      </c>
    </row>
    <row r="16" spans="1:37" x14ac:dyDescent="0.25">
      <c r="A16" t="s">
        <v>439</v>
      </c>
      <c r="B16">
        <v>136</v>
      </c>
      <c r="C16">
        <v>137</v>
      </c>
      <c r="D16">
        <v>172</v>
      </c>
      <c r="E16">
        <v>158</v>
      </c>
      <c r="F16">
        <v>154</v>
      </c>
      <c r="G16">
        <v>144</v>
      </c>
      <c r="H16">
        <v>150</v>
      </c>
      <c r="I16">
        <v>142</v>
      </c>
      <c r="J16">
        <v>163</v>
      </c>
      <c r="K16">
        <v>148</v>
      </c>
      <c r="L16">
        <v>142</v>
      </c>
      <c r="M16">
        <v>148</v>
      </c>
      <c r="N16">
        <v>142</v>
      </c>
      <c r="O16">
        <v>146</v>
      </c>
      <c r="P16">
        <v>148</v>
      </c>
      <c r="Q16">
        <v>128</v>
      </c>
      <c r="R16">
        <v>107</v>
      </c>
      <c r="S16">
        <v>99</v>
      </c>
      <c r="T16">
        <v>93</v>
      </c>
      <c r="U16">
        <v>97</v>
      </c>
      <c r="V16">
        <v>79</v>
      </c>
      <c r="W16">
        <v>79</v>
      </c>
      <c r="X16">
        <v>79</v>
      </c>
      <c r="Y16">
        <v>79</v>
      </c>
      <c r="Z16">
        <v>71</v>
      </c>
      <c r="AA16">
        <v>75</v>
      </c>
      <c r="AB16">
        <v>68</v>
      </c>
      <c r="AC16">
        <v>78</v>
      </c>
      <c r="AD16">
        <v>78</v>
      </c>
      <c r="AE16">
        <v>76</v>
      </c>
      <c r="AF16">
        <v>76</v>
      </c>
      <c r="AG16">
        <v>76</v>
      </c>
    </row>
    <row r="17" spans="1:33" x14ac:dyDescent="0.25">
      <c r="A17" t="s">
        <v>440</v>
      </c>
      <c r="B17">
        <v>102</v>
      </c>
      <c r="C17">
        <v>114</v>
      </c>
      <c r="D17">
        <v>121</v>
      </c>
      <c r="E17">
        <v>132</v>
      </c>
      <c r="F17">
        <v>141</v>
      </c>
      <c r="G17">
        <v>152</v>
      </c>
      <c r="H17">
        <v>141</v>
      </c>
      <c r="I17">
        <v>133</v>
      </c>
      <c r="J17">
        <v>134</v>
      </c>
      <c r="K17">
        <v>133</v>
      </c>
      <c r="L17">
        <v>133</v>
      </c>
      <c r="M17">
        <v>140</v>
      </c>
      <c r="N17">
        <v>141</v>
      </c>
      <c r="O17">
        <v>147</v>
      </c>
      <c r="P17">
        <v>147</v>
      </c>
      <c r="Q17">
        <v>143</v>
      </c>
      <c r="R17">
        <v>146</v>
      </c>
      <c r="S17">
        <v>152</v>
      </c>
      <c r="T17">
        <v>121</v>
      </c>
      <c r="U17">
        <v>106</v>
      </c>
      <c r="V17">
        <v>114</v>
      </c>
      <c r="W17">
        <v>109</v>
      </c>
      <c r="X17">
        <v>100</v>
      </c>
      <c r="Y17">
        <v>94</v>
      </c>
      <c r="Z17">
        <v>80</v>
      </c>
      <c r="AA17">
        <v>107</v>
      </c>
      <c r="AB17">
        <v>98</v>
      </c>
      <c r="AC17">
        <v>83</v>
      </c>
      <c r="AD17">
        <v>79</v>
      </c>
      <c r="AE17">
        <v>81</v>
      </c>
      <c r="AF17">
        <v>77</v>
      </c>
      <c r="AG17">
        <v>71</v>
      </c>
    </row>
    <row r="18" spans="1:33" x14ac:dyDescent="0.25">
      <c r="A18" t="s">
        <v>441</v>
      </c>
      <c r="B18">
        <v>283</v>
      </c>
      <c r="C18">
        <v>279</v>
      </c>
      <c r="D18">
        <v>335</v>
      </c>
      <c r="E18">
        <v>313</v>
      </c>
      <c r="F18">
        <v>303</v>
      </c>
      <c r="G18">
        <v>330</v>
      </c>
      <c r="H18">
        <v>358</v>
      </c>
      <c r="I18">
        <v>335</v>
      </c>
      <c r="J18">
        <v>350</v>
      </c>
      <c r="K18">
        <v>326</v>
      </c>
      <c r="L18">
        <v>337</v>
      </c>
      <c r="M18">
        <v>347</v>
      </c>
      <c r="N18">
        <v>326</v>
      </c>
      <c r="O18">
        <v>339</v>
      </c>
      <c r="P18">
        <v>341</v>
      </c>
      <c r="Q18">
        <v>328</v>
      </c>
      <c r="R18">
        <v>358</v>
      </c>
      <c r="S18">
        <v>348</v>
      </c>
      <c r="T18">
        <v>322</v>
      </c>
      <c r="U18">
        <v>324</v>
      </c>
      <c r="V18">
        <v>296</v>
      </c>
      <c r="W18">
        <v>289</v>
      </c>
      <c r="X18">
        <v>273</v>
      </c>
      <c r="Y18">
        <v>225</v>
      </c>
      <c r="Z18">
        <v>214</v>
      </c>
      <c r="AA18">
        <v>202</v>
      </c>
      <c r="AB18">
        <v>176</v>
      </c>
      <c r="AC18">
        <v>176</v>
      </c>
      <c r="AD18">
        <v>175</v>
      </c>
      <c r="AE18">
        <v>164</v>
      </c>
      <c r="AF18">
        <v>140</v>
      </c>
      <c r="AG18">
        <v>106</v>
      </c>
    </row>
    <row r="19" spans="1:33" x14ac:dyDescent="0.25">
      <c r="A19" t="s">
        <v>442</v>
      </c>
      <c r="B19">
        <v>49</v>
      </c>
      <c r="C19">
        <v>52</v>
      </c>
      <c r="D19">
        <v>59</v>
      </c>
      <c r="E19">
        <v>67</v>
      </c>
      <c r="F19">
        <v>70</v>
      </c>
      <c r="G19">
        <v>72</v>
      </c>
      <c r="H19">
        <v>74</v>
      </c>
      <c r="I19">
        <v>76</v>
      </c>
      <c r="J19">
        <v>72</v>
      </c>
      <c r="K19">
        <v>83</v>
      </c>
      <c r="L19">
        <v>92</v>
      </c>
      <c r="M19">
        <v>83</v>
      </c>
      <c r="N19">
        <v>89</v>
      </c>
      <c r="O19">
        <v>81</v>
      </c>
      <c r="P19">
        <v>85</v>
      </c>
      <c r="Q19">
        <v>85</v>
      </c>
      <c r="R19">
        <v>80</v>
      </c>
      <c r="S19">
        <v>71</v>
      </c>
      <c r="T19">
        <v>67</v>
      </c>
      <c r="U19">
        <v>55</v>
      </c>
      <c r="V19">
        <v>63</v>
      </c>
      <c r="W19">
        <v>55</v>
      </c>
      <c r="X19">
        <v>57</v>
      </c>
      <c r="Y19">
        <v>47</v>
      </c>
      <c r="Z19">
        <v>51</v>
      </c>
      <c r="AA19">
        <v>53</v>
      </c>
      <c r="AB19">
        <v>48</v>
      </c>
      <c r="AC19">
        <v>44</v>
      </c>
      <c r="AD19">
        <v>48</v>
      </c>
      <c r="AE19">
        <v>45</v>
      </c>
      <c r="AF19">
        <v>43</v>
      </c>
      <c r="AG19">
        <v>28</v>
      </c>
    </row>
    <row r="20" spans="1:33" x14ac:dyDescent="0.25">
      <c r="A20" t="s">
        <v>443</v>
      </c>
      <c r="B20">
        <v>373</v>
      </c>
      <c r="C20">
        <v>407</v>
      </c>
      <c r="D20">
        <v>454</v>
      </c>
      <c r="E20">
        <v>457</v>
      </c>
      <c r="F20">
        <v>449</v>
      </c>
      <c r="G20">
        <v>439</v>
      </c>
      <c r="H20">
        <v>436</v>
      </c>
      <c r="I20">
        <v>437</v>
      </c>
      <c r="J20">
        <v>438</v>
      </c>
      <c r="K20">
        <v>442</v>
      </c>
      <c r="L20">
        <v>464</v>
      </c>
      <c r="M20">
        <v>438</v>
      </c>
      <c r="N20">
        <v>423</v>
      </c>
      <c r="O20">
        <v>422</v>
      </c>
      <c r="P20">
        <v>420</v>
      </c>
      <c r="Q20">
        <v>395</v>
      </c>
      <c r="R20">
        <v>385</v>
      </c>
      <c r="S20">
        <v>349</v>
      </c>
      <c r="T20">
        <v>321</v>
      </c>
      <c r="U20">
        <v>310</v>
      </c>
      <c r="V20">
        <v>317</v>
      </c>
      <c r="W20">
        <v>309</v>
      </c>
      <c r="X20">
        <v>299</v>
      </c>
      <c r="Y20">
        <v>287</v>
      </c>
      <c r="Z20">
        <v>275</v>
      </c>
      <c r="AA20">
        <v>257</v>
      </c>
      <c r="AB20">
        <v>234</v>
      </c>
      <c r="AC20">
        <v>216</v>
      </c>
      <c r="AD20">
        <v>210</v>
      </c>
      <c r="AE20">
        <v>206</v>
      </c>
      <c r="AF20">
        <v>174</v>
      </c>
      <c r="AG20">
        <v>148</v>
      </c>
    </row>
    <row r="21" spans="1:33" x14ac:dyDescent="0.25">
      <c r="A21" t="s">
        <v>444</v>
      </c>
      <c r="B21">
        <v>97</v>
      </c>
      <c r="C21">
        <v>113</v>
      </c>
      <c r="D21">
        <v>136</v>
      </c>
      <c r="E21">
        <v>136</v>
      </c>
      <c r="F21">
        <v>135</v>
      </c>
      <c r="G21">
        <v>128</v>
      </c>
      <c r="H21">
        <v>126</v>
      </c>
      <c r="I21">
        <v>128</v>
      </c>
      <c r="J21">
        <v>136</v>
      </c>
      <c r="K21">
        <v>143</v>
      </c>
      <c r="L21">
        <v>144</v>
      </c>
      <c r="M21">
        <v>143</v>
      </c>
      <c r="N21">
        <v>154</v>
      </c>
      <c r="O21">
        <v>156</v>
      </c>
      <c r="P21">
        <v>149</v>
      </c>
      <c r="Q21">
        <v>136</v>
      </c>
      <c r="R21">
        <v>135</v>
      </c>
      <c r="S21">
        <v>135</v>
      </c>
      <c r="T21">
        <v>159</v>
      </c>
      <c r="U21">
        <v>159</v>
      </c>
      <c r="V21">
        <v>151</v>
      </c>
      <c r="W21">
        <v>151</v>
      </c>
      <c r="X21">
        <v>145</v>
      </c>
      <c r="Y21">
        <v>134</v>
      </c>
      <c r="Z21">
        <v>127</v>
      </c>
      <c r="AA21">
        <v>93</v>
      </c>
      <c r="AB21">
        <v>82</v>
      </c>
      <c r="AC21">
        <v>85</v>
      </c>
      <c r="AD21">
        <v>84</v>
      </c>
      <c r="AE21">
        <v>83</v>
      </c>
      <c r="AF21">
        <v>70</v>
      </c>
      <c r="AG21">
        <v>57</v>
      </c>
    </row>
    <row r="22" spans="1:33" x14ac:dyDescent="0.25">
      <c r="A22" t="s">
        <v>445</v>
      </c>
      <c r="B22">
        <v>247</v>
      </c>
      <c r="C22">
        <v>257</v>
      </c>
      <c r="D22">
        <v>265</v>
      </c>
      <c r="E22">
        <v>271</v>
      </c>
      <c r="F22">
        <v>261</v>
      </c>
      <c r="G22">
        <v>243</v>
      </c>
      <c r="H22">
        <v>244</v>
      </c>
      <c r="I22">
        <v>250</v>
      </c>
      <c r="J22">
        <v>240</v>
      </c>
      <c r="K22">
        <v>240</v>
      </c>
      <c r="L22">
        <v>240</v>
      </c>
      <c r="M22">
        <v>241</v>
      </c>
      <c r="N22">
        <v>241</v>
      </c>
      <c r="O22">
        <v>245</v>
      </c>
      <c r="P22">
        <v>241</v>
      </c>
      <c r="Q22">
        <v>252</v>
      </c>
      <c r="R22">
        <v>254</v>
      </c>
      <c r="S22">
        <v>218</v>
      </c>
      <c r="T22">
        <v>224</v>
      </c>
      <c r="U22">
        <v>245</v>
      </c>
      <c r="V22">
        <v>239</v>
      </c>
      <c r="W22">
        <v>237</v>
      </c>
      <c r="X22">
        <v>225</v>
      </c>
      <c r="Y22">
        <v>223</v>
      </c>
      <c r="Z22">
        <v>221</v>
      </c>
      <c r="AA22">
        <v>209</v>
      </c>
      <c r="AB22">
        <v>188</v>
      </c>
      <c r="AC22">
        <v>178</v>
      </c>
      <c r="AD22">
        <v>179</v>
      </c>
      <c r="AE22">
        <v>177</v>
      </c>
      <c r="AF22">
        <v>169</v>
      </c>
      <c r="AG22">
        <v>152</v>
      </c>
    </row>
    <row r="23" spans="1:33" x14ac:dyDescent="0.25">
      <c r="A23" t="s">
        <v>446</v>
      </c>
      <c r="B23">
        <v>577</v>
      </c>
      <c r="C23">
        <v>627</v>
      </c>
      <c r="D23">
        <v>709</v>
      </c>
      <c r="E23">
        <v>753</v>
      </c>
      <c r="F23">
        <v>809</v>
      </c>
      <c r="G23">
        <v>848</v>
      </c>
      <c r="H23">
        <v>832</v>
      </c>
      <c r="I23">
        <v>816</v>
      </c>
      <c r="J23">
        <v>819</v>
      </c>
      <c r="K23">
        <v>816</v>
      </c>
      <c r="L23">
        <v>783</v>
      </c>
      <c r="M23">
        <v>695</v>
      </c>
      <c r="N23">
        <v>615</v>
      </c>
      <c r="O23">
        <v>621</v>
      </c>
      <c r="P23">
        <v>637</v>
      </c>
      <c r="Q23">
        <v>648</v>
      </c>
      <c r="R23">
        <v>621</v>
      </c>
      <c r="S23">
        <v>660</v>
      </c>
      <c r="T23">
        <v>658</v>
      </c>
      <c r="U23">
        <v>627</v>
      </c>
      <c r="V23">
        <v>629</v>
      </c>
      <c r="W23">
        <v>583</v>
      </c>
      <c r="X23">
        <v>545</v>
      </c>
      <c r="Y23">
        <v>565</v>
      </c>
      <c r="Z23">
        <v>576</v>
      </c>
      <c r="AA23">
        <v>546</v>
      </c>
      <c r="AB23">
        <v>592</v>
      </c>
      <c r="AC23">
        <v>525</v>
      </c>
      <c r="AD23">
        <v>558</v>
      </c>
      <c r="AE23">
        <v>565</v>
      </c>
      <c r="AF23">
        <v>541</v>
      </c>
      <c r="AG23">
        <v>416</v>
      </c>
    </row>
    <row r="24" spans="1:33" x14ac:dyDescent="0.25">
      <c r="A24" t="s">
        <v>447</v>
      </c>
      <c r="B24">
        <v>350</v>
      </c>
      <c r="C24">
        <v>413</v>
      </c>
      <c r="D24">
        <v>419</v>
      </c>
      <c r="E24">
        <v>427</v>
      </c>
      <c r="F24">
        <v>467</v>
      </c>
      <c r="G24">
        <v>470</v>
      </c>
      <c r="H24">
        <v>493</v>
      </c>
      <c r="I24">
        <v>503</v>
      </c>
      <c r="J24">
        <v>500</v>
      </c>
      <c r="K24">
        <v>498</v>
      </c>
      <c r="L24">
        <v>523</v>
      </c>
      <c r="M24">
        <v>497</v>
      </c>
      <c r="N24">
        <v>526</v>
      </c>
      <c r="O24">
        <v>505</v>
      </c>
      <c r="P24">
        <v>488</v>
      </c>
      <c r="Q24">
        <v>473</v>
      </c>
      <c r="R24">
        <v>499</v>
      </c>
      <c r="S24">
        <v>461</v>
      </c>
      <c r="T24">
        <v>452</v>
      </c>
      <c r="U24">
        <v>418</v>
      </c>
      <c r="V24">
        <v>426</v>
      </c>
      <c r="W24">
        <v>423</v>
      </c>
      <c r="X24">
        <v>409</v>
      </c>
      <c r="Y24">
        <v>383</v>
      </c>
      <c r="Z24">
        <v>379</v>
      </c>
      <c r="AA24">
        <v>364</v>
      </c>
      <c r="AB24">
        <v>353</v>
      </c>
      <c r="AC24">
        <v>326</v>
      </c>
      <c r="AD24">
        <v>328</v>
      </c>
      <c r="AE24">
        <v>326</v>
      </c>
      <c r="AF24">
        <v>297</v>
      </c>
      <c r="AG24">
        <v>274</v>
      </c>
    </row>
    <row r="25" spans="1:33" x14ac:dyDescent="0.25">
      <c r="A25" t="s">
        <v>448</v>
      </c>
      <c r="B25">
        <v>149</v>
      </c>
      <c r="C25">
        <v>149</v>
      </c>
      <c r="D25">
        <v>173</v>
      </c>
      <c r="E25">
        <v>171</v>
      </c>
      <c r="F25">
        <v>167</v>
      </c>
      <c r="G25">
        <v>131</v>
      </c>
      <c r="H25">
        <v>143</v>
      </c>
      <c r="I25">
        <v>144</v>
      </c>
      <c r="J25">
        <v>146</v>
      </c>
      <c r="K25">
        <v>136</v>
      </c>
      <c r="L25">
        <v>114</v>
      </c>
      <c r="M25">
        <v>98</v>
      </c>
      <c r="N25">
        <v>110</v>
      </c>
      <c r="O25">
        <v>107</v>
      </c>
      <c r="P25">
        <v>105</v>
      </c>
      <c r="Q25">
        <v>103</v>
      </c>
      <c r="R25">
        <v>104</v>
      </c>
      <c r="S25">
        <v>99</v>
      </c>
      <c r="T25">
        <v>98</v>
      </c>
      <c r="U25">
        <v>99</v>
      </c>
      <c r="V25">
        <v>97</v>
      </c>
      <c r="W25">
        <v>97</v>
      </c>
      <c r="X25">
        <v>104</v>
      </c>
      <c r="Y25">
        <v>111</v>
      </c>
      <c r="Z25">
        <v>128</v>
      </c>
      <c r="AA25">
        <v>129</v>
      </c>
      <c r="AB25">
        <v>136</v>
      </c>
      <c r="AC25">
        <v>142</v>
      </c>
      <c r="AD25">
        <v>141</v>
      </c>
      <c r="AE25">
        <v>147</v>
      </c>
      <c r="AF25">
        <v>136</v>
      </c>
      <c r="AG25">
        <v>125</v>
      </c>
    </row>
    <row r="26" spans="1:33" x14ac:dyDescent="0.25">
      <c r="A26" t="s">
        <v>449</v>
      </c>
      <c r="B26">
        <v>114</v>
      </c>
      <c r="C26">
        <v>120</v>
      </c>
      <c r="D26">
        <v>146</v>
      </c>
      <c r="E26">
        <v>160</v>
      </c>
      <c r="F26">
        <v>161</v>
      </c>
      <c r="G26">
        <v>167</v>
      </c>
      <c r="H26">
        <v>186</v>
      </c>
      <c r="I26">
        <v>181</v>
      </c>
      <c r="J26">
        <v>185</v>
      </c>
      <c r="K26">
        <v>186</v>
      </c>
      <c r="L26">
        <v>190</v>
      </c>
      <c r="M26">
        <v>191</v>
      </c>
      <c r="N26">
        <v>186</v>
      </c>
      <c r="O26">
        <v>171</v>
      </c>
      <c r="P26">
        <v>174</v>
      </c>
      <c r="Q26">
        <v>165</v>
      </c>
      <c r="R26">
        <v>171</v>
      </c>
      <c r="S26">
        <v>150</v>
      </c>
      <c r="T26">
        <v>141</v>
      </c>
      <c r="U26">
        <v>129</v>
      </c>
      <c r="V26">
        <v>126</v>
      </c>
      <c r="W26">
        <v>121</v>
      </c>
      <c r="X26">
        <v>124</v>
      </c>
      <c r="Y26">
        <v>110</v>
      </c>
      <c r="Z26">
        <v>106</v>
      </c>
      <c r="AA26">
        <v>111</v>
      </c>
      <c r="AB26">
        <v>116</v>
      </c>
      <c r="AC26">
        <v>124</v>
      </c>
      <c r="AD26">
        <v>122</v>
      </c>
      <c r="AE26">
        <v>120</v>
      </c>
      <c r="AF26">
        <v>115</v>
      </c>
      <c r="AG26">
        <v>108</v>
      </c>
    </row>
    <row r="27" spans="1:33" x14ac:dyDescent="0.25">
      <c r="A27" t="s">
        <v>450</v>
      </c>
      <c r="B27">
        <v>88</v>
      </c>
      <c r="C27">
        <v>92</v>
      </c>
      <c r="D27">
        <v>118</v>
      </c>
      <c r="E27">
        <v>143</v>
      </c>
      <c r="F27">
        <v>152</v>
      </c>
      <c r="G27">
        <v>153</v>
      </c>
      <c r="H27">
        <v>146</v>
      </c>
      <c r="I27">
        <v>153</v>
      </c>
      <c r="J27">
        <v>165</v>
      </c>
      <c r="K27">
        <v>152</v>
      </c>
      <c r="L27">
        <v>147</v>
      </c>
      <c r="M27">
        <v>148</v>
      </c>
      <c r="N27">
        <v>170</v>
      </c>
      <c r="O27">
        <v>203</v>
      </c>
      <c r="P27">
        <v>200</v>
      </c>
      <c r="Q27">
        <v>189</v>
      </c>
      <c r="R27">
        <v>211</v>
      </c>
      <c r="S27">
        <v>188</v>
      </c>
      <c r="T27">
        <v>180</v>
      </c>
      <c r="U27">
        <v>165</v>
      </c>
      <c r="V27">
        <v>149</v>
      </c>
      <c r="W27">
        <v>146</v>
      </c>
      <c r="X27">
        <v>140</v>
      </c>
      <c r="Y27">
        <v>135</v>
      </c>
      <c r="Z27">
        <v>125</v>
      </c>
      <c r="AA27">
        <v>119</v>
      </c>
      <c r="AB27">
        <v>126</v>
      </c>
      <c r="AC27">
        <v>116</v>
      </c>
      <c r="AD27">
        <v>118</v>
      </c>
      <c r="AE27">
        <v>116</v>
      </c>
      <c r="AF27">
        <v>105</v>
      </c>
      <c r="AG27">
        <v>97</v>
      </c>
    </row>
    <row r="28" spans="1:33" x14ac:dyDescent="0.25">
      <c r="A28" t="s">
        <v>451</v>
      </c>
      <c r="B28">
        <v>138</v>
      </c>
      <c r="C28">
        <v>128</v>
      </c>
      <c r="D28">
        <v>131</v>
      </c>
      <c r="E28">
        <v>154</v>
      </c>
      <c r="F28">
        <v>203</v>
      </c>
      <c r="G28">
        <v>209</v>
      </c>
      <c r="H28">
        <v>223</v>
      </c>
      <c r="I28">
        <v>223</v>
      </c>
      <c r="J28">
        <v>221</v>
      </c>
      <c r="K28">
        <v>236</v>
      </c>
      <c r="L28">
        <v>236</v>
      </c>
      <c r="M28">
        <v>210</v>
      </c>
      <c r="N28">
        <v>215</v>
      </c>
      <c r="O28">
        <v>210</v>
      </c>
      <c r="P28">
        <v>202</v>
      </c>
      <c r="Q28">
        <v>210</v>
      </c>
      <c r="R28">
        <v>226</v>
      </c>
      <c r="S28">
        <v>228</v>
      </c>
      <c r="T28">
        <v>240</v>
      </c>
      <c r="U28">
        <v>227</v>
      </c>
      <c r="V28">
        <v>244</v>
      </c>
      <c r="W28">
        <v>241</v>
      </c>
      <c r="X28">
        <v>236</v>
      </c>
      <c r="Y28">
        <v>228</v>
      </c>
      <c r="Z28">
        <v>221</v>
      </c>
      <c r="AA28">
        <v>204</v>
      </c>
      <c r="AB28">
        <v>219</v>
      </c>
      <c r="AC28">
        <v>184</v>
      </c>
      <c r="AD28">
        <v>173</v>
      </c>
      <c r="AE28">
        <v>169</v>
      </c>
      <c r="AF28">
        <v>159</v>
      </c>
      <c r="AG28">
        <v>148</v>
      </c>
    </row>
    <row r="29" spans="1:33" x14ac:dyDescent="0.25">
      <c r="A29" t="s">
        <v>452</v>
      </c>
      <c r="B29">
        <v>152</v>
      </c>
      <c r="C29">
        <v>170</v>
      </c>
      <c r="D29">
        <v>185</v>
      </c>
      <c r="E29">
        <v>189</v>
      </c>
      <c r="F29">
        <v>187</v>
      </c>
      <c r="G29">
        <v>200</v>
      </c>
      <c r="H29">
        <v>204</v>
      </c>
      <c r="I29">
        <v>211</v>
      </c>
      <c r="J29">
        <v>195</v>
      </c>
      <c r="K29">
        <v>207</v>
      </c>
      <c r="L29">
        <v>201</v>
      </c>
      <c r="M29">
        <v>216</v>
      </c>
      <c r="N29">
        <v>211</v>
      </c>
      <c r="O29">
        <v>217</v>
      </c>
      <c r="P29">
        <v>207</v>
      </c>
      <c r="Q29">
        <v>213</v>
      </c>
      <c r="R29">
        <v>224</v>
      </c>
      <c r="S29">
        <v>233</v>
      </c>
      <c r="T29">
        <v>228</v>
      </c>
      <c r="U29">
        <v>213</v>
      </c>
      <c r="V29">
        <v>202</v>
      </c>
      <c r="W29">
        <v>199</v>
      </c>
      <c r="X29">
        <v>196</v>
      </c>
      <c r="Y29">
        <v>180</v>
      </c>
      <c r="Z29">
        <v>153</v>
      </c>
      <c r="AA29">
        <v>120</v>
      </c>
      <c r="AB29">
        <v>113</v>
      </c>
      <c r="AC29">
        <v>122</v>
      </c>
      <c r="AD29">
        <v>120</v>
      </c>
      <c r="AE29">
        <v>118</v>
      </c>
      <c r="AF29">
        <v>101</v>
      </c>
      <c r="AG29">
        <v>95</v>
      </c>
    </row>
    <row r="30" spans="1:33" x14ac:dyDescent="0.25">
      <c r="A30" t="s">
        <v>453</v>
      </c>
      <c r="B30">
        <v>72</v>
      </c>
      <c r="C30">
        <v>75</v>
      </c>
      <c r="D30">
        <v>87</v>
      </c>
      <c r="E30">
        <v>67</v>
      </c>
      <c r="F30">
        <v>64</v>
      </c>
      <c r="G30">
        <v>73</v>
      </c>
      <c r="H30">
        <v>68</v>
      </c>
      <c r="I30">
        <v>69</v>
      </c>
      <c r="J30">
        <v>72</v>
      </c>
      <c r="K30">
        <v>96</v>
      </c>
      <c r="L30">
        <v>98</v>
      </c>
      <c r="M30">
        <v>103</v>
      </c>
      <c r="N30">
        <v>102</v>
      </c>
      <c r="O30">
        <v>107</v>
      </c>
      <c r="P30">
        <v>106</v>
      </c>
      <c r="Q30">
        <v>101</v>
      </c>
      <c r="R30">
        <v>88</v>
      </c>
      <c r="S30">
        <v>94</v>
      </c>
      <c r="T30">
        <v>92</v>
      </c>
      <c r="U30">
        <v>84</v>
      </c>
      <c r="V30">
        <v>72</v>
      </c>
      <c r="W30">
        <v>72</v>
      </c>
      <c r="X30">
        <v>72</v>
      </c>
      <c r="Y30">
        <v>75</v>
      </c>
      <c r="Z30">
        <v>69</v>
      </c>
      <c r="AA30">
        <v>72</v>
      </c>
      <c r="AB30">
        <v>70</v>
      </c>
      <c r="AC30">
        <v>73</v>
      </c>
      <c r="AD30">
        <v>73</v>
      </c>
      <c r="AE30">
        <v>75</v>
      </c>
      <c r="AF30">
        <v>55</v>
      </c>
      <c r="AG30">
        <v>50</v>
      </c>
    </row>
    <row r="31" spans="1:33" x14ac:dyDescent="0.25">
      <c r="A31" t="s">
        <v>454</v>
      </c>
      <c r="B31">
        <v>84</v>
      </c>
      <c r="C31">
        <v>89</v>
      </c>
      <c r="D31">
        <v>95</v>
      </c>
      <c r="E31">
        <v>96</v>
      </c>
      <c r="F31">
        <v>81</v>
      </c>
      <c r="G31">
        <v>85</v>
      </c>
      <c r="H31">
        <v>86</v>
      </c>
      <c r="I31">
        <v>88</v>
      </c>
      <c r="J31">
        <v>91</v>
      </c>
      <c r="K31">
        <v>104</v>
      </c>
      <c r="L31">
        <v>97</v>
      </c>
      <c r="M31">
        <v>110</v>
      </c>
      <c r="N31">
        <v>107</v>
      </c>
      <c r="O31">
        <v>106</v>
      </c>
      <c r="P31">
        <v>103</v>
      </c>
      <c r="Q31">
        <v>95</v>
      </c>
      <c r="R31">
        <v>97</v>
      </c>
      <c r="S31">
        <v>91</v>
      </c>
      <c r="T31">
        <v>73</v>
      </c>
      <c r="U31">
        <v>68</v>
      </c>
      <c r="V31">
        <v>60</v>
      </c>
      <c r="W31">
        <v>59</v>
      </c>
      <c r="X31">
        <v>60</v>
      </c>
      <c r="Y31">
        <v>44</v>
      </c>
      <c r="Z31">
        <v>44</v>
      </c>
      <c r="AA31">
        <v>49</v>
      </c>
      <c r="AB31">
        <v>56</v>
      </c>
      <c r="AC31">
        <v>68</v>
      </c>
      <c r="AD31">
        <v>67</v>
      </c>
      <c r="AE31">
        <v>68</v>
      </c>
      <c r="AF31">
        <v>69</v>
      </c>
      <c r="AG31">
        <v>72</v>
      </c>
    </row>
    <row r="32" spans="1:33" x14ac:dyDescent="0.25">
      <c r="A32" t="s">
        <v>455</v>
      </c>
      <c r="B32">
        <v>175</v>
      </c>
      <c r="C32">
        <v>178</v>
      </c>
      <c r="D32">
        <v>214</v>
      </c>
      <c r="E32">
        <v>208</v>
      </c>
      <c r="F32">
        <v>201</v>
      </c>
      <c r="G32">
        <v>202</v>
      </c>
      <c r="H32">
        <v>208</v>
      </c>
      <c r="I32">
        <v>206</v>
      </c>
      <c r="J32">
        <v>214</v>
      </c>
      <c r="K32">
        <v>207</v>
      </c>
      <c r="L32">
        <v>193</v>
      </c>
      <c r="M32">
        <v>222</v>
      </c>
      <c r="N32">
        <v>228</v>
      </c>
      <c r="O32">
        <v>235</v>
      </c>
      <c r="P32">
        <v>240</v>
      </c>
      <c r="Q32">
        <v>226</v>
      </c>
      <c r="R32">
        <v>229</v>
      </c>
      <c r="S32">
        <v>247</v>
      </c>
      <c r="T32">
        <v>224</v>
      </c>
      <c r="U32">
        <v>223</v>
      </c>
      <c r="V32">
        <v>226</v>
      </c>
      <c r="W32">
        <v>219</v>
      </c>
      <c r="X32">
        <v>217</v>
      </c>
      <c r="Y32">
        <v>221</v>
      </c>
      <c r="Z32">
        <v>201</v>
      </c>
      <c r="AA32">
        <v>194</v>
      </c>
      <c r="AB32">
        <v>188</v>
      </c>
      <c r="AC32">
        <v>172</v>
      </c>
      <c r="AD32">
        <v>178</v>
      </c>
      <c r="AE32">
        <v>186</v>
      </c>
      <c r="AF32">
        <v>174</v>
      </c>
      <c r="AG32">
        <v>164</v>
      </c>
    </row>
    <row r="33" spans="1:33" x14ac:dyDescent="0.25">
      <c r="A33" t="s">
        <v>456</v>
      </c>
      <c r="B33">
        <v>185</v>
      </c>
      <c r="C33">
        <v>181</v>
      </c>
      <c r="D33">
        <v>207</v>
      </c>
      <c r="E33">
        <v>212</v>
      </c>
      <c r="F33">
        <v>197</v>
      </c>
      <c r="G33">
        <v>190</v>
      </c>
      <c r="H33">
        <v>164</v>
      </c>
      <c r="I33">
        <v>174</v>
      </c>
      <c r="J33">
        <v>179</v>
      </c>
      <c r="K33">
        <v>162</v>
      </c>
      <c r="L33">
        <v>156</v>
      </c>
      <c r="M33">
        <v>136</v>
      </c>
      <c r="N33">
        <v>128</v>
      </c>
      <c r="O33">
        <v>158</v>
      </c>
      <c r="P33">
        <v>146</v>
      </c>
      <c r="Q33">
        <v>139</v>
      </c>
      <c r="R33">
        <v>146</v>
      </c>
      <c r="S33">
        <v>134</v>
      </c>
      <c r="T33">
        <v>148</v>
      </c>
      <c r="U33">
        <v>151</v>
      </c>
      <c r="V33">
        <v>130</v>
      </c>
      <c r="W33">
        <v>134</v>
      </c>
      <c r="X33">
        <v>133</v>
      </c>
      <c r="Y33">
        <v>140</v>
      </c>
      <c r="Z33">
        <v>155</v>
      </c>
      <c r="AA33">
        <v>144</v>
      </c>
      <c r="AB33">
        <v>152</v>
      </c>
      <c r="AC33">
        <v>146</v>
      </c>
      <c r="AD33">
        <v>152</v>
      </c>
      <c r="AE33">
        <v>151</v>
      </c>
      <c r="AF33">
        <v>149</v>
      </c>
      <c r="AG33">
        <v>141</v>
      </c>
    </row>
    <row r="34" spans="1:33" x14ac:dyDescent="0.25">
      <c r="A34" t="s">
        <v>457</v>
      </c>
      <c r="B34">
        <v>764</v>
      </c>
      <c r="C34">
        <v>766</v>
      </c>
      <c r="D34">
        <v>998</v>
      </c>
      <c r="E34">
        <v>988</v>
      </c>
      <c r="F34">
        <v>918</v>
      </c>
      <c r="G34">
        <v>911</v>
      </c>
      <c r="H34">
        <v>820</v>
      </c>
      <c r="I34">
        <v>817</v>
      </c>
      <c r="J34">
        <v>854</v>
      </c>
      <c r="K34">
        <v>863</v>
      </c>
      <c r="L34">
        <v>870</v>
      </c>
      <c r="M34">
        <v>951</v>
      </c>
      <c r="N34">
        <v>1021</v>
      </c>
      <c r="O34">
        <v>1114</v>
      </c>
      <c r="P34">
        <v>1108</v>
      </c>
      <c r="Q34">
        <v>1146</v>
      </c>
      <c r="R34">
        <v>1151</v>
      </c>
      <c r="S34">
        <v>1146</v>
      </c>
      <c r="T34">
        <v>1140</v>
      </c>
      <c r="U34">
        <v>1093</v>
      </c>
      <c r="V34">
        <v>1046</v>
      </c>
      <c r="W34">
        <v>1070</v>
      </c>
      <c r="X34">
        <v>1071</v>
      </c>
      <c r="Y34">
        <v>992</v>
      </c>
      <c r="Z34">
        <v>947</v>
      </c>
      <c r="AA34">
        <v>869</v>
      </c>
      <c r="AB34">
        <v>792</v>
      </c>
      <c r="AC34">
        <v>758</v>
      </c>
      <c r="AD34">
        <v>727</v>
      </c>
      <c r="AE34">
        <v>665</v>
      </c>
      <c r="AF34">
        <v>548</v>
      </c>
      <c r="AG34">
        <v>401</v>
      </c>
    </row>
    <row r="35" spans="1:33" x14ac:dyDescent="0.25">
      <c r="A35" t="s">
        <v>458</v>
      </c>
      <c r="B35">
        <v>147</v>
      </c>
      <c r="C35">
        <v>151</v>
      </c>
      <c r="D35">
        <v>186</v>
      </c>
      <c r="E35">
        <v>186</v>
      </c>
      <c r="F35">
        <v>164</v>
      </c>
      <c r="G35">
        <v>162</v>
      </c>
      <c r="H35">
        <v>155</v>
      </c>
      <c r="I35">
        <v>153</v>
      </c>
      <c r="J35">
        <v>152</v>
      </c>
      <c r="K35">
        <v>143</v>
      </c>
      <c r="L35">
        <v>146</v>
      </c>
      <c r="M35">
        <v>145</v>
      </c>
      <c r="N35">
        <v>133</v>
      </c>
      <c r="O35">
        <v>127</v>
      </c>
      <c r="P35">
        <v>126</v>
      </c>
      <c r="Q35">
        <v>122</v>
      </c>
      <c r="R35">
        <v>113</v>
      </c>
      <c r="S35">
        <v>97</v>
      </c>
      <c r="T35">
        <v>89</v>
      </c>
      <c r="U35">
        <v>96</v>
      </c>
      <c r="V35">
        <v>86</v>
      </c>
      <c r="W35">
        <v>88</v>
      </c>
      <c r="X35">
        <v>87</v>
      </c>
      <c r="Y35">
        <v>88</v>
      </c>
      <c r="Z35">
        <v>79</v>
      </c>
      <c r="AA35">
        <v>77</v>
      </c>
      <c r="AB35">
        <v>64</v>
      </c>
      <c r="AC35">
        <v>67</v>
      </c>
      <c r="AD35">
        <v>65</v>
      </c>
      <c r="AE35">
        <v>67</v>
      </c>
      <c r="AF35">
        <v>65</v>
      </c>
      <c r="AG35">
        <v>59</v>
      </c>
    </row>
    <row r="36" spans="1:33" x14ac:dyDescent="0.25">
      <c r="A36" t="s">
        <v>459</v>
      </c>
      <c r="B36">
        <v>165</v>
      </c>
      <c r="C36">
        <v>163</v>
      </c>
      <c r="D36">
        <v>200</v>
      </c>
      <c r="E36">
        <v>210</v>
      </c>
      <c r="F36">
        <v>199</v>
      </c>
      <c r="G36">
        <v>196</v>
      </c>
      <c r="H36">
        <v>188</v>
      </c>
      <c r="I36">
        <v>187</v>
      </c>
      <c r="J36">
        <v>194</v>
      </c>
      <c r="K36">
        <v>182</v>
      </c>
      <c r="L36">
        <v>163</v>
      </c>
      <c r="M36">
        <v>150</v>
      </c>
      <c r="N36">
        <v>140</v>
      </c>
      <c r="O36">
        <v>149</v>
      </c>
      <c r="P36">
        <v>147</v>
      </c>
      <c r="Q36">
        <v>138</v>
      </c>
      <c r="R36">
        <v>136</v>
      </c>
      <c r="S36">
        <v>125</v>
      </c>
      <c r="T36">
        <v>122</v>
      </c>
      <c r="U36">
        <v>125</v>
      </c>
      <c r="V36">
        <v>106</v>
      </c>
      <c r="W36">
        <v>106</v>
      </c>
      <c r="X36">
        <v>109</v>
      </c>
      <c r="Y36">
        <v>99</v>
      </c>
      <c r="Z36">
        <v>83</v>
      </c>
      <c r="AA36">
        <v>80</v>
      </c>
      <c r="AB36">
        <v>68</v>
      </c>
      <c r="AC36">
        <v>71</v>
      </c>
      <c r="AD36">
        <v>71</v>
      </c>
      <c r="AE36">
        <v>72</v>
      </c>
      <c r="AF36">
        <v>72</v>
      </c>
      <c r="AG36">
        <v>69</v>
      </c>
    </row>
    <row r="37" spans="1:33" x14ac:dyDescent="0.25">
      <c r="A37" t="s">
        <v>460</v>
      </c>
      <c r="B37">
        <v>165</v>
      </c>
      <c r="C37">
        <v>142</v>
      </c>
      <c r="D37">
        <v>195</v>
      </c>
      <c r="E37">
        <v>177</v>
      </c>
      <c r="F37">
        <v>183</v>
      </c>
      <c r="G37">
        <v>172</v>
      </c>
      <c r="H37">
        <v>160</v>
      </c>
      <c r="I37">
        <v>154</v>
      </c>
      <c r="J37">
        <v>155</v>
      </c>
      <c r="K37">
        <v>144</v>
      </c>
      <c r="L37">
        <v>149</v>
      </c>
      <c r="M37">
        <v>134</v>
      </c>
      <c r="N37">
        <v>142</v>
      </c>
      <c r="O37">
        <v>149</v>
      </c>
      <c r="P37">
        <v>149</v>
      </c>
      <c r="Q37">
        <v>148</v>
      </c>
      <c r="R37">
        <v>145</v>
      </c>
      <c r="S37">
        <v>144</v>
      </c>
      <c r="T37">
        <v>149</v>
      </c>
      <c r="U37">
        <v>151</v>
      </c>
      <c r="V37">
        <v>147</v>
      </c>
      <c r="W37">
        <v>139</v>
      </c>
      <c r="X37">
        <v>144</v>
      </c>
      <c r="Y37">
        <v>125</v>
      </c>
      <c r="Z37">
        <v>112</v>
      </c>
      <c r="AA37">
        <v>92</v>
      </c>
      <c r="AB37">
        <v>74</v>
      </c>
      <c r="AC37">
        <v>63</v>
      </c>
      <c r="AD37">
        <v>63</v>
      </c>
      <c r="AE37">
        <v>61</v>
      </c>
      <c r="AF37">
        <v>65</v>
      </c>
      <c r="AG37">
        <v>76</v>
      </c>
    </row>
    <row r="38" spans="1:33" x14ac:dyDescent="0.25">
      <c r="A38" t="s">
        <v>461</v>
      </c>
      <c r="B38">
        <v>302</v>
      </c>
      <c r="C38">
        <v>328</v>
      </c>
      <c r="D38">
        <v>382</v>
      </c>
      <c r="E38">
        <v>444</v>
      </c>
      <c r="F38">
        <v>452</v>
      </c>
      <c r="G38">
        <v>412</v>
      </c>
      <c r="H38">
        <v>355</v>
      </c>
      <c r="I38">
        <v>389</v>
      </c>
      <c r="J38">
        <v>373</v>
      </c>
      <c r="K38">
        <v>332</v>
      </c>
      <c r="L38">
        <v>332</v>
      </c>
      <c r="M38">
        <v>398</v>
      </c>
      <c r="N38">
        <v>440</v>
      </c>
      <c r="O38">
        <v>485</v>
      </c>
      <c r="P38">
        <v>445</v>
      </c>
      <c r="Q38">
        <v>443</v>
      </c>
      <c r="R38">
        <v>490</v>
      </c>
      <c r="S38">
        <v>464</v>
      </c>
      <c r="T38">
        <v>436</v>
      </c>
      <c r="U38">
        <v>396</v>
      </c>
      <c r="V38">
        <v>364</v>
      </c>
      <c r="W38">
        <v>363</v>
      </c>
      <c r="X38">
        <v>363</v>
      </c>
      <c r="Y38">
        <v>356</v>
      </c>
      <c r="Z38">
        <v>329</v>
      </c>
      <c r="AA38">
        <v>304</v>
      </c>
      <c r="AB38">
        <v>288</v>
      </c>
      <c r="AC38">
        <v>261</v>
      </c>
      <c r="AD38">
        <v>258</v>
      </c>
      <c r="AE38">
        <v>258</v>
      </c>
      <c r="AF38">
        <v>272</v>
      </c>
      <c r="AG38">
        <v>258</v>
      </c>
    </row>
    <row r="39" spans="1:33" x14ac:dyDescent="0.25">
      <c r="A39" t="s">
        <v>462</v>
      </c>
      <c r="B39">
        <v>334</v>
      </c>
      <c r="C39">
        <v>338</v>
      </c>
      <c r="D39">
        <v>372</v>
      </c>
      <c r="E39">
        <v>387</v>
      </c>
      <c r="F39">
        <v>439</v>
      </c>
      <c r="G39">
        <v>463</v>
      </c>
      <c r="H39">
        <v>470</v>
      </c>
      <c r="I39">
        <v>470</v>
      </c>
      <c r="J39">
        <v>505</v>
      </c>
      <c r="K39">
        <v>521</v>
      </c>
      <c r="L39">
        <v>499</v>
      </c>
      <c r="M39">
        <v>437</v>
      </c>
      <c r="N39">
        <v>430</v>
      </c>
      <c r="O39">
        <v>417</v>
      </c>
      <c r="P39">
        <v>417</v>
      </c>
      <c r="Q39">
        <v>441</v>
      </c>
      <c r="R39">
        <v>440</v>
      </c>
      <c r="S39">
        <v>451</v>
      </c>
      <c r="T39">
        <v>456</v>
      </c>
      <c r="U39">
        <v>435</v>
      </c>
      <c r="V39">
        <v>432</v>
      </c>
      <c r="W39">
        <v>433</v>
      </c>
      <c r="X39">
        <v>382</v>
      </c>
      <c r="Y39">
        <v>378</v>
      </c>
      <c r="Z39">
        <v>367</v>
      </c>
      <c r="AA39">
        <v>344</v>
      </c>
      <c r="AB39">
        <v>349</v>
      </c>
      <c r="AC39">
        <v>332</v>
      </c>
      <c r="AD39">
        <v>332</v>
      </c>
      <c r="AE39">
        <v>299</v>
      </c>
      <c r="AF39">
        <v>241</v>
      </c>
      <c r="AG39">
        <v>241</v>
      </c>
    </row>
    <row r="40" spans="1:33" x14ac:dyDescent="0.25">
      <c r="A40" t="s">
        <v>463</v>
      </c>
      <c r="B40">
        <v>307</v>
      </c>
      <c r="C40">
        <v>332</v>
      </c>
      <c r="D40">
        <v>407</v>
      </c>
      <c r="E40">
        <v>461</v>
      </c>
      <c r="F40">
        <v>492</v>
      </c>
      <c r="G40">
        <v>464</v>
      </c>
      <c r="H40">
        <v>445</v>
      </c>
      <c r="I40">
        <v>445</v>
      </c>
      <c r="J40">
        <v>438</v>
      </c>
      <c r="K40">
        <v>423</v>
      </c>
      <c r="L40">
        <v>424</v>
      </c>
      <c r="M40">
        <v>375</v>
      </c>
      <c r="N40">
        <v>379</v>
      </c>
      <c r="O40">
        <v>393</v>
      </c>
      <c r="P40">
        <v>393</v>
      </c>
      <c r="Q40">
        <v>459</v>
      </c>
      <c r="R40">
        <v>450</v>
      </c>
      <c r="S40">
        <v>396</v>
      </c>
      <c r="T40">
        <v>424</v>
      </c>
      <c r="U40">
        <v>422</v>
      </c>
      <c r="V40">
        <v>397</v>
      </c>
      <c r="W40">
        <v>397</v>
      </c>
      <c r="X40">
        <v>324</v>
      </c>
      <c r="Y40">
        <v>297</v>
      </c>
      <c r="Z40">
        <v>299</v>
      </c>
      <c r="AA40">
        <v>273</v>
      </c>
      <c r="AB40">
        <v>259</v>
      </c>
      <c r="AC40">
        <v>263</v>
      </c>
      <c r="AD40">
        <v>263</v>
      </c>
      <c r="AE40">
        <v>284</v>
      </c>
      <c r="AF40">
        <v>263</v>
      </c>
      <c r="AG40">
        <v>253</v>
      </c>
    </row>
    <row r="41" spans="1:33" x14ac:dyDescent="0.25">
      <c r="A41" t="s">
        <v>464</v>
      </c>
      <c r="B41">
        <v>358</v>
      </c>
      <c r="C41">
        <v>411</v>
      </c>
      <c r="D41">
        <v>410</v>
      </c>
      <c r="E41">
        <v>456</v>
      </c>
      <c r="F41">
        <v>485</v>
      </c>
      <c r="G41">
        <v>485</v>
      </c>
      <c r="H41">
        <v>489</v>
      </c>
      <c r="I41">
        <v>489</v>
      </c>
      <c r="J41">
        <v>501</v>
      </c>
      <c r="K41">
        <v>538</v>
      </c>
      <c r="L41">
        <v>505</v>
      </c>
      <c r="M41">
        <v>469</v>
      </c>
      <c r="N41">
        <v>454</v>
      </c>
      <c r="O41">
        <v>468</v>
      </c>
      <c r="P41">
        <v>468</v>
      </c>
      <c r="Q41">
        <v>457</v>
      </c>
      <c r="R41">
        <v>409</v>
      </c>
      <c r="S41">
        <v>404</v>
      </c>
      <c r="T41">
        <v>396</v>
      </c>
      <c r="U41">
        <v>395</v>
      </c>
      <c r="V41">
        <v>317</v>
      </c>
      <c r="W41">
        <v>317</v>
      </c>
      <c r="X41">
        <v>324</v>
      </c>
      <c r="Y41">
        <v>345</v>
      </c>
      <c r="Z41">
        <v>329</v>
      </c>
      <c r="AA41">
        <v>337</v>
      </c>
      <c r="AB41">
        <v>358</v>
      </c>
      <c r="AC41">
        <v>358</v>
      </c>
      <c r="AD41">
        <v>358</v>
      </c>
      <c r="AE41">
        <v>328</v>
      </c>
      <c r="AF41">
        <v>294</v>
      </c>
      <c r="AG41">
        <v>291</v>
      </c>
    </row>
    <row r="42" spans="1:33" x14ac:dyDescent="0.25">
      <c r="A42" t="s">
        <v>465</v>
      </c>
      <c r="B42">
        <v>263</v>
      </c>
      <c r="C42">
        <v>282</v>
      </c>
      <c r="D42">
        <v>358</v>
      </c>
      <c r="E42">
        <v>407</v>
      </c>
      <c r="F42">
        <v>391</v>
      </c>
      <c r="G42">
        <v>393</v>
      </c>
      <c r="H42">
        <v>435</v>
      </c>
      <c r="I42">
        <v>435</v>
      </c>
      <c r="J42">
        <v>427</v>
      </c>
      <c r="K42">
        <v>405</v>
      </c>
      <c r="L42">
        <v>387</v>
      </c>
      <c r="M42">
        <v>415</v>
      </c>
      <c r="N42">
        <v>408</v>
      </c>
      <c r="O42">
        <v>390</v>
      </c>
      <c r="P42">
        <v>390</v>
      </c>
      <c r="Q42">
        <v>398</v>
      </c>
      <c r="R42">
        <v>383</v>
      </c>
      <c r="S42">
        <v>385</v>
      </c>
      <c r="T42">
        <v>329</v>
      </c>
      <c r="U42">
        <v>368</v>
      </c>
      <c r="V42">
        <v>319</v>
      </c>
      <c r="W42">
        <v>320</v>
      </c>
      <c r="X42">
        <v>326</v>
      </c>
      <c r="Y42">
        <v>348</v>
      </c>
      <c r="Z42">
        <v>334</v>
      </c>
      <c r="AA42">
        <v>356</v>
      </c>
      <c r="AB42">
        <v>275</v>
      </c>
      <c r="AC42">
        <v>317</v>
      </c>
      <c r="AD42">
        <v>316</v>
      </c>
      <c r="AE42">
        <v>285</v>
      </c>
      <c r="AF42">
        <v>241</v>
      </c>
      <c r="AG42">
        <v>226</v>
      </c>
    </row>
    <row r="43" spans="1:33" x14ac:dyDescent="0.25">
      <c r="A43" t="s">
        <v>466</v>
      </c>
      <c r="B43">
        <v>477</v>
      </c>
      <c r="C43">
        <v>614</v>
      </c>
      <c r="D43">
        <v>630</v>
      </c>
      <c r="E43">
        <v>701</v>
      </c>
      <c r="F43">
        <v>624</v>
      </c>
      <c r="G43">
        <v>634</v>
      </c>
      <c r="H43">
        <v>636</v>
      </c>
      <c r="I43">
        <v>636</v>
      </c>
      <c r="J43">
        <v>639</v>
      </c>
      <c r="K43">
        <v>615</v>
      </c>
      <c r="L43">
        <v>750</v>
      </c>
      <c r="M43">
        <v>754</v>
      </c>
      <c r="N43">
        <v>752</v>
      </c>
      <c r="O43">
        <v>754</v>
      </c>
      <c r="P43">
        <v>756</v>
      </c>
      <c r="Q43">
        <v>759</v>
      </c>
      <c r="R43">
        <v>776</v>
      </c>
      <c r="S43">
        <v>598</v>
      </c>
      <c r="T43">
        <v>577</v>
      </c>
      <c r="U43">
        <v>507</v>
      </c>
      <c r="V43">
        <v>506</v>
      </c>
      <c r="W43">
        <v>506</v>
      </c>
      <c r="X43">
        <v>458</v>
      </c>
      <c r="Y43">
        <v>441</v>
      </c>
      <c r="Z43">
        <v>505</v>
      </c>
      <c r="AA43">
        <v>483</v>
      </c>
      <c r="AB43">
        <v>512</v>
      </c>
      <c r="AC43">
        <v>509</v>
      </c>
      <c r="AD43">
        <v>507</v>
      </c>
      <c r="AE43">
        <v>515</v>
      </c>
      <c r="AF43">
        <v>476</v>
      </c>
      <c r="AG43">
        <v>392</v>
      </c>
    </row>
    <row r="44" spans="1:33" x14ac:dyDescent="0.25">
      <c r="A44" t="s">
        <v>467</v>
      </c>
      <c r="B44">
        <v>424</v>
      </c>
      <c r="C44">
        <v>487</v>
      </c>
      <c r="D44">
        <v>536</v>
      </c>
      <c r="E44">
        <v>622</v>
      </c>
      <c r="F44">
        <v>686</v>
      </c>
      <c r="G44">
        <v>674</v>
      </c>
      <c r="H44">
        <v>682</v>
      </c>
      <c r="I44">
        <v>671</v>
      </c>
      <c r="J44">
        <v>738</v>
      </c>
      <c r="K44">
        <v>725</v>
      </c>
      <c r="L44">
        <v>690</v>
      </c>
      <c r="M44">
        <v>651</v>
      </c>
      <c r="N44">
        <v>621</v>
      </c>
      <c r="O44">
        <v>596</v>
      </c>
      <c r="P44">
        <v>596</v>
      </c>
      <c r="Q44">
        <v>555</v>
      </c>
      <c r="R44">
        <v>628</v>
      </c>
      <c r="S44">
        <v>583</v>
      </c>
      <c r="T44">
        <v>582</v>
      </c>
      <c r="U44">
        <v>575</v>
      </c>
      <c r="V44">
        <v>572</v>
      </c>
      <c r="W44">
        <v>572</v>
      </c>
      <c r="X44">
        <v>569</v>
      </c>
      <c r="Y44">
        <v>492</v>
      </c>
      <c r="Z44">
        <v>494</v>
      </c>
      <c r="AA44">
        <v>451</v>
      </c>
      <c r="AB44">
        <v>440</v>
      </c>
      <c r="AC44">
        <v>440</v>
      </c>
      <c r="AD44">
        <v>440</v>
      </c>
      <c r="AE44">
        <v>431</v>
      </c>
      <c r="AF44">
        <v>389</v>
      </c>
      <c r="AG44">
        <v>356</v>
      </c>
    </row>
    <row r="45" spans="1:33" x14ac:dyDescent="0.25">
      <c r="A45" t="s">
        <v>468</v>
      </c>
      <c r="B45">
        <v>386</v>
      </c>
      <c r="C45">
        <v>526</v>
      </c>
      <c r="D45">
        <v>511</v>
      </c>
      <c r="E45">
        <v>506</v>
      </c>
      <c r="F45">
        <v>536</v>
      </c>
      <c r="G45">
        <v>466</v>
      </c>
      <c r="H45">
        <v>466</v>
      </c>
      <c r="I45">
        <v>466</v>
      </c>
      <c r="J45">
        <v>425</v>
      </c>
      <c r="K45">
        <v>419</v>
      </c>
      <c r="L45">
        <v>413</v>
      </c>
      <c r="M45">
        <v>412</v>
      </c>
      <c r="N45">
        <v>432</v>
      </c>
      <c r="O45">
        <v>432</v>
      </c>
      <c r="P45">
        <v>432</v>
      </c>
      <c r="Q45">
        <v>410</v>
      </c>
      <c r="R45">
        <v>393</v>
      </c>
      <c r="S45">
        <v>358</v>
      </c>
      <c r="T45">
        <v>333</v>
      </c>
      <c r="U45">
        <v>283</v>
      </c>
      <c r="V45">
        <v>283</v>
      </c>
      <c r="W45">
        <v>283</v>
      </c>
      <c r="X45">
        <v>296</v>
      </c>
      <c r="Y45">
        <v>274</v>
      </c>
      <c r="Z45">
        <v>280</v>
      </c>
      <c r="AA45">
        <v>258</v>
      </c>
      <c r="AB45">
        <v>266</v>
      </c>
      <c r="AC45">
        <v>266</v>
      </c>
      <c r="AD45">
        <v>266</v>
      </c>
      <c r="AE45">
        <v>234</v>
      </c>
      <c r="AF45">
        <v>229</v>
      </c>
      <c r="AG45">
        <v>227</v>
      </c>
    </row>
    <row r="46" spans="1:33" x14ac:dyDescent="0.25">
      <c r="A46" t="s">
        <v>469</v>
      </c>
      <c r="B46">
        <v>398</v>
      </c>
      <c r="C46">
        <v>429</v>
      </c>
      <c r="D46">
        <v>454</v>
      </c>
      <c r="E46">
        <v>489</v>
      </c>
      <c r="F46">
        <v>541</v>
      </c>
      <c r="G46">
        <v>517</v>
      </c>
      <c r="H46">
        <v>484</v>
      </c>
      <c r="I46">
        <v>500</v>
      </c>
      <c r="J46">
        <v>487</v>
      </c>
      <c r="K46">
        <v>485</v>
      </c>
      <c r="L46">
        <v>463</v>
      </c>
      <c r="M46">
        <v>408</v>
      </c>
      <c r="N46">
        <v>387</v>
      </c>
      <c r="O46">
        <v>396</v>
      </c>
      <c r="P46">
        <v>398</v>
      </c>
      <c r="Q46">
        <v>408</v>
      </c>
      <c r="R46">
        <v>396</v>
      </c>
      <c r="S46">
        <v>426</v>
      </c>
      <c r="T46">
        <v>416</v>
      </c>
      <c r="U46">
        <v>416</v>
      </c>
      <c r="V46">
        <v>406</v>
      </c>
      <c r="W46">
        <v>357</v>
      </c>
      <c r="X46">
        <v>340</v>
      </c>
      <c r="Y46">
        <v>304</v>
      </c>
      <c r="Z46">
        <v>258</v>
      </c>
      <c r="AA46">
        <v>258</v>
      </c>
      <c r="AB46">
        <v>258</v>
      </c>
      <c r="AC46">
        <v>250</v>
      </c>
      <c r="AD46">
        <v>255</v>
      </c>
      <c r="AE46">
        <v>243</v>
      </c>
      <c r="AF46">
        <v>253</v>
      </c>
      <c r="AG46">
        <v>236</v>
      </c>
    </row>
    <row r="47" spans="1:33" x14ac:dyDescent="0.25">
      <c r="A47" t="s">
        <v>470</v>
      </c>
      <c r="B47">
        <v>394</v>
      </c>
      <c r="C47">
        <v>330</v>
      </c>
      <c r="D47">
        <v>428</v>
      </c>
      <c r="E47">
        <v>460</v>
      </c>
      <c r="F47">
        <v>492</v>
      </c>
      <c r="G47">
        <v>475</v>
      </c>
      <c r="H47">
        <v>395</v>
      </c>
      <c r="I47">
        <v>395</v>
      </c>
      <c r="J47">
        <v>448</v>
      </c>
      <c r="K47">
        <v>411</v>
      </c>
      <c r="L47">
        <v>368</v>
      </c>
      <c r="M47">
        <v>373</v>
      </c>
      <c r="N47">
        <v>384</v>
      </c>
      <c r="O47">
        <v>421</v>
      </c>
      <c r="P47">
        <v>421</v>
      </c>
      <c r="Q47">
        <v>474</v>
      </c>
      <c r="R47">
        <v>465</v>
      </c>
      <c r="S47">
        <v>467</v>
      </c>
      <c r="T47">
        <v>459</v>
      </c>
      <c r="U47">
        <v>434</v>
      </c>
      <c r="V47">
        <v>412</v>
      </c>
      <c r="W47">
        <v>415</v>
      </c>
      <c r="X47">
        <v>367</v>
      </c>
      <c r="Y47">
        <v>371</v>
      </c>
      <c r="Z47">
        <v>352</v>
      </c>
      <c r="AA47">
        <v>331</v>
      </c>
      <c r="AB47">
        <v>319</v>
      </c>
      <c r="AC47">
        <v>298</v>
      </c>
      <c r="AD47">
        <v>295</v>
      </c>
      <c r="AE47">
        <v>278</v>
      </c>
      <c r="AF47">
        <v>241</v>
      </c>
      <c r="AG47">
        <v>251</v>
      </c>
    </row>
    <row r="48" spans="1:33" x14ac:dyDescent="0.25">
      <c r="A48" t="s">
        <v>471</v>
      </c>
      <c r="B48">
        <v>322</v>
      </c>
      <c r="C48">
        <v>301</v>
      </c>
      <c r="D48">
        <v>352</v>
      </c>
      <c r="E48">
        <v>383</v>
      </c>
      <c r="F48">
        <v>373</v>
      </c>
      <c r="G48">
        <v>344</v>
      </c>
      <c r="H48">
        <v>337</v>
      </c>
      <c r="I48">
        <v>338</v>
      </c>
      <c r="J48">
        <v>327</v>
      </c>
      <c r="K48">
        <v>313</v>
      </c>
      <c r="L48">
        <v>331</v>
      </c>
      <c r="M48">
        <v>326</v>
      </c>
      <c r="N48">
        <v>323</v>
      </c>
      <c r="O48">
        <v>309</v>
      </c>
      <c r="P48">
        <v>313</v>
      </c>
      <c r="Q48">
        <v>306</v>
      </c>
      <c r="R48">
        <v>308</v>
      </c>
      <c r="S48">
        <v>280</v>
      </c>
      <c r="T48">
        <v>281</v>
      </c>
      <c r="U48">
        <v>278</v>
      </c>
      <c r="V48">
        <v>280</v>
      </c>
      <c r="W48">
        <v>275</v>
      </c>
      <c r="X48">
        <v>272</v>
      </c>
      <c r="Y48">
        <v>255</v>
      </c>
      <c r="Z48">
        <v>255</v>
      </c>
      <c r="AA48">
        <v>219</v>
      </c>
      <c r="AB48">
        <v>212</v>
      </c>
      <c r="AC48">
        <v>204</v>
      </c>
      <c r="AD48">
        <v>204</v>
      </c>
      <c r="AE48">
        <v>199</v>
      </c>
      <c r="AF48">
        <v>187</v>
      </c>
      <c r="AG48">
        <v>120</v>
      </c>
    </row>
    <row r="49" spans="1:33" x14ac:dyDescent="0.25">
      <c r="A49" t="s">
        <v>472</v>
      </c>
      <c r="B49">
        <v>453</v>
      </c>
      <c r="C49">
        <v>463</v>
      </c>
      <c r="D49">
        <v>518</v>
      </c>
      <c r="E49">
        <v>582</v>
      </c>
      <c r="F49">
        <v>576</v>
      </c>
      <c r="G49">
        <v>605</v>
      </c>
      <c r="H49">
        <v>574</v>
      </c>
      <c r="I49">
        <v>577</v>
      </c>
      <c r="J49">
        <v>571</v>
      </c>
      <c r="K49">
        <v>581</v>
      </c>
      <c r="L49">
        <v>544</v>
      </c>
      <c r="M49">
        <v>551</v>
      </c>
      <c r="N49">
        <v>486</v>
      </c>
      <c r="O49">
        <v>520</v>
      </c>
      <c r="P49">
        <v>501</v>
      </c>
      <c r="Q49">
        <v>499</v>
      </c>
      <c r="R49">
        <v>471</v>
      </c>
      <c r="S49">
        <v>465</v>
      </c>
      <c r="T49">
        <v>446</v>
      </c>
      <c r="U49">
        <v>474</v>
      </c>
      <c r="V49">
        <v>455</v>
      </c>
      <c r="W49">
        <v>439</v>
      </c>
      <c r="X49">
        <v>422</v>
      </c>
      <c r="Y49">
        <v>409</v>
      </c>
      <c r="Z49">
        <v>382</v>
      </c>
      <c r="AA49">
        <v>370</v>
      </c>
      <c r="AB49">
        <v>339</v>
      </c>
      <c r="AC49">
        <v>324</v>
      </c>
      <c r="AD49">
        <v>316</v>
      </c>
      <c r="AE49">
        <v>320</v>
      </c>
      <c r="AF49">
        <v>296</v>
      </c>
      <c r="AG49">
        <v>275</v>
      </c>
    </row>
    <row r="50" spans="1:33" x14ac:dyDescent="0.25">
      <c r="A50" t="s">
        <v>84</v>
      </c>
      <c r="B50">
        <v>255</v>
      </c>
      <c r="C50">
        <v>344</v>
      </c>
      <c r="D50">
        <v>361</v>
      </c>
      <c r="E50">
        <v>392</v>
      </c>
      <c r="F50">
        <v>355</v>
      </c>
      <c r="G50">
        <v>309</v>
      </c>
      <c r="H50">
        <v>309</v>
      </c>
      <c r="I50">
        <v>309</v>
      </c>
      <c r="J50">
        <v>252</v>
      </c>
      <c r="K50">
        <v>255</v>
      </c>
      <c r="L50">
        <v>252</v>
      </c>
      <c r="M50">
        <v>255</v>
      </c>
      <c r="N50">
        <v>234</v>
      </c>
      <c r="O50">
        <v>234</v>
      </c>
      <c r="P50">
        <v>234</v>
      </c>
      <c r="Q50">
        <v>250</v>
      </c>
      <c r="R50">
        <v>253</v>
      </c>
      <c r="S50">
        <v>254</v>
      </c>
      <c r="T50">
        <v>257</v>
      </c>
      <c r="U50">
        <v>238</v>
      </c>
      <c r="V50">
        <v>238</v>
      </c>
      <c r="W50">
        <v>238</v>
      </c>
      <c r="X50">
        <v>235</v>
      </c>
      <c r="Y50">
        <v>197</v>
      </c>
      <c r="Z50">
        <v>183</v>
      </c>
      <c r="AA50">
        <v>171</v>
      </c>
      <c r="AB50">
        <v>199</v>
      </c>
      <c r="AC50">
        <v>199</v>
      </c>
      <c r="AD50">
        <v>199</v>
      </c>
      <c r="AE50">
        <v>187</v>
      </c>
      <c r="AF50">
        <v>203</v>
      </c>
      <c r="AG50">
        <v>192</v>
      </c>
    </row>
    <row r="51" spans="1:33" x14ac:dyDescent="0.25">
      <c r="A51" t="s">
        <v>85</v>
      </c>
      <c r="B51">
        <v>92</v>
      </c>
      <c r="C51">
        <v>85</v>
      </c>
      <c r="D51">
        <v>116</v>
      </c>
      <c r="E51">
        <v>109</v>
      </c>
      <c r="F51">
        <v>115</v>
      </c>
      <c r="G51">
        <v>120</v>
      </c>
      <c r="H51">
        <v>121</v>
      </c>
      <c r="I51">
        <v>126</v>
      </c>
      <c r="J51">
        <v>125</v>
      </c>
      <c r="K51">
        <v>133</v>
      </c>
      <c r="L51">
        <v>137</v>
      </c>
      <c r="M51">
        <v>148</v>
      </c>
      <c r="N51">
        <v>147</v>
      </c>
      <c r="O51">
        <v>160</v>
      </c>
      <c r="P51">
        <v>155</v>
      </c>
      <c r="Q51">
        <v>158</v>
      </c>
      <c r="R51">
        <v>136</v>
      </c>
      <c r="S51">
        <v>163</v>
      </c>
      <c r="T51">
        <v>151</v>
      </c>
      <c r="U51">
        <v>142</v>
      </c>
      <c r="V51">
        <v>131</v>
      </c>
      <c r="W51">
        <v>127</v>
      </c>
      <c r="X51">
        <v>132</v>
      </c>
      <c r="Y51">
        <v>118</v>
      </c>
      <c r="Z51">
        <v>100</v>
      </c>
      <c r="AA51">
        <v>95</v>
      </c>
      <c r="AB51">
        <v>94</v>
      </c>
      <c r="AC51">
        <v>86</v>
      </c>
      <c r="AD51">
        <v>84</v>
      </c>
      <c r="AE51">
        <v>79</v>
      </c>
      <c r="AF51">
        <v>78</v>
      </c>
      <c r="AG51">
        <v>56</v>
      </c>
    </row>
    <row r="52" spans="1:33" x14ac:dyDescent="0.25">
      <c r="A52" t="s">
        <v>86</v>
      </c>
      <c r="B52">
        <v>320</v>
      </c>
      <c r="C52">
        <v>314</v>
      </c>
      <c r="D52">
        <v>389</v>
      </c>
      <c r="E52">
        <v>399</v>
      </c>
      <c r="F52">
        <v>372</v>
      </c>
      <c r="G52">
        <v>362</v>
      </c>
      <c r="H52">
        <v>371</v>
      </c>
      <c r="I52">
        <v>375</v>
      </c>
      <c r="J52">
        <v>371</v>
      </c>
      <c r="K52">
        <v>407</v>
      </c>
      <c r="L52">
        <v>411</v>
      </c>
      <c r="M52">
        <v>423</v>
      </c>
      <c r="N52">
        <v>448</v>
      </c>
      <c r="O52">
        <v>480</v>
      </c>
      <c r="P52">
        <v>476</v>
      </c>
      <c r="Q52">
        <v>476</v>
      </c>
      <c r="R52">
        <v>467</v>
      </c>
      <c r="S52">
        <v>477</v>
      </c>
      <c r="T52">
        <v>463</v>
      </c>
      <c r="U52">
        <v>464</v>
      </c>
      <c r="V52">
        <v>459</v>
      </c>
      <c r="W52">
        <v>457</v>
      </c>
      <c r="X52">
        <v>465</v>
      </c>
      <c r="Y52">
        <v>433</v>
      </c>
      <c r="Z52">
        <v>440</v>
      </c>
      <c r="AA52">
        <v>443</v>
      </c>
      <c r="AB52">
        <v>414</v>
      </c>
      <c r="AC52">
        <v>404</v>
      </c>
      <c r="AD52">
        <v>401</v>
      </c>
      <c r="AE52">
        <v>390</v>
      </c>
      <c r="AF52">
        <v>363</v>
      </c>
      <c r="AG52">
        <v>322</v>
      </c>
    </row>
    <row r="53" spans="1:33" x14ac:dyDescent="0.25">
      <c r="A53" t="s">
        <v>87</v>
      </c>
      <c r="B53">
        <v>517</v>
      </c>
      <c r="C53">
        <v>552</v>
      </c>
      <c r="D53">
        <v>630</v>
      </c>
      <c r="E53">
        <v>659</v>
      </c>
      <c r="F53">
        <v>652</v>
      </c>
      <c r="G53">
        <v>650</v>
      </c>
      <c r="H53">
        <v>691</v>
      </c>
      <c r="I53">
        <v>691</v>
      </c>
      <c r="J53">
        <v>696</v>
      </c>
      <c r="K53">
        <v>734</v>
      </c>
      <c r="L53">
        <v>737</v>
      </c>
      <c r="M53">
        <v>771</v>
      </c>
      <c r="N53">
        <v>806</v>
      </c>
      <c r="O53">
        <v>756</v>
      </c>
      <c r="P53">
        <v>763</v>
      </c>
      <c r="Q53">
        <v>789</v>
      </c>
      <c r="R53">
        <v>758</v>
      </c>
      <c r="S53">
        <v>757</v>
      </c>
      <c r="T53">
        <v>681</v>
      </c>
      <c r="U53">
        <v>687</v>
      </c>
      <c r="V53">
        <v>711</v>
      </c>
      <c r="W53">
        <v>697</v>
      </c>
      <c r="X53">
        <v>693</v>
      </c>
      <c r="Y53">
        <v>649</v>
      </c>
      <c r="Z53">
        <v>599</v>
      </c>
      <c r="AA53">
        <v>635</v>
      </c>
      <c r="AB53">
        <v>611</v>
      </c>
      <c r="AC53">
        <v>592</v>
      </c>
      <c r="AD53">
        <v>594</v>
      </c>
      <c r="AE53">
        <v>555</v>
      </c>
      <c r="AF53">
        <v>567</v>
      </c>
      <c r="AG53">
        <v>506</v>
      </c>
    </row>
    <row r="54" spans="1:33" x14ac:dyDescent="0.25">
      <c r="A54" t="s">
        <v>88</v>
      </c>
      <c r="B54">
        <v>106</v>
      </c>
      <c r="C54">
        <v>99</v>
      </c>
      <c r="D54">
        <v>104</v>
      </c>
      <c r="E54">
        <v>114</v>
      </c>
      <c r="F54">
        <v>116</v>
      </c>
      <c r="G54">
        <v>131</v>
      </c>
      <c r="H54">
        <v>125</v>
      </c>
      <c r="I54">
        <v>100</v>
      </c>
      <c r="J54">
        <v>106</v>
      </c>
      <c r="K54">
        <v>109</v>
      </c>
      <c r="L54">
        <v>126</v>
      </c>
      <c r="M54">
        <v>127</v>
      </c>
      <c r="N54">
        <v>125</v>
      </c>
      <c r="O54">
        <v>141</v>
      </c>
      <c r="P54">
        <v>144</v>
      </c>
      <c r="Q54">
        <v>141</v>
      </c>
      <c r="R54">
        <v>143</v>
      </c>
      <c r="S54">
        <v>134</v>
      </c>
      <c r="T54">
        <v>141</v>
      </c>
      <c r="U54">
        <v>132</v>
      </c>
      <c r="V54">
        <v>120</v>
      </c>
      <c r="W54">
        <v>137</v>
      </c>
      <c r="X54">
        <v>132</v>
      </c>
      <c r="Y54">
        <v>121</v>
      </c>
      <c r="Z54">
        <v>121</v>
      </c>
      <c r="AA54">
        <v>113</v>
      </c>
      <c r="AB54">
        <v>123</v>
      </c>
      <c r="AC54">
        <v>122</v>
      </c>
      <c r="AD54">
        <v>106</v>
      </c>
      <c r="AE54">
        <v>107</v>
      </c>
      <c r="AF54">
        <v>111</v>
      </c>
      <c r="AG54">
        <v>88</v>
      </c>
    </row>
    <row r="55" spans="1:33" x14ac:dyDescent="0.25">
      <c r="A55" t="s">
        <v>89</v>
      </c>
      <c r="B55">
        <v>76</v>
      </c>
      <c r="C55">
        <v>69</v>
      </c>
      <c r="D55">
        <v>75</v>
      </c>
      <c r="E55">
        <v>80</v>
      </c>
      <c r="F55">
        <v>78</v>
      </c>
      <c r="G55">
        <v>74</v>
      </c>
      <c r="H55">
        <v>83</v>
      </c>
      <c r="I55">
        <v>79</v>
      </c>
      <c r="J55">
        <v>78</v>
      </c>
      <c r="K55">
        <v>83</v>
      </c>
      <c r="L55">
        <v>73</v>
      </c>
      <c r="M55">
        <v>83</v>
      </c>
      <c r="N55">
        <v>95</v>
      </c>
      <c r="O55">
        <v>102</v>
      </c>
      <c r="P55">
        <v>104</v>
      </c>
      <c r="Q55">
        <v>129</v>
      </c>
      <c r="R55">
        <v>126</v>
      </c>
      <c r="S55">
        <v>145</v>
      </c>
      <c r="T55">
        <v>143</v>
      </c>
      <c r="U55">
        <v>134</v>
      </c>
      <c r="V55">
        <v>129</v>
      </c>
      <c r="W55">
        <v>128</v>
      </c>
      <c r="X55">
        <v>103</v>
      </c>
      <c r="Y55">
        <v>100</v>
      </c>
      <c r="Z55">
        <v>93</v>
      </c>
      <c r="AA55">
        <v>86</v>
      </c>
      <c r="AB55">
        <v>86</v>
      </c>
      <c r="AC55">
        <v>95</v>
      </c>
      <c r="AD55">
        <v>92</v>
      </c>
      <c r="AE55">
        <v>90</v>
      </c>
      <c r="AF55">
        <v>88</v>
      </c>
      <c r="AG55">
        <v>80</v>
      </c>
    </row>
    <row r="56" spans="1:33" x14ac:dyDescent="0.25">
      <c r="A56" t="s">
        <v>90</v>
      </c>
      <c r="B56">
        <v>519</v>
      </c>
      <c r="C56">
        <v>537</v>
      </c>
      <c r="D56">
        <v>644</v>
      </c>
      <c r="E56">
        <v>630</v>
      </c>
      <c r="F56">
        <v>641</v>
      </c>
      <c r="G56">
        <v>681</v>
      </c>
      <c r="H56">
        <v>655</v>
      </c>
      <c r="I56">
        <v>649</v>
      </c>
      <c r="J56">
        <v>689</v>
      </c>
      <c r="K56">
        <v>737</v>
      </c>
      <c r="L56">
        <v>799</v>
      </c>
      <c r="M56">
        <v>809</v>
      </c>
      <c r="N56">
        <v>809</v>
      </c>
      <c r="O56">
        <v>839</v>
      </c>
      <c r="P56">
        <v>843</v>
      </c>
      <c r="Q56">
        <v>834</v>
      </c>
      <c r="R56">
        <v>806</v>
      </c>
      <c r="S56">
        <v>772</v>
      </c>
      <c r="T56">
        <v>752</v>
      </c>
      <c r="U56">
        <v>722</v>
      </c>
      <c r="V56">
        <v>698</v>
      </c>
      <c r="W56">
        <v>697</v>
      </c>
      <c r="X56">
        <v>667</v>
      </c>
      <c r="Y56">
        <v>627</v>
      </c>
      <c r="Z56">
        <v>545</v>
      </c>
      <c r="AA56">
        <v>531</v>
      </c>
      <c r="AB56">
        <v>473</v>
      </c>
      <c r="AC56">
        <v>429</v>
      </c>
      <c r="AD56">
        <v>425</v>
      </c>
      <c r="AE56">
        <v>432</v>
      </c>
      <c r="AF56">
        <v>404</v>
      </c>
      <c r="AG56">
        <v>374</v>
      </c>
    </row>
    <row r="57" spans="1:33" x14ac:dyDescent="0.25">
      <c r="A57" t="s">
        <v>91</v>
      </c>
      <c r="B57">
        <v>398</v>
      </c>
      <c r="C57">
        <v>425</v>
      </c>
      <c r="D57">
        <v>469</v>
      </c>
      <c r="E57">
        <v>521</v>
      </c>
      <c r="F57">
        <v>517</v>
      </c>
      <c r="G57">
        <v>521</v>
      </c>
      <c r="H57">
        <v>564</v>
      </c>
      <c r="I57">
        <v>577</v>
      </c>
      <c r="J57">
        <v>551</v>
      </c>
      <c r="K57">
        <v>580</v>
      </c>
      <c r="L57">
        <v>640</v>
      </c>
      <c r="M57">
        <v>659</v>
      </c>
      <c r="N57">
        <v>705</v>
      </c>
      <c r="O57">
        <v>666</v>
      </c>
      <c r="P57">
        <v>663</v>
      </c>
      <c r="Q57">
        <v>687</v>
      </c>
      <c r="R57">
        <v>653</v>
      </c>
      <c r="S57">
        <v>600</v>
      </c>
      <c r="T57">
        <v>559</v>
      </c>
      <c r="U57">
        <v>516</v>
      </c>
      <c r="V57">
        <v>505</v>
      </c>
      <c r="W57">
        <v>539</v>
      </c>
      <c r="X57">
        <v>523</v>
      </c>
      <c r="Y57">
        <v>549</v>
      </c>
      <c r="Z57">
        <v>493</v>
      </c>
      <c r="AA57">
        <v>487</v>
      </c>
      <c r="AB57">
        <v>499</v>
      </c>
      <c r="AC57">
        <v>498</v>
      </c>
      <c r="AD57">
        <v>421</v>
      </c>
      <c r="AE57">
        <v>431</v>
      </c>
      <c r="AF57">
        <v>388</v>
      </c>
      <c r="AG57">
        <v>419</v>
      </c>
    </row>
    <row r="58" spans="1:33" x14ac:dyDescent="0.25">
      <c r="A58" t="s">
        <v>92</v>
      </c>
      <c r="B58">
        <v>243</v>
      </c>
      <c r="C58">
        <v>245</v>
      </c>
      <c r="D58">
        <v>279</v>
      </c>
      <c r="E58">
        <v>238</v>
      </c>
      <c r="F58">
        <v>226</v>
      </c>
      <c r="G58">
        <v>232</v>
      </c>
      <c r="H58">
        <v>234</v>
      </c>
      <c r="I58">
        <v>238</v>
      </c>
      <c r="J58">
        <v>250</v>
      </c>
      <c r="K58">
        <v>297</v>
      </c>
      <c r="L58">
        <v>333</v>
      </c>
      <c r="M58">
        <v>333</v>
      </c>
      <c r="N58">
        <v>353</v>
      </c>
      <c r="O58">
        <v>354</v>
      </c>
      <c r="P58">
        <v>377</v>
      </c>
      <c r="Q58">
        <v>367</v>
      </c>
      <c r="R58">
        <v>366</v>
      </c>
      <c r="S58">
        <v>384</v>
      </c>
      <c r="T58">
        <v>386</v>
      </c>
      <c r="U58">
        <v>385</v>
      </c>
      <c r="V58">
        <v>394</v>
      </c>
      <c r="W58">
        <v>373</v>
      </c>
      <c r="X58">
        <v>359</v>
      </c>
      <c r="Y58">
        <v>326</v>
      </c>
      <c r="Z58">
        <v>315</v>
      </c>
      <c r="AA58">
        <v>320</v>
      </c>
      <c r="AB58">
        <v>310</v>
      </c>
      <c r="AC58">
        <v>299</v>
      </c>
      <c r="AD58">
        <v>292</v>
      </c>
      <c r="AE58">
        <v>296</v>
      </c>
      <c r="AF58">
        <v>286</v>
      </c>
      <c r="AG58">
        <v>261</v>
      </c>
    </row>
    <row r="59" spans="1:33" x14ac:dyDescent="0.25">
      <c r="A59" t="s">
        <v>93</v>
      </c>
      <c r="B59">
        <v>440</v>
      </c>
      <c r="C59">
        <v>446</v>
      </c>
      <c r="D59">
        <v>469</v>
      </c>
      <c r="E59">
        <v>525</v>
      </c>
      <c r="F59">
        <v>576</v>
      </c>
      <c r="G59">
        <v>604</v>
      </c>
      <c r="H59">
        <v>634</v>
      </c>
      <c r="I59">
        <v>624</v>
      </c>
      <c r="J59">
        <v>617</v>
      </c>
      <c r="K59">
        <v>621</v>
      </c>
      <c r="L59">
        <v>595</v>
      </c>
      <c r="M59">
        <v>649</v>
      </c>
      <c r="N59">
        <v>644</v>
      </c>
      <c r="O59">
        <v>604</v>
      </c>
      <c r="P59">
        <v>624</v>
      </c>
      <c r="Q59">
        <v>619</v>
      </c>
      <c r="R59">
        <v>587</v>
      </c>
      <c r="S59">
        <v>607</v>
      </c>
      <c r="T59">
        <v>540</v>
      </c>
      <c r="U59">
        <v>536</v>
      </c>
      <c r="V59">
        <v>562</v>
      </c>
      <c r="W59">
        <v>535</v>
      </c>
      <c r="X59">
        <v>574</v>
      </c>
      <c r="Y59">
        <v>582</v>
      </c>
      <c r="Z59">
        <v>528</v>
      </c>
      <c r="AA59">
        <v>522</v>
      </c>
      <c r="AB59">
        <v>458</v>
      </c>
      <c r="AC59">
        <v>450</v>
      </c>
      <c r="AD59">
        <v>415</v>
      </c>
      <c r="AE59">
        <v>355</v>
      </c>
      <c r="AF59">
        <v>362</v>
      </c>
      <c r="AG59">
        <v>356</v>
      </c>
    </row>
    <row r="60" spans="1:33" x14ac:dyDescent="0.25">
      <c r="A60" t="s">
        <v>94</v>
      </c>
      <c r="B60">
        <v>242</v>
      </c>
      <c r="C60">
        <v>247</v>
      </c>
      <c r="D60">
        <v>248</v>
      </c>
      <c r="E60">
        <v>286</v>
      </c>
      <c r="F60">
        <v>316</v>
      </c>
      <c r="G60">
        <v>277</v>
      </c>
      <c r="H60">
        <v>254</v>
      </c>
      <c r="I60">
        <v>249</v>
      </c>
      <c r="J60">
        <v>253</v>
      </c>
      <c r="K60">
        <v>241</v>
      </c>
      <c r="L60">
        <v>253</v>
      </c>
      <c r="M60">
        <v>190</v>
      </c>
      <c r="N60">
        <v>178</v>
      </c>
      <c r="O60">
        <v>245</v>
      </c>
      <c r="P60">
        <v>268</v>
      </c>
      <c r="Q60">
        <v>257</v>
      </c>
      <c r="R60">
        <v>230</v>
      </c>
      <c r="S60">
        <v>224</v>
      </c>
      <c r="T60">
        <v>258</v>
      </c>
      <c r="U60">
        <v>259</v>
      </c>
      <c r="V60">
        <v>184</v>
      </c>
      <c r="W60">
        <v>185</v>
      </c>
      <c r="X60">
        <v>181</v>
      </c>
      <c r="Y60">
        <v>203</v>
      </c>
      <c r="Z60">
        <v>188</v>
      </c>
      <c r="AA60">
        <v>168</v>
      </c>
      <c r="AB60">
        <v>162</v>
      </c>
      <c r="AC60">
        <v>198</v>
      </c>
      <c r="AD60">
        <v>174</v>
      </c>
      <c r="AE60">
        <v>181</v>
      </c>
      <c r="AF60">
        <v>163</v>
      </c>
      <c r="AG60">
        <v>141</v>
      </c>
    </row>
    <row r="61" spans="1:33" x14ac:dyDescent="0.25">
      <c r="A61" t="s">
        <v>95</v>
      </c>
      <c r="B61">
        <v>413</v>
      </c>
      <c r="C61">
        <v>424</v>
      </c>
      <c r="D61">
        <v>459</v>
      </c>
      <c r="E61">
        <v>507</v>
      </c>
      <c r="F61">
        <v>496</v>
      </c>
      <c r="G61">
        <v>532</v>
      </c>
      <c r="H61">
        <v>512</v>
      </c>
      <c r="I61">
        <v>512</v>
      </c>
      <c r="J61">
        <v>525</v>
      </c>
      <c r="K61">
        <v>549</v>
      </c>
      <c r="L61">
        <v>524</v>
      </c>
      <c r="M61">
        <v>562</v>
      </c>
      <c r="N61">
        <v>547</v>
      </c>
      <c r="O61">
        <v>553</v>
      </c>
      <c r="P61">
        <v>553</v>
      </c>
      <c r="Q61">
        <v>545</v>
      </c>
      <c r="R61">
        <v>516</v>
      </c>
      <c r="S61">
        <v>513</v>
      </c>
      <c r="T61">
        <v>482</v>
      </c>
      <c r="U61">
        <v>470</v>
      </c>
      <c r="V61">
        <v>463</v>
      </c>
      <c r="W61">
        <v>463</v>
      </c>
      <c r="X61">
        <v>455</v>
      </c>
      <c r="Y61">
        <v>446</v>
      </c>
      <c r="Z61">
        <v>424</v>
      </c>
      <c r="AA61">
        <v>390</v>
      </c>
      <c r="AB61">
        <v>365</v>
      </c>
      <c r="AC61">
        <v>363</v>
      </c>
      <c r="AD61">
        <v>363</v>
      </c>
      <c r="AE61">
        <v>362</v>
      </c>
      <c r="AF61">
        <v>333</v>
      </c>
      <c r="AG61">
        <v>317</v>
      </c>
    </row>
    <row r="62" spans="1:33" x14ac:dyDescent="0.25">
      <c r="A62" t="s">
        <v>96</v>
      </c>
      <c r="B62">
        <v>97</v>
      </c>
      <c r="C62">
        <v>99</v>
      </c>
      <c r="D62">
        <v>106</v>
      </c>
      <c r="E62">
        <v>113</v>
      </c>
      <c r="F62">
        <v>123</v>
      </c>
      <c r="G62">
        <v>146</v>
      </c>
      <c r="H62">
        <v>126</v>
      </c>
      <c r="I62">
        <v>129</v>
      </c>
      <c r="J62">
        <v>130</v>
      </c>
      <c r="K62">
        <v>156</v>
      </c>
      <c r="L62">
        <v>172</v>
      </c>
      <c r="M62">
        <v>172</v>
      </c>
      <c r="N62">
        <v>164</v>
      </c>
      <c r="O62">
        <v>176</v>
      </c>
      <c r="P62">
        <v>175</v>
      </c>
      <c r="Q62">
        <v>182</v>
      </c>
      <c r="R62">
        <v>180</v>
      </c>
      <c r="S62">
        <v>165</v>
      </c>
      <c r="T62">
        <v>162</v>
      </c>
      <c r="U62">
        <v>165</v>
      </c>
      <c r="V62">
        <v>163</v>
      </c>
      <c r="W62">
        <v>162</v>
      </c>
      <c r="X62">
        <v>172</v>
      </c>
      <c r="Y62">
        <v>147</v>
      </c>
      <c r="Z62">
        <v>150</v>
      </c>
      <c r="AA62">
        <v>150</v>
      </c>
      <c r="AB62">
        <v>153</v>
      </c>
      <c r="AC62">
        <v>142</v>
      </c>
      <c r="AD62">
        <v>143</v>
      </c>
      <c r="AE62">
        <v>121</v>
      </c>
      <c r="AF62">
        <v>123</v>
      </c>
      <c r="AG62">
        <v>109</v>
      </c>
    </row>
    <row r="63" spans="1:33" x14ac:dyDescent="0.25">
      <c r="A63" t="s">
        <v>97</v>
      </c>
      <c r="B63">
        <v>91</v>
      </c>
      <c r="C63">
        <v>85</v>
      </c>
      <c r="D63">
        <v>89</v>
      </c>
      <c r="E63">
        <v>73</v>
      </c>
      <c r="F63">
        <v>64</v>
      </c>
      <c r="G63">
        <v>66</v>
      </c>
      <c r="H63">
        <v>71</v>
      </c>
      <c r="I63">
        <v>79</v>
      </c>
      <c r="J63">
        <v>76</v>
      </c>
      <c r="K63">
        <v>87</v>
      </c>
      <c r="L63">
        <v>86</v>
      </c>
      <c r="M63">
        <v>102</v>
      </c>
      <c r="N63">
        <v>92</v>
      </c>
      <c r="O63">
        <v>91</v>
      </c>
      <c r="P63">
        <v>84</v>
      </c>
      <c r="Q63">
        <v>85</v>
      </c>
      <c r="R63">
        <v>87</v>
      </c>
      <c r="S63">
        <v>99</v>
      </c>
      <c r="T63">
        <v>87</v>
      </c>
      <c r="U63">
        <v>94</v>
      </c>
      <c r="V63">
        <v>90</v>
      </c>
      <c r="W63">
        <v>96</v>
      </c>
      <c r="X63">
        <v>97</v>
      </c>
      <c r="Y63">
        <v>83</v>
      </c>
      <c r="Z63">
        <v>63</v>
      </c>
      <c r="AA63">
        <v>53</v>
      </c>
      <c r="AB63">
        <v>51</v>
      </c>
      <c r="AC63">
        <v>44</v>
      </c>
      <c r="AD63">
        <v>36</v>
      </c>
      <c r="AE63">
        <v>36</v>
      </c>
      <c r="AF63">
        <v>40</v>
      </c>
      <c r="AG63">
        <v>45</v>
      </c>
    </row>
    <row r="64" spans="1:33" x14ac:dyDescent="0.25">
      <c r="A64" t="s">
        <v>98</v>
      </c>
      <c r="B64">
        <v>228</v>
      </c>
      <c r="C64">
        <v>236</v>
      </c>
      <c r="D64">
        <v>268</v>
      </c>
      <c r="E64">
        <v>278</v>
      </c>
      <c r="F64">
        <v>293</v>
      </c>
      <c r="G64">
        <v>294</v>
      </c>
      <c r="H64">
        <v>297</v>
      </c>
      <c r="I64">
        <v>296</v>
      </c>
      <c r="J64">
        <v>288</v>
      </c>
      <c r="K64">
        <v>288</v>
      </c>
      <c r="L64">
        <v>288</v>
      </c>
      <c r="M64">
        <v>253</v>
      </c>
      <c r="N64">
        <v>232</v>
      </c>
      <c r="O64">
        <v>226</v>
      </c>
      <c r="P64">
        <v>246</v>
      </c>
      <c r="Q64">
        <v>239</v>
      </c>
      <c r="R64">
        <v>253</v>
      </c>
      <c r="S64">
        <v>253</v>
      </c>
      <c r="T64">
        <v>263</v>
      </c>
      <c r="U64">
        <v>261</v>
      </c>
      <c r="V64">
        <v>272</v>
      </c>
      <c r="W64">
        <v>254</v>
      </c>
      <c r="X64">
        <v>259</v>
      </c>
      <c r="Y64">
        <v>254</v>
      </c>
      <c r="Z64">
        <v>233</v>
      </c>
      <c r="AA64">
        <v>239</v>
      </c>
      <c r="AB64">
        <v>237</v>
      </c>
      <c r="AC64">
        <v>220</v>
      </c>
      <c r="AD64">
        <v>208</v>
      </c>
      <c r="AE64">
        <v>221</v>
      </c>
      <c r="AF64">
        <v>212</v>
      </c>
      <c r="AG64">
        <v>246</v>
      </c>
    </row>
    <row r="65" spans="1:33" x14ac:dyDescent="0.25">
      <c r="A65" t="s">
        <v>99</v>
      </c>
      <c r="B65">
        <v>215</v>
      </c>
      <c r="C65">
        <v>223</v>
      </c>
      <c r="D65">
        <v>252</v>
      </c>
      <c r="E65">
        <v>244</v>
      </c>
      <c r="F65">
        <v>225</v>
      </c>
      <c r="G65">
        <v>211</v>
      </c>
      <c r="H65">
        <v>208</v>
      </c>
      <c r="I65">
        <v>204</v>
      </c>
      <c r="J65">
        <v>197</v>
      </c>
      <c r="K65">
        <v>192</v>
      </c>
      <c r="L65">
        <v>183</v>
      </c>
      <c r="M65">
        <v>195</v>
      </c>
      <c r="N65">
        <v>203</v>
      </c>
      <c r="O65">
        <v>196</v>
      </c>
      <c r="P65">
        <v>208</v>
      </c>
      <c r="Q65">
        <v>207</v>
      </c>
      <c r="R65">
        <v>192</v>
      </c>
      <c r="S65">
        <v>183</v>
      </c>
      <c r="T65">
        <v>164</v>
      </c>
      <c r="U65">
        <v>142</v>
      </c>
      <c r="V65">
        <v>132</v>
      </c>
      <c r="W65">
        <v>118</v>
      </c>
      <c r="X65">
        <v>125</v>
      </c>
      <c r="Y65">
        <v>122</v>
      </c>
      <c r="Z65">
        <v>116</v>
      </c>
      <c r="AA65">
        <v>135</v>
      </c>
      <c r="AB65">
        <v>140</v>
      </c>
      <c r="AC65">
        <v>153</v>
      </c>
      <c r="AD65">
        <v>155</v>
      </c>
      <c r="AE65">
        <v>153</v>
      </c>
      <c r="AF65">
        <v>151</v>
      </c>
      <c r="AG65">
        <v>140</v>
      </c>
    </row>
    <row r="66" spans="1:33" x14ac:dyDescent="0.25">
      <c r="A66" t="s">
        <v>100</v>
      </c>
      <c r="B66">
        <v>717</v>
      </c>
      <c r="C66">
        <v>756</v>
      </c>
      <c r="D66">
        <v>832</v>
      </c>
      <c r="E66">
        <v>951</v>
      </c>
      <c r="F66">
        <v>920</v>
      </c>
      <c r="G66">
        <v>922</v>
      </c>
      <c r="H66">
        <v>965</v>
      </c>
      <c r="I66">
        <v>965</v>
      </c>
      <c r="J66">
        <v>937</v>
      </c>
      <c r="K66">
        <v>982</v>
      </c>
      <c r="L66">
        <v>922</v>
      </c>
      <c r="M66">
        <v>947</v>
      </c>
      <c r="N66">
        <v>927</v>
      </c>
      <c r="O66">
        <v>930</v>
      </c>
      <c r="P66">
        <v>887</v>
      </c>
      <c r="Q66">
        <v>888</v>
      </c>
      <c r="R66">
        <v>849</v>
      </c>
      <c r="S66">
        <v>825</v>
      </c>
      <c r="T66">
        <v>777</v>
      </c>
      <c r="U66">
        <v>740</v>
      </c>
      <c r="V66">
        <v>743</v>
      </c>
      <c r="W66">
        <v>731</v>
      </c>
      <c r="X66">
        <v>699</v>
      </c>
      <c r="Y66">
        <v>688</v>
      </c>
      <c r="Z66">
        <v>666</v>
      </c>
      <c r="AA66">
        <v>614</v>
      </c>
      <c r="AB66">
        <v>599</v>
      </c>
      <c r="AC66">
        <v>537</v>
      </c>
      <c r="AD66">
        <v>541</v>
      </c>
      <c r="AE66">
        <v>530</v>
      </c>
      <c r="AF66">
        <v>498</v>
      </c>
      <c r="AG66">
        <v>449</v>
      </c>
    </row>
    <row r="67" spans="1:33" x14ac:dyDescent="0.25">
      <c r="A67" t="s">
        <v>101</v>
      </c>
      <c r="B67">
        <v>185</v>
      </c>
      <c r="C67">
        <v>196</v>
      </c>
      <c r="D67">
        <v>236</v>
      </c>
      <c r="E67">
        <v>199</v>
      </c>
      <c r="F67">
        <v>186</v>
      </c>
      <c r="G67">
        <v>180</v>
      </c>
      <c r="H67">
        <v>178</v>
      </c>
      <c r="I67">
        <v>173</v>
      </c>
      <c r="J67">
        <v>163</v>
      </c>
      <c r="K67">
        <v>160</v>
      </c>
      <c r="L67">
        <v>166</v>
      </c>
      <c r="M67">
        <v>163</v>
      </c>
      <c r="N67">
        <v>175</v>
      </c>
      <c r="O67">
        <v>166</v>
      </c>
      <c r="P67">
        <v>170</v>
      </c>
      <c r="Q67">
        <v>178</v>
      </c>
      <c r="R67">
        <v>173</v>
      </c>
      <c r="S67">
        <v>164</v>
      </c>
      <c r="T67">
        <v>156</v>
      </c>
      <c r="U67">
        <v>138</v>
      </c>
      <c r="V67">
        <v>150</v>
      </c>
      <c r="W67">
        <v>148</v>
      </c>
      <c r="X67">
        <v>142</v>
      </c>
      <c r="Y67">
        <v>152</v>
      </c>
      <c r="Z67">
        <v>152</v>
      </c>
      <c r="AA67">
        <v>152</v>
      </c>
      <c r="AB67">
        <v>154</v>
      </c>
      <c r="AC67">
        <v>138</v>
      </c>
      <c r="AD67">
        <v>133</v>
      </c>
      <c r="AE67">
        <v>130</v>
      </c>
      <c r="AF67">
        <v>111</v>
      </c>
      <c r="AG67">
        <v>114</v>
      </c>
    </row>
    <row r="68" spans="1:33" x14ac:dyDescent="0.25">
      <c r="A68" t="s">
        <v>102</v>
      </c>
      <c r="B68">
        <v>618</v>
      </c>
      <c r="C68">
        <v>606</v>
      </c>
      <c r="D68">
        <v>683</v>
      </c>
      <c r="E68">
        <v>727</v>
      </c>
      <c r="F68">
        <v>678</v>
      </c>
      <c r="G68">
        <v>699</v>
      </c>
      <c r="H68">
        <v>613</v>
      </c>
      <c r="I68">
        <v>612</v>
      </c>
      <c r="J68">
        <v>642</v>
      </c>
      <c r="K68">
        <v>609</v>
      </c>
      <c r="L68">
        <v>635</v>
      </c>
      <c r="M68">
        <v>590</v>
      </c>
      <c r="N68">
        <v>537</v>
      </c>
      <c r="O68">
        <v>555</v>
      </c>
      <c r="P68">
        <v>595</v>
      </c>
      <c r="Q68">
        <v>578</v>
      </c>
      <c r="R68">
        <v>582</v>
      </c>
      <c r="S68">
        <v>474</v>
      </c>
      <c r="T68">
        <v>454</v>
      </c>
      <c r="U68">
        <v>479</v>
      </c>
      <c r="V68">
        <v>452</v>
      </c>
      <c r="W68">
        <v>408</v>
      </c>
      <c r="X68">
        <v>372</v>
      </c>
      <c r="Y68">
        <v>336</v>
      </c>
      <c r="Z68">
        <v>368</v>
      </c>
      <c r="AA68">
        <v>360</v>
      </c>
      <c r="AB68">
        <v>354</v>
      </c>
      <c r="AC68">
        <v>355</v>
      </c>
      <c r="AD68">
        <v>354</v>
      </c>
      <c r="AE68">
        <v>346</v>
      </c>
      <c r="AF68">
        <v>321</v>
      </c>
      <c r="AG68">
        <v>234</v>
      </c>
    </row>
    <row r="69" spans="1:33" x14ac:dyDescent="0.25">
      <c r="A69" t="s">
        <v>103</v>
      </c>
      <c r="B69">
        <v>152</v>
      </c>
      <c r="C69">
        <v>170</v>
      </c>
      <c r="D69">
        <v>179</v>
      </c>
      <c r="E69">
        <v>211</v>
      </c>
      <c r="F69">
        <v>209</v>
      </c>
      <c r="G69">
        <v>228</v>
      </c>
      <c r="H69">
        <v>237</v>
      </c>
      <c r="I69">
        <v>242</v>
      </c>
      <c r="J69">
        <v>238</v>
      </c>
      <c r="K69">
        <v>264</v>
      </c>
      <c r="L69">
        <v>305</v>
      </c>
      <c r="M69">
        <v>379</v>
      </c>
      <c r="N69">
        <v>384</v>
      </c>
      <c r="O69">
        <v>422</v>
      </c>
      <c r="P69">
        <v>428</v>
      </c>
      <c r="Q69">
        <v>436</v>
      </c>
      <c r="R69">
        <v>467</v>
      </c>
      <c r="S69">
        <v>425</v>
      </c>
      <c r="T69">
        <v>390</v>
      </c>
      <c r="U69">
        <v>405</v>
      </c>
      <c r="V69">
        <v>374</v>
      </c>
      <c r="W69">
        <v>367</v>
      </c>
      <c r="X69">
        <v>371</v>
      </c>
      <c r="Y69">
        <v>330</v>
      </c>
      <c r="Z69">
        <v>341</v>
      </c>
      <c r="AA69">
        <v>311</v>
      </c>
      <c r="AB69">
        <v>280</v>
      </c>
      <c r="AC69">
        <v>275</v>
      </c>
      <c r="AD69">
        <v>278</v>
      </c>
      <c r="AE69">
        <v>264</v>
      </c>
      <c r="AF69">
        <v>238</v>
      </c>
      <c r="AG69">
        <v>195</v>
      </c>
    </row>
    <row r="70" spans="1:33" x14ac:dyDescent="0.25">
      <c r="A70" t="s">
        <v>104</v>
      </c>
      <c r="B70">
        <v>191</v>
      </c>
      <c r="C70">
        <v>207</v>
      </c>
      <c r="D70">
        <v>211</v>
      </c>
      <c r="E70">
        <v>241</v>
      </c>
      <c r="F70">
        <v>241</v>
      </c>
      <c r="G70">
        <v>221</v>
      </c>
      <c r="H70">
        <v>212</v>
      </c>
      <c r="I70">
        <v>212</v>
      </c>
      <c r="J70">
        <v>208</v>
      </c>
      <c r="K70">
        <v>184</v>
      </c>
      <c r="L70">
        <v>169</v>
      </c>
      <c r="M70">
        <v>181</v>
      </c>
      <c r="N70">
        <v>152</v>
      </c>
      <c r="O70">
        <v>159</v>
      </c>
      <c r="P70">
        <v>164</v>
      </c>
      <c r="Q70">
        <v>156</v>
      </c>
      <c r="R70">
        <v>172</v>
      </c>
      <c r="S70">
        <v>172</v>
      </c>
      <c r="T70">
        <v>165</v>
      </c>
      <c r="U70">
        <v>159</v>
      </c>
      <c r="V70">
        <v>148</v>
      </c>
      <c r="W70">
        <v>143</v>
      </c>
      <c r="X70">
        <v>137</v>
      </c>
      <c r="Y70">
        <v>144</v>
      </c>
      <c r="Z70">
        <v>132</v>
      </c>
      <c r="AA70">
        <v>98</v>
      </c>
      <c r="AB70">
        <v>105</v>
      </c>
      <c r="AC70">
        <v>116</v>
      </c>
      <c r="AD70">
        <v>116</v>
      </c>
      <c r="AE70">
        <v>119</v>
      </c>
      <c r="AF70">
        <v>101</v>
      </c>
      <c r="AG70">
        <v>104</v>
      </c>
    </row>
    <row r="71" spans="1:33" x14ac:dyDescent="0.25">
      <c r="A71" t="s">
        <v>105</v>
      </c>
      <c r="B71">
        <v>371</v>
      </c>
      <c r="C71">
        <v>360</v>
      </c>
      <c r="D71">
        <v>396</v>
      </c>
      <c r="E71">
        <v>343</v>
      </c>
      <c r="F71">
        <v>334</v>
      </c>
      <c r="G71">
        <v>322</v>
      </c>
      <c r="H71">
        <v>306</v>
      </c>
      <c r="I71">
        <v>303</v>
      </c>
      <c r="J71">
        <v>314</v>
      </c>
      <c r="K71">
        <v>314</v>
      </c>
      <c r="L71">
        <v>288</v>
      </c>
      <c r="M71">
        <v>287</v>
      </c>
      <c r="N71">
        <v>299</v>
      </c>
      <c r="O71">
        <v>311</v>
      </c>
      <c r="P71">
        <v>295</v>
      </c>
      <c r="Q71">
        <v>279</v>
      </c>
      <c r="R71">
        <v>266</v>
      </c>
      <c r="S71">
        <v>284</v>
      </c>
      <c r="T71">
        <v>287</v>
      </c>
      <c r="U71">
        <v>269</v>
      </c>
      <c r="V71">
        <v>251</v>
      </c>
      <c r="W71">
        <v>245</v>
      </c>
      <c r="X71">
        <v>232</v>
      </c>
      <c r="Y71">
        <v>224</v>
      </c>
      <c r="Z71">
        <v>183</v>
      </c>
      <c r="AA71">
        <v>154</v>
      </c>
      <c r="AB71">
        <v>175</v>
      </c>
      <c r="AC71">
        <v>171</v>
      </c>
      <c r="AD71">
        <v>162</v>
      </c>
      <c r="AE71">
        <v>167</v>
      </c>
      <c r="AF71">
        <v>142</v>
      </c>
      <c r="AG71">
        <v>146</v>
      </c>
    </row>
    <row r="72" spans="1:33" x14ac:dyDescent="0.25">
      <c r="A72" t="s">
        <v>106</v>
      </c>
      <c r="B72">
        <v>699</v>
      </c>
      <c r="C72">
        <v>737</v>
      </c>
      <c r="D72">
        <v>776</v>
      </c>
      <c r="E72">
        <v>911</v>
      </c>
      <c r="F72">
        <v>815</v>
      </c>
      <c r="G72">
        <v>789</v>
      </c>
      <c r="H72">
        <v>771</v>
      </c>
      <c r="I72">
        <v>803</v>
      </c>
      <c r="J72">
        <v>783</v>
      </c>
      <c r="K72">
        <v>718</v>
      </c>
      <c r="L72">
        <v>729</v>
      </c>
      <c r="M72">
        <v>736</v>
      </c>
      <c r="N72">
        <v>742</v>
      </c>
      <c r="O72">
        <v>803</v>
      </c>
      <c r="P72">
        <v>799</v>
      </c>
      <c r="Q72">
        <v>800</v>
      </c>
      <c r="R72">
        <v>853</v>
      </c>
      <c r="S72">
        <v>781</v>
      </c>
      <c r="T72">
        <v>804</v>
      </c>
      <c r="U72">
        <v>810</v>
      </c>
      <c r="V72">
        <v>735</v>
      </c>
      <c r="W72">
        <v>715</v>
      </c>
      <c r="X72">
        <v>689</v>
      </c>
      <c r="Y72">
        <v>631</v>
      </c>
      <c r="Z72">
        <v>622</v>
      </c>
      <c r="AA72">
        <v>583</v>
      </c>
      <c r="AB72">
        <v>552</v>
      </c>
      <c r="AC72">
        <v>545</v>
      </c>
      <c r="AD72">
        <v>497</v>
      </c>
      <c r="AE72">
        <v>507</v>
      </c>
      <c r="AF72">
        <v>479</v>
      </c>
      <c r="AG72">
        <v>377</v>
      </c>
    </row>
    <row r="73" spans="1:33" x14ac:dyDescent="0.25">
      <c r="A73" t="s">
        <v>107</v>
      </c>
      <c r="B73">
        <v>388</v>
      </c>
      <c r="C73">
        <v>407</v>
      </c>
      <c r="D73">
        <v>394</v>
      </c>
      <c r="E73">
        <v>404</v>
      </c>
      <c r="F73">
        <v>380</v>
      </c>
      <c r="G73">
        <v>366</v>
      </c>
      <c r="H73">
        <v>361</v>
      </c>
      <c r="I73">
        <v>327</v>
      </c>
      <c r="J73">
        <v>323</v>
      </c>
      <c r="K73">
        <v>343</v>
      </c>
      <c r="L73">
        <v>329</v>
      </c>
      <c r="M73">
        <v>319</v>
      </c>
      <c r="N73">
        <v>322</v>
      </c>
      <c r="O73">
        <v>291</v>
      </c>
      <c r="P73">
        <v>287</v>
      </c>
      <c r="Q73">
        <v>278</v>
      </c>
      <c r="R73">
        <v>256</v>
      </c>
      <c r="S73">
        <v>255</v>
      </c>
      <c r="T73">
        <v>256</v>
      </c>
      <c r="U73">
        <v>226</v>
      </c>
      <c r="V73">
        <v>239</v>
      </c>
      <c r="W73">
        <v>246</v>
      </c>
      <c r="X73">
        <v>271</v>
      </c>
      <c r="Y73">
        <v>262</v>
      </c>
      <c r="Z73">
        <v>241</v>
      </c>
      <c r="AA73">
        <v>233</v>
      </c>
      <c r="AB73">
        <v>254</v>
      </c>
      <c r="AC73">
        <v>219</v>
      </c>
      <c r="AD73">
        <v>215</v>
      </c>
      <c r="AE73">
        <v>190</v>
      </c>
      <c r="AF73">
        <v>194</v>
      </c>
      <c r="AG73">
        <v>176</v>
      </c>
    </row>
    <row r="74" spans="1:33" x14ac:dyDescent="0.25">
      <c r="A74" t="s">
        <v>108</v>
      </c>
      <c r="B74">
        <v>69</v>
      </c>
      <c r="C74">
        <v>70</v>
      </c>
      <c r="D74">
        <v>83</v>
      </c>
      <c r="E74">
        <v>74</v>
      </c>
      <c r="F74">
        <v>77</v>
      </c>
      <c r="G74">
        <v>71</v>
      </c>
      <c r="H74">
        <v>84</v>
      </c>
      <c r="I74">
        <v>74</v>
      </c>
      <c r="J74">
        <v>73</v>
      </c>
      <c r="K74">
        <v>70</v>
      </c>
      <c r="L74">
        <v>80</v>
      </c>
      <c r="M74">
        <v>85</v>
      </c>
      <c r="N74">
        <v>98</v>
      </c>
      <c r="O74">
        <v>87</v>
      </c>
      <c r="P74">
        <v>99</v>
      </c>
      <c r="Q74">
        <v>104</v>
      </c>
      <c r="R74">
        <v>105</v>
      </c>
      <c r="S74">
        <v>101</v>
      </c>
      <c r="T74">
        <v>100</v>
      </c>
      <c r="U74">
        <v>97</v>
      </c>
      <c r="V74">
        <v>93</v>
      </c>
      <c r="W74">
        <v>88</v>
      </c>
      <c r="X74">
        <v>87</v>
      </c>
      <c r="Y74">
        <v>98</v>
      </c>
      <c r="Z74">
        <v>103</v>
      </c>
      <c r="AA74">
        <v>97</v>
      </c>
      <c r="AB74">
        <v>94</v>
      </c>
      <c r="AC74">
        <v>96</v>
      </c>
      <c r="AD74">
        <v>104</v>
      </c>
      <c r="AE74">
        <v>102</v>
      </c>
      <c r="AF74">
        <v>111</v>
      </c>
      <c r="AG74">
        <v>105</v>
      </c>
    </row>
    <row r="75" spans="1:33" x14ac:dyDescent="0.25">
      <c r="A75" t="s">
        <v>109</v>
      </c>
      <c r="B75">
        <v>120</v>
      </c>
      <c r="C75">
        <v>118</v>
      </c>
      <c r="D75">
        <v>141</v>
      </c>
      <c r="E75">
        <v>144</v>
      </c>
      <c r="F75">
        <v>154</v>
      </c>
      <c r="G75">
        <v>151</v>
      </c>
      <c r="H75">
        <v>169</v>
      </c>
      <c r="I75">
        <v>157</v>
      </c>
      <c r="J75">
        <v>154</v>
      </c>
      <c r="K75">
        <v>160</v>
      </c>
      <c r="L75">
        <v>167</v>
      </c>
      <c r="M75">
        <v>138</v>
      </c>
      <c r="N75">
        <v>156</v>
      </c>
      <c r="O75">
        <v>150</v>
      </c>
      <c r="P75">
        <v>173</v>
      </c>
      <c r="Q75">
        <v>191</v>
      </c>
      <c r="R75">
        <v>185</v>
      </c>
      <c r="S75">
        <v>185</v>
      </c>
      <c r="T75">
        <v>206</v>
      </c>
      <c r="U75">
        <v>209</v>
      </c>
      <c r="V75">
        <v>217</v>
      </c>
      <c r="W75">
        <v>239</v>
      </c>
      <c r="X75">
        <v>227</v>
      </c>
      <c r="Y75">
        <v>232</v>
      </c>
      <c r="Z75">
        <v>261</v>
      </c>
      <c r="AA75">
        <v>262</v>
      </c>
      <c r="AB75">
        <v>262</v>
      </c>
      <c r="AC75">
        <v>254</v>
      </c>
      <c r="AD75">
        <v>230</v>
      </c>
      <c r="AE75">
        <v>227</v>
      </c>
      <c r="AF75">
        <v>235</v>
      </c>
      <c r="AG75">
        <v>196</v>
      </c>
    </row>
    <row r="76" spans="1:33" x14ac:dyDescent="0.25">
      <c r="A76" t="s">
        <v>110</v>
      </c>
      <c r="B76">
        <v>46</v>
      </c>
      <c r="C76">
        <v>44</v>
      </c>
      <c r="D76">
        <v>52</v>
      </c>
      <c r="E76">
        <v>50</v>
      </c>
      <c r="F76">
        <v>52</v>
      </c>
      <c r="G76">
        <v>51</v>
      </c>
      <c r="H76">
        <v>52</v>
      </c>
      <c r="I76">
        <v>48</v>
      </c>
      <c r="J76">
        <v>51</v>
      </c>
      <c r="K76">
        <v>56</v>
      </c>
      <c r="L76">
        <v>56</v>
      </c>
      <c r="M76">
        <v>55</v>
      </c>
      <c r="N76">
        <v>52</v>
      </c>
      <c r="O76">
        <v>50</v>
      </c>
      <c r="P76">
        <v>44</v>
      </c>
      <c r="Q76">
        <v>41</v>
      </c>
      <c r="R76">
        <v>28</v>
      </c>
      <c r="S76">
        <v>27</v>
      </c>
      <c r="T76">
        <v>28</v>
      </c>
      <c r="U76">
        <v>27</v>
      </c>
      <c r="V76">
        <v>32</v>
      </c>
      <c r="W76">
        <v>33</v>
      </c>
      <c r="X76">
        <v>33</v>
      </c>
      <c r="Y76">
        <v>35</v>
      </c>
      <c r="Z76">
        <v>39</v>
      </c>
      <c r="AA76">
        <v>40</v>
      </c>
      <c r="AB76">
        <v>40</v>
      </c>
      <c r="AC76">
        <v>34</v>
      </c>
      <c r="AD76">
        <v>34</v>
      </c>
      <c r="AE76">
        <v>34</v>
      </c>
      <c r="AF76">
        <v>33</v>
      </c>
      <c r="AG76">
        <v>21</v>
      </c>
    </row>
    <row r="77" spans="1:33" x14ac:dyDescent="0.25">
      <c r="A77" t="s">
        <v>111</v>
      </c>
      <c r="B77">
        <v>177</v>
      </c>
      <c r="C77">
        <v>188</v>
      </c>
      <c r="D77">
        <v>202</v>
      </c>
      <c r="E77">
        <v>216</v>
      </c>
      <c r="F77">
        <v>197</v>
      </c>
      <c r="G77">
        <v>197</v>
      </c>
      <c r="H77">
        <v>212</v>
      </c>
      <c r="I77">
        <v>200</v>
      </c>
      <c r="J77">
        <v>201</v>
      </c>
      <c r="K77">
        <v>210</v>
      </c>
      <c r="L77">
        <v>203</v>
      </c>
      <c r="M77">
        <v>203</v>
      </c>
      <c r="N77">
        <v>211</v>
      </c>
      <c r="O77">
        <v>203</v>
      </c>
      <c r="P77">
        <v>205</v>
      </c>
      <c r="Q77">
        <v>215</v>
      </c>
      <c r="R77">
        <v>220</v>
      </c>
      <c r="S77">
        <v>192</v>
      </c>
      <c r="T77">
        <v>189</v>
      </c>
      <c r="U77">
        <v>178</v>
      </c>
      <c r="V77">
        <v>181</v>
      </c>
      <c r="W77">
        <v>179</v>
      </c>
      <c r="X77">
        <v>174</v>
      </c>
      <c r="Y77">
        <v>159</v>
      </c>
      <c r="Z77">
        <v>154</v>
      </c>
      <c r="AA77">
        <v>147</v>
      </c>
      <c r="AB77">
        <v>149</v>
      </c>
      <c r="AC77">
        <v>143</v>
      </c>
      <c r="AD77">
        <v>146</v>
      </c>
      <c r="AE77">
        <v>132</v>
      </c>
      <c r="AF77">
        <v>121</v>
      </c>
      <c r="AG77">
        <v>127</v>
      </c>
    </row>
    <row r="78" spans="1:33" x14ac:dyDescent="0.25">
      <c r="A78" t="s">
        <v>112</v>
      </c>
      <c r="B78">
        <v>187</v>
      </c>
      <c r="C78">
        <v>174</v>
      </c>
      <c r="D78">
        <v>188</v>
      </c>
      <c r="E78">
        <v>198</v>
      </c>
      <c r="F78">
        <v>195</v>
      </c>
      <c r="G78">
        <v>192</v>
      </c>
      <c r="H78">
        <v>191</v>
      </c>
      <c r="I78">
        <v>190</v>
      </c>
      <c r="J78">
        <v>193</v>
      </c>
      <c r="K78">
        <v>202</v>
      </c>
      <c r="L78">
        <v>198</v>
      </c>
      <c r="M78">
        <v>195</v>
      </c>
      <c r="N78">
        <v>194</v>
      </c>
      <c r="O78">
        <v>189</v>
      </c>
      <c r="P78">
        <v>177</v>
      </c>
      <c r="Q78">
        <v>181</v>
      </c>
      <c r="R78">
        <v>180</v>
      </c>
      <c r="S78">
        <v>186</v>
      </c>
      <c r="T78">
        <v>162</v>
      </c>
      <c r="U78">
        <v>153</v>
      </c>
      <c r="V78">
        <v>162</v>
      </c>
      <c r="W78">
        <v>170</v>
      </c>
      <c r="X78">
        <v>157</v>
      </c>
      <c r="Y78">
        <v>139</v>
      </c>
      <c r="Z78">
        <v>139</v>
      </c>
      <c r="AA78">
        <v>130</v>
      </c>
      <c r="AB78">
        <v>140</v>
      </c>
      <c r="AC78">
        <v>122</v>
      </c>
      <c r="AD78">
        <v>108</v>
      </c>
      <c r="AE78">
        <v>111</v>
      </c>
      <c r="AF78">
        <v>112</v>
      </c>
      <c r="AG78">
        <v>98</v>
      </c>
    </row>
    <row r="79" spans="1:33" x14ac:dyDescent="0.25">
      <c r="A79" t="s">
        <v>113</v>
      </c>
      <c r="B79">
        <v>202</v>
      </c>
      <c r="C79">
        <v>206</v>
      </c>
      <c r="D79">
        <v>202</v>
      </c>
      <c r="E79">
        <v>218</v>
      </c>
      <c r="F79">
        <v>178</v>
      </c>
      <c r="G79">
        <v>185</v>
      </c>
      <c r="H79">
        <v>170</v>
      </c>
      <c r="I79">
        <v>163</v>
      </c>
      <c r="J79">
        <v>166</v>
      </c>
      <c r="K79">
        <v>169</v>
      </c>
      <c r="L79">
        <v>155</v>
      </c>
      <c r="M79">
        <v>176</v>
      </c>
      <c r="N79">
        <v>154</v>
      </c>
      <c r="O79">
        <v>145</v>
      </c>
      <c r="P79">
        <v>151</v>
      </c>
      <c r="Q79">
        <v>147</v>
      </c>
      <c r="R79">
        <v>144</v>
      </c>
      <c r="S79">
        <v>143</v>
      </c>
      <c r="T79">
        <v>116</v>
      </c>
      <c r="U79">
        <v>121</v>
      </c>
      <c r="V79">
        <v>129</v>
      </c>
      <c r="W79">
        <v>128</v>
      </c>
      <c r="X79">
        <v>129</v>
      </c>
      <c r="Y79">
        <v>120</v>
      </c>
      <c r="Z79">
        <v>114</v>
      </c>
      <c r="AA79">
        <v>112</v>
      </c>
      <c r="AB79">
        <v>95</v>
      </c>
      <c r="AC79">
        <v>90</v>
      </c>
      <c r="AD79">
        <v>87</v>
      </c>
      <c r="AE79">
        <v>85</v>
      </c>
      <c r="AF79">
        <v>79</v>
      </c>
      <c r="AG79">
        <v>77</v>
      </c>
    </row>
    <row r="80" spans="1:33" x14ac:dyDescent="0.25">
      <c r="A80" t="s">
        <v>114</v>
      </c>
      <c r="B80">
        <v>186</v>
      </c>
      <c r="C80">
        <v>207</v>
      </c>
      <c r="D80">
        <v>225</v>
      </c>
      <c r="E80">
        <v>251</v>
      </c>
      <c r="F80">
        <v>234</v>
      </c>
      <c r="G80">
        <v>259</v>
      </c>
      <c r="H80">
        <v>328</v>
      </c>
      <c r="I80">
        <v>376</v>
      </c>
      <c r="J80">
        <v>393</v>
      </c>
      <c r="K80">
        <v>411</v>
      </c>
      <c r="L80">
        <v>390</v>
      </c>
      <c r="M80">
        <v>399</v>
      </c>
      <c r="N80">
        <v>388</v>
      </c>
      <c r="O80">
        <v>338</v>
      </c>
      <c r="P80">
        <v>299</v>
      </c>
      <c r="Q80">
        <v>265</v>
      </c>
      <c r="R80">
        <v>238</v>
      </c>
      <c r="S80">
        <v>232</v>
      </c>
      <c r="T80">
        <v>225</v>
      </c>
      <c r="U80">
        <v>213</v>
      </c>
      <c r="V80">
        <v>210</v>
      </c>
      <c r="W80">
        <v>208</v>
      </c>
      <c r="X80">
        <v>201</v>
      </c>
      <c r="Y80">
        <v>198</v>
      </c>
      <c r="Z80">
        <v>193</v>
      </c>
      <c r="AA80">
        <v>182</v>
      </c>
      <c r="AB80">
        <v>172</v>
      </c>
      <c r="AC80">
        <v>157</v>
      </c>
      <c r="AD80">
        <v>154</v>
      </c>
      <c r="AE80">
        <v>148</v>
      </c>
      <c r="AF80">
        <v>140</v>
      </c>
      <c r="AG80">
        <v>122</v>
      </c>
    </row>
    <row r="81" spans="1:33" x14ac:dyDescent="0.25">
      <c r="A81" t="s">
        <v>115</v>
      </c>
      <c r="B81">
        <v>160</v>
      </c>
      <c r="C81">
        <v>174</v>
      </c>
      <c r="D81">
        <v>229</v>
      </c>
      <c r="E81">
        <v>224</v>
      </c>
      <c r="F81">
        <v>213</v>
      </c>
      <c r="G81">
        <v>238</v>
      </c>
      <c r="H81">
        <v>253</v>
      </c>
      <c r="I81">
        <v>253</v>
      </c>
      <c r="J81">
        <v>279</v>
      </c>
      <c r="K81">
        <v>236</v>
      </c>
      <c r="L81">
        <v>254</v>
      </c>
      <c r="M81">
        <v>244</v>
      </c>
      <c r="N81">
        <v>242</v>
      </c>
      <c r="O81">
        <v>224</v>
      </c>
      <c r="P81">
        <v>231</v>
      </c>
      <c r="Q81">
        <v>207</v>
      </c>
      <c r="R81">
        <v>226</v>
      </c>
      <c r="S81">
        <v>202</v>
      </c>
      <c r="T81">
        <v>197</v>
      </c>
      <c r="U81">
        <v>174</v>
      </c>
      <c r="V81">
        <v>168</v>
      </c>
      <c r="W81">
        <v>170</v>
      </c>
      <c r="X81">
        <v>162</v>
      </c>
      <c r="Y81">
        <v>153</v>
      </c>
      <c r="Z81">
        <v>140</v>
      </c>
      <c r="AA81">
        <v>140</v>
      </c>
      <c r="AB81">
        <v>132</v>
      </c>
      <c r="AC81">
        <v>128</v>
      </c>
      <c r="AD81">
        <v>135</v>
      </c>
      <c r="AE81">
        <v>129</v>
      </c>
      <c r="AF81">
        <v>113</v>
      </c>
      <c r="AG81">
        <v>105</v>
      </c>
    </row>
    <row r="82" spans="1:33" x14ac:dyDescent="0.25">
      <c r="A82" t="s">
        <v>116</v>
      </c>
      <c r="B82">
        <v>156</v>
      </c>
      <c r="C82">
        <v>165</v>
      </c>
      <c r="D82">
        <v>204</v>
      </c>
      <c r="E82">
        <v>212</v>
      </c>
      <c r="F82">
        <v>206</v>
      </c>
      <c r="G82">
        <v>192</v>
      </c>
      <c r="H82">
        <v>172</v>
      </c>
      <c r="I82">
        <v>172</v>
      </c>
      <c r="J82">
        <v>166</v>
      </c>
      <c r="K82">
        <v>161</v>
      </c>
      <c r="L82">
        <v>166</v>
      </c>
      <c r="M82">
        <v>164</v>
      </c>
      <c r="N82">
        <v>193</v>
      </c>
      <c r="O82">
        <v>208</v>
      </c>
      <c r="P82">
        <v>212</v>
      </c>
      <c r="Q82">
        <v>212</v>
      </c>
      <c r="R82">
        <v>214</v>
      </c>
      <c r="S82">
        <v>216</v>
      </c>
      <c r="T82">
        <v>227</v>
      </c>
      <c r="U82">
        <v>208</v>
      </c>
      <c r="V82">
        <v>204</v>
      </c>
      <c r="W82">
        <v>206</v>
      </c>
      <c r="X82">
        <v>200</v>
      </c>
      <c r="Y82">
        <v>197</v>
      </c>
      <c r="Z82">
        <v>187</v>
      </c>
      <c r="AA82">
        <v>167</v>
      </c>
      <c r="AB82">
        <v>154</v>
      </c>
      <c r="AC82">
        <v>136</v>
      </c>
      <c r="AD82">
        <v>127</v>
      </c>
      <c r="AE82">
        <v>144</v>
      </c>
      <c r="AF82">
        <v>121</v>
      </c>
      <c r="AG82">
        <v>105</v>
      </c>
    </row>
    <row r="83" spans="1:33" x14ac:dyDescent="0.25">
      <c r="A83" t="s">
        <v>117</v>
      </c>
      <c r="B83">
        <v>268</v>
      </c>
      <c r="C83">
        <v>276</v>
      </c>
      <c r="D83">
        <v>323</v>
      </c>
      <c r="E83">
        <v>354</v>
      </c>
      <c r="F83">
        <v>345</v>
      </c>
      <c r="G83">
        <v>372</v>
      </c>
      <c r="H83">
        <v>343</v>
      </c>
      <c r="I83">
        <v>333</v>
      </c>
      <c r="J83">
        <v>343</v>
      </c>
      <c r="K83">
        <v>362</v>
      </c>
      <c r="L83">
        <v>372</v>
      </c>
      <c r="M83">
        <v>377</v>
      </c>
      <c r="N83">
        <v>354</v>
      </c>
      <c r="O83">
        <v>368</v>
      </c>
      <c r="P83">
        <v>383</v>
      </c>
      <c r="Q83">
        <v>399</v>
      </c>
      <c r="R83">
        <v>358</v>
      </c>
      <c r="S83">
        <v>322</v>
      </c>
      <c r="T83">
        <v>333</v>
      </c>
      <c r="U83">
        <v>330</v>
      </c>
      <c r="V83">
        <v>334</v>
      </c>
      <c r="W83">
        <v>331</v>
      </c>
      <c r="X83">
        <v>324</v>
      </c>
      <c r="Y83">
        <v>333</v>
      </c>
      <c r="Z83">
        <v>327</v>
      </c>
      <c r="AA83">
        <v>300</v>
      </c>
      <c r="AB83">
        <v>279</v>
      </c>
      <c r="AC83">
        <v>263</v>
      </c>
      <c r="AD83">
        <v>256</v>
      </c>
      <c r="AE83">
        <v>254</v>
      </c>
      <c r="AF83">
        <v>229</v>
      </c>
      <c r="AG83">
        <v>216</v>
      </c>
    </row>
    <row r="84" spans="1:33" x14ac:dyDescent="0.25">
      <c r="A84" t="s">
        <v>118</v>
      </c>
      <c r="B84">
        <v>307</v>
      </c>
      <c r="C84">
        <v>304</v>
      </c>
      <c r="D84">
        <v>300</v>
      </c>
      <c r="E84">
        <v>377</v>
      </c>
      <c r="F84">
        <v>367</v>
      </c>
      <c r="G84">
        <v>354</v>
      </c>
      <c r="H84">
        <v>307</v>
      </c>
      <c r="I84">
        <v>317</v>
      </c>
      <c r="J84">
        <v>321</v>
      </c>
      <c r="K84">
        <v>306</v>
      </c>
      <c r="L84">
        <v>251</v>
      </c>
      <c r="M84">
        <v>268</v>
      </c>
      <c r="N84">
        <v>271</v>
      </c>
      <c r="O84">
        <v>287</v>
      </c>
      <c r="P84">
        <v>285</v>
      </c>
      <c r="Q84">
        <v>281</v>
      </c>
      <c r="R84">
        <v>284</v>
      </c>
      <c r="S84">
        <v>304</v>
      </c>
      <c r="T84">
        <v>289</v>
      </c>
      <c r="U84">
        <v>274</v>
      </c>
      <c r="V84">
        <v>269</v>
      </c>
      <c r="W84">
        <v>267</v>
      </c>
      <c r="X84">
        <v>263</v>
      </c>
      <c r="Y84">
        <v>257</v>
      </c>
      <c r="Z84">
        <v>221</v>
      </c>
      <c r="AA84">
        <v>216</v>
      </c>
      <c r="AB84">
        <v>189</v>
      </c>
      <c r="AC84">
        <v>177</v>
      </c>
      <c r="AD84">
        <v>169</v>
      </c>
      <c r="AE84">
        <v>168</v>
      </c>
      <c r="AF84">
        <v>159</v>
      </c>
      <c r="AG84">
        <v>173</v>
      </c>
    </row>
    <row r="85" spans="1:33" x14ac:dyDescent="0.25">
      <c r="A85" t="s">
        <v>119</v>
      </c>
      <c r="B85">
        <v>78</v>
      </c>
      <c r="C85">
        <v>89</v>
      </c>
      <c r="D85">
        <v>86</v>
      </c>
      <c r="E85">
        <v>114</v>
      </c>
      <c r="F85">
        <v>125</v>
      </c>
      <c r="G85">
        <v>136</v>
      </c>
      <c r="H85">
        <v>146</v>
      </c>
      <c r="I85">
        <v>146</v>
      </c>
      <c r="J85">
        <v>160</v>
      </c>
      <c r="K85">
        <v>159</v>
      </c>
      <c r="L85">
        <v>164</v>
      </c>
      <c r="M85">
        <v>161</v>
      </c>
      <c r="N85">
        <v>152</v>
      </c>
      <c r="O85">
        <v>153</v>
      </c>
      <c r="P85">
        <v>153</v>
      </c>
      <c r="Q85">
        <v>142</v>
      </c>
      <c r="R85">
        <v>150</v>
      </c>
      <c r="S85">
        <v>152</v>
      </c>
      <c r="T85">
        <v>145</v>
      </c>
      <c r="U85">
        <v>153</v>
      </c>
      <c r="V85">
        <v>149</v>
      </c>
      <c r="W85">
        <v>149</v>
      </c>
      <c r="X85">
        <v>150</v>
      </c>
      <c r="Y85">
        <v>147</v>
      </c>
      <c r="Z85">
        <v>140</v>
      </c>
      <c r="AA85">
        <v>135</v>
      </c>
      <c r="AB85">
        <v>137</v>
      </c>
      <c r="AC85">
        <v>137</v>
      </c>
      <c r="AD85">
        <v>137</v>
      </c>
      <c r="AE85">
        <v>126</v>
      </c>
      <c r="AF85">
        <v>128</v>
      </c>
      <c r="AG85">
        <v>94</v>
      </c>
    </row>
    <row r="86" spans="1:33" x14ac:dyDescent="0.25">
      <c r="A86" t="s">
        <v>120</v>
      </c>
      <c r="B86">
        <v>111</v>
      </c>
      <c r="C86">
        <v>105</v>
      </c>
      <c r="D86">
        <v>140</v>
      </c>
      <c r="E86">
        <v>132</v>
      </c>
      <c r="F86">
        <v>127</v>
      </c>
      <c r="G86">
        <v>125</v>
      </c>
      <c r="H86">
        <v>134</v>
      </c>
      <c r="I86">
        <v>134</v>
      </c>
      <c r="J86">
        <v>128</v>
      </c>
      <c r="K86">
        <v>119</v>
      </c>
      <c r="L86">
        <v>122</v>
      </c>
      <c r="M86">
        <v>125</v>
      </c>
      <c r="N86">
        <v>135</v>
      </c>
      <c r="O86">
        <v>127</v>
      </c>
      <c r="P86">
        <v>127</v>
      </c>
      <c r="Q86">
        <v>130</v>
      </c>
      <c r="R86">
        <v>141</v>
      </c>
      <c r="S86">
        <v>131</v>
      </c>
      <c r="T86">
        <v>130</v>
      </c>
      <c r="U86">
        <v>128</v>
      </c>
      <c r="V86">
        <v>127</v>
      </c>
      <c r="W86">
        <v>127</v>
      </c>
      <c r="X86">
        <v>125</v>
      </c>
      <c r="Y86">
        <v>113</v>
      </c>
      <c r="Z86">
        <v>109</v>
      </c>
      <c r="AA86">
        <v>96</v>
      </c>
      <c r="AB86">
        <v>89</v>
      </c>
      <c r="AC86">
        <v>89</v>
      </c>
      <c r="AD86">
        <v>89</v>
      </c>
      <c r="AE86">
        <v>85</v>
      </c>
      <c r="AF86">
        <v>87</v>
      </c>
      <c r="AG86">
        <v>76</v>
      </c>
    </row>
    <row r="87" spans="1:33" x14ac:dyDescent="0.25">
      <c r="A87" t="s">
        <v>121</v>
      </c>
      <c r="B87">
        <v>206</v>
      </c>
      <c r="C87">
        <v>250</v>
      </c>
      <c r="D87">
        <v>248</v>
      </c>
      <c r="E87">
        <v>257</v>
      </c>
      <c r="F87">
        <v>252</v>
      </c>
      <c r="G87">
        <v>258</v>
      </c>
      <c r="H87">
        <v>256</v>
      </c>
      <c r="I87">
        <v>256</v>
      </c>
      <c r="J87">
        <v>237</v>
      </c>
      <c r="K87">
        <v>273</v>
      </c>
      <c r="L87">
        <v>249</v>
      </c>
      <c r="M87">
        <v>258</v>
      </c>
      <c r="N87">
        <v>230</v>
      </c>
      <c r="O87">
        <v>246</v>
      </c>
      <c r="P87">
        <v>246</v>
      </c>
      <c r="Q87">
        <v>265</v>
      </c>
      <c r="R87">
        <v>244</v>
      </c>
      <c r="S87">
        <v>272</v>
      </c>
      <c r="T87">
        <v>269</v>
      </c>
      <c r="U87">
        <v>337</v>
      </c>
      <c r="V87">
        <v>335</v>
      </c>
      <c r="W87">
        <v>335</v>
      </c>
      <c r="X87">
        <v>315</v>
      </c>
      <c r="Y87">
        <v>312</v>
      </c>
      <c r="Z87">
        <v>301</v>
      </c>
      <c r="AA87">
        <v>290</v>
      </c>
      <c r="AB87">
        <v>245</v>
      </c>
      <c r="AC87">
        <v>237</v>
      </c>
      <c r="AD87">
        <v>237</v>
      </c>
      <c r="AE87">
        <v>236</v>
      </c>
      <c r="AF87">
        <v>243</v>
      </c>
      <c r="AG87">
        <v>222</v>
      </c>
    </row>
    <row r="88" spans="1:33" x14ac:dyDescent="0.25">
      <c r="A88" t="s">
        <v>122</v>
      </c>
      <c r="B88">
        <v>105</v>
      </c>
      <c r="C88">
        <v>107</v>
      </c>
      <c r="D88">
        <v>126</v>
      </c>
      <c r="E88">
        <v>116</v>
      </c>
      <c r="F88">
        <v>115</v>
      </c>
      <c r="G88">
        <v>126</v>
      </c>
      <c r="H88">
        <v>119</v>
      </c>
      <c r="I88">
        <v>123</v>
      </c>
      <c r="J88">
        <v>122</v>
      </c>
      <c r="K88">
        <v>139</v>
      </c>
      <c r="L88">
        <v>163</v>
      </c>
      <c r="M88">
        <v>160</v>
      </c>
      <c r="N88">
        <v>162</v>
      </c>
      <c r="O88">
        <v>174</v>
      </c>
      <c r="P88">
        <v>176</v>
      </c>
      <c r="Q88">
        <v>175</v>
      </c>
      <c r="R88">
        <v>169</v>
      </c>
      <c r="S88">
        <v>150</v>
      </c>
      <c r="T88">
        <v>144</v>
      </c>
      <c r="U88">
        <v>130</v>
      </c>
      <c r="V88">
        <v>119</v>
      </c>
      <c r="W88">
        <v>109</v>
      </c>
      <c r="X88">
        <v>109</v>
      </c>
      <c r="Y88">
        <v>97</v>
      </c>
      <c r="Z88">
        <v>82</v>
      </c>
      <c r="AA88">
        <v>82</v>
      </c>
      <c r="AB88">
        <v>92</v>
      </c>
      <c r="AC88">
        <v>104</v>
      </c>
      <c r="AD88">
        <v>110</v>
      </c>
      <c r="AE88">
        <v>114</v>
      </c>
      <c r="AF88">
        <v>119</v>
      </c>
      <c r="AG88">
        <v>121</v>
      </c>
    </row>
    <row r="89" spans="1:33" x14ac:dyDescent="0.25">
      <c r="A89" t="s">
        <v>123</v>
      </c>
      <c r="B89">
        <v>299</v>
      </c>
      <c r="C89">
        <v>344</v>
      </c>
      <c r="D89">
        <v>348</v>
      </c>
      <c r="E89">
        <v>369</v>
      </c>
      <c r="F89">
        <v>374</v>
      </c>
      <c r="G89">
        <v>360</v>
      </c>
      <c r="H89">
        <v>355</v>
      </c>
      <c r="I89">
        <v>349</v>
      </c>
      <c r="J89">
        <v>352</v>
      </c>
      <c r="K89">
        <v>342</v>
      </c>
      <c r="L89">
        <v>307</v>
      </c>
      <c r="M89">
        <v>310</v>
      </c>
      <c r="N89">
        <v>314</v>
      </c>
      <c r="O89">
        <v>307</v>
      </c>
      <c r="P89">
        <v>320</v>
      </c>
      <c r="Q89">
        <v>298</v>
      </c>
      <c r="R89">
        <v>315</v>
      </c>
      <c r="S89">
        <v>286</v>
      </c>
      <c r="T89">
        <v>275</v>
      </c>
      <c r="U89">
        <v>263</v>
      </c>
      <c r="V89">
        <v>262</v>
      </c>
      <c r="W89">
        <v>250</v>
      </c>
      <c r="X89">
        <v>250</v>
      </c>
      <c r="Y89">
        <v>222</v>
      </c>
      <c r="Z89">
        <v>235</v>
      </c>
      <c r="AA89">
        <v>214</v>
      </c>
      <c r="AB89">
        <v>207</v>
      </c>
      <c r="AC89">
        <v>210</v>
      </c>
      <c r="AD89">
        <v>213</v>
      </c>
      <c r="AE89">
        <v>201</v>
      </c>
      <c r="AF89">
        <v>196</v>
      </c>
      <c r="AG89">
        <v>207</v>
      </c>
    </row>
    <row r="90" spans="1:33" x14ac:dyDescent="0.25">
      <c r="A90" t="s">
        <v>124</v>
      </c>
      <c r="B90">
        <v>70</v>
      </c>
      <c r="C90">
        <v>70</v>
      </c>
      <c r="D90">
        <v>87</v>
      </c>
      <c r="E90">
        <v>90</v>
      </c>
      <c r="F90">
        <v>100</v>
      </c>
      <c r="G90">
        <v>97</v>
      </c>
      <c r="H90">
        <v>91</v>
      </c>
      <c r="I90">
        <v>81</v>
      </c>
      <c r="J90">
        <v>82</v>
      </c>
      <c r="K90">
        <v>76</v>
      </c>
      <c r="L90">
        <v>91</v>
      </c>
      <c r="M90">
        <v>91</v>
      </c>
      <c r="N90">
        <v>95</v>
      </c>
      <c r="O90">
        <v>102</v>
      </c>
      <c r="P90">
        <v>104</v>
      </c>
      <c r="Q90">
        <v>105</v>
      </c>
      <c r="R90">
        <v>101</v>
      </c>
      <c r="S90">
        <v>83</v>
      </c>
      <c r="T90">
        <v>77</v>
      </c>
      <c r="U90">
        <v>67</v>
      </c>
      <c r="V90">
        <v>58</v>
      </c>
      <c r="W90">
        <v>54</v>
      </c>
      <c r="X90">
        <v>53</v>
      </c>
      <c r="Y90">
        <v>52</v>
      </c>
      <c r="Z90">
        <v>59</v>
      </c>
      <c r="AA90">
        <v>63</v>
      </c>
      <c r="AB90">
        <v>58</v>
      </c>
      <c r="AC90">
        <v>57</v>
      </c>
      <c r="AD90">
        <v>55</v>
      </c>
      <c r="AE90">
        <v>54</v>
      </c>
      <c r="AF90">
        <v>45</v>
      </c>
      <c r="AG90">
        <v>36</v>
      </c>
    </row>
    <row r="91" spans="1:33" x14ac:dyDescent="0.25">
      <c r="A91" t="s">
        <v>125</v>
      </c>
      <c r="B91">
        <v>220</v>
      </c>
      <c r="C91">
        <v>263</v>
      </c>
      <c r="D91">
        <v>300</v>
      </c>
      <c r="E91">
        <v>356</v>
      </c>
      <c r="F91">
        <v>351</v>
      </c>
      <c r="G91">
        <v>341</v>
      </c>
      <c r="H91">
        <v>376</v>
      </c>
      <c r="I91">
        <v>373</v>
      </c>
      <c r="J91">
        <v>331</v>
      </c>
      <c r="K91">
        <v>327</v>
      </c>
      <c r="L91">
        <v>333</v>
      </c>
      <c r="M91">
        <v>337</v>
      </c>
      <c r="N91">
        <v>321</v>
      </c>
      <c r="O91">
        <v>333</v>
      </c>
      <c r="P91">
        <v>314</v>
      </c>
      <c r="Q91">
        <v>316</v>
      </c>
      <c r="R91">
        <v>316</v>
      </c>
      <c r="S91">
        <v>280</v>
      </c>
      <c r="T91">
        <v>251</v>
      </c>
      <c r="U91">
        <v>244</v>
      </c>
      <c r="V91">
        <v>211</v>
      </c>
      <c r="W91">
        <v>205</v>
      </c>
      <c r="X91">
        <v>199</v>
      </c>
      <c r="Y91">
        <v>189</v>
      </c>
      <c r="Z91">
        <v>156</v>
      </c>
      <c r="AA91">
        <v>151</v>
      </c>
      <c r="AB91">
        <v>143</v>
      </c>
      <c r="AC91">
        <v>143</v>
      </c>
      <c r="AD91">
        <v>140</v>
      </c>
      <c r="AE91">
        <v>142</v>
      </c>
      <c r="AF91">
        <v>129</v>
      </c>
      <c r="AG91">
        <v>136</v>
      </c>
    </row>
    <row r="92" spans="1:33" x14ac:dyDescent="0.25">
      <c r="A92" t="s">
        <v>126</v>
      </c>
      <c r="B92">
        <v>59</v>
      </c>
      <c r="C92">
        <v>62</v>
      </c>
      <c r="D92">
        <v>92</v>
      </c>
      <c r="E92">
        <v>98</v>
      </c>
      <c r="F92">
        <v>119</v>
      </c>
      <c r="G92">
        <v>121</v>
      </c>
      <c r="H92">
        <v>146</v>
      </c>
      <c r="I92">
        <v>143</v>
      </c>
      <c r="J92">
        <v>144</v>
      </c>
      <c r="K92">
        <v>134</v>
      </c>
      <c r="L92">
        <v>140</v>
      </c>
      <c r="M92">
        <v>178</v>
      </c>
      <c r="N92">
        <v>184</v>
      </c>
      <c r="O92">
        <v>160</v>
      </c>
      <c r="P92">
        <v>169</v>
      </c>
      <c r="Q92">
        <v>167</v>
      </c>
      <c r="R92">
        <v>169</v>
      </c>
      <c r="S92">
        <v>195</v>
      </c>
      <c r="T92">
        <v>146</v>
      </c>
      <c r="U92">
        <v>145</v>
      </c>
      <c r="V92">
        <v>153</v>
      </c>
      <c r="W92">
        <v>142</v>
      </c>
      <c r="X92">
        <v>142</v>
      </c>
      <c r="Y92">
        <v>120</v>
      </c>
      <c r="Z92">
        <v>91</v>
      </c>
      <c r="AA92">
        <v>83</v>
      </c>
      <c r="AB92">
        <v>69</v>
      </c>
      <c r="AC92">
        <v>59</v>
      </c>
      <c r="AD92">
        <v>60</v>
      </c>
      <c r="AE92">
        <v>59</v>
      </c>
      <c r="AF92">
        <v>71</v>
      </c>
      <c r="AG92">
        <v>54</v>
      </c>
    </row>
    <row r="93" spans="1:33" x14ac:dyDescent="0.25">
      <c r="A93" t="s">
        <v>127</v>
      </c>
      <c r="B93">
        <v>724</v>
      </c>
      <c r="C93">
        <v>762</v>
      </c>
      <c r="D93">
        <v>939</v>
      </c>
      <c r="E93">
        <v>994</v>
      </c>
      <c r="F93">
        <v>1041</v>
      </c>
      <c r="G93">
        <v>1108</v>
      </c>
      <c r="H93">
        <v>1167</v>
      </c>
      <c r="I93">
        <v>1171</v>
      </c>
      <c r="J93">
        <v>1199</v>
      </c>
      <c r="K93">
        <v>1265</v>
      </c>
      <c r="L93">
        <v>1274</v>
      </c>
      <c r="M93">
        <v>1273</v>
      </c>
      <c r="N93">
        <v>1243</v>
      </c>
      <c r="O93">
        <v>1221</v>
      </c>
      <c r="P93">
        <v>1196</v>
      </c>
      <c r="Q93">
        <v>1219</v>
      </c>
      <c r="R93">
        <v>1196</v>
      </c>
      <c r="S93">
        <v>1150</v>
      </c>
      <c r="T93">
        <v>1168</v>
      </c>
      <c r="U93">
        <v>1186</v>
      </c>
      <c r="V93">
        <v>1167</v>
      </c>
      <c r="W93">
        <v>1205</v>
      </c>
      <c r="X93">
        <v>1158</v>
      </c>
      <c r="Y93">
        <v>1097</v>
      </c>
      <c r="Z93">
        <v>1092</v>
      </c>
      <c r="AA93">
        <v>1020</v>
      </c>
      <c r="AB93">
        <v>1003</v>
      </c>
      <c r="AC93">
        <v>943</v>
      </c>
      <c r="AD93">
        <v>901</v>
      </c>
      <c r="AE93">
        <v>897</v>
      </c>
      <c r="AF93">
        <v>826</v>
      </c>
      <c r="AG93">
        <v>799</v>
      </c>
    </row>
    <row r="94" spans="1:33" x14ac:dyDescent="0.25">
      <c r="A94" t="s">
        <v>128</v>
      </c>
      <c r="B94">
        <v>847</v>
      </c>
      <c r="C94">
        <v>961</v>
      </c>
      <c r="D94">
        <v>1005</v>
      </c>
      <c r="E94">
        <v>943</v>
      </c>
      <c r="F94">
        <v>935</v>
      </c>
      <c r="G94">
        <v>831</v>
      </c>
      <c r="H94">
        <v>875</v>
      </c>
      <c r="I94">
        <v>874</v>
      </c>
      <c r="J94">
        <v>834</v>
      </c>
      <c r="K94">
        <v>863</v>
      </c>
      <c r="L94">
        <v>858</v>
      </c>
      <c r="M94">
        <v>874</v>
      </c>
      <c r="N94">
        <v>938</v>
      </c>
      <c r="O94">
        <v>916</v>
      </c>
      <c r="P94">
        <v>921</v>
      </c>
      <c r="Q94">
        <v>968</v>
      </c>
      <c r="R94">
        <v>925</v>
      </c>
      <c r="S94">
        <v>902</v>
      </c>
      <c r="T94">
        <v>856</v>
      </c>
      <c r="U94">
        <v>816</v>
      </c>
      <c r="V94">
        <v>831</v>
      </c>
      <c r="W94">
        <v>823</v>
      </c>
      <c r="X94">
        <v>779</v>
      </c>
      <c r="Y94">
        <v>770</v>
      </c>
      <c r="Z94">
        <v>736</v>
      </c>
      <c r="AA94">
        <v>744</v>
      </c>
      <c r="AB94">
        <v>726</v>
      </c>
      <c r="AC94">
        <v>712</v>
      </c>
      <c r="AD94">
        <v>699</v>
      </c>
      <c r="AE94">
        <v>667</v>
      </c>
      <c r="AF94">
        <v>577</v>
      </c>
      <c r="AG94">
        <v>512</v>
      </c>
    </row>
    <row r="95" spans="1:33" x14ac:dyDescent="0.25">
      <c r="A95" t="s">
        <v>129</v>
      </c>
      <c r="B95">
        <v>954</v>
      </c>
      <c r="C95">
        <v>930</v>
      </c>
      <c r="D95">
        <v>1048</v>
      </c>
      <c r="E95">
        <v>1098</v>
      </c>
      <c r="F95">
        <v>1110</v>
      </c>
      <c r="G95">
        <v>1136</v>
      </c>
      <c r="H95">
        <v>1131</v>
      </c>
      <c r="I95">
        <v>1085</v>
      </c>
      <c r="J95">
        <v>1155</v>
      </c>
      <c r="K95">
        <v>1175</v>
      </c>
      <c r="L95">
        <v>1211</v>
      </c>
      <c r="M95">
        <v>1236</v>
      </c>
      <c r="N95">
        <v>1243</v>
      </c>
      <c r="O95">
        <v>1215</v>
      </c>
      <c r="P95">
        <v>1210</v>
      </c>
      <c r="Q95">
        <v>1191</v>
      </c>
      <c r="R95">
        <v>1078</v>
      </c>
      <c r="S95">
        <v>1014</v>
      </c>
      <c r="T95">
        <v>966</v>
      </c>
      <c r="U95">
        <v>892</v>
      </c>
      <c r="V95">
        <v>854</v>
      </c>
      <c r="W95">
        <v>867</v>
      </c>
      <c r="X95">
        <v>800</v>
      </c>
      <c r="Y95">
        <v>781</v>
      </c>
      <c r="Z95">
        <v>733</v>
      </c>
      <c r="AA95">
        <v>687</v>
      </c>
      <c r="AB95">
        <v>665</v>
      </c>
      <c r="AC95">
        <v>649</v>
      </c>
      <c r="AD95">
        <v>629</v>
      </c>
      <c r="AE95">
        <v>640</v>
      </c>
      <c r="AF95">
        <v>633</v>
      </c>
      <c r="AG95">
        <v>631</v>
      </c>
    </row>
    <row r="96" spans="1:33" x14ac:dyDescent="0.25">
      <c r="A96" t="s">
        <v>130</v>
      </c>
      <c r="B96">
        <v>347</v>
      </c>
      <c r="C96">
        <v>340</v>
      </c>
      <c r="D96">
        <v>378</v>
      </c>
      <c r="E96">
        <v>402</v>
      </c>
      <c r="F96">
        <v>430</v>
      </c>
      <c r="G96">
        <v>411</v>
      </c>
      <c r="H96">
        <v>406</v>
      </c>
      <c r="I96">
        <v>386</v>
      </c>
      <c r="J96">
        <v>396</v>
      </c>
      <c r="K96">
        <v>427</v>
      </c>
      <c r="L96">
        <v>413</v>
      </c>
      <c r="M96">
        <v>436</v>
      </c>
      <c r="N96">
        <v>451</v>
      </c>
      <c r="O96">
        <v>460</v>
      </c>
      <c r="P96">
        <v>499</v>
      </c>
      <c r="Q96">
        <v>494</v>
      </c>
      <c r="R96">
        <v>502</v>
      </c>
      <c r="S96">
        <v>535</v>
      </c>
      <c r="T96">
        <v>533</v>
      </c>
      <c r="U96">
        <v>525</v>
      </c>
      <c r="V96">
        <v>493</v>
      </c>
      <c r="W96">
        <v>455</v>
      </c>
      <c r="X96">
        <v>458</v>
      </c>
      <c r="Y96">
        <v>423</v>
      </c>
      <c r="Z96">
        <v>372</v>
      </c>
      <c r="AA96">
        <v>348</v>
      </c>
      <c r="AB96">
        <v>341</v>
      </c>
      <c r="AC96">
        <v>339</v>
      </c>
      <c r="AD96">
        <v>324</v>
      </c>
      <c r="AE96">
        <v>307</v>
      </c>
      <c r="AF96">
        <v>308</v>
      </c>
      <c r="AG96">
        <v>285</v>
      </c>
    </row>
    <row r="97" spans="1:33" x14ac:dyDescent="0.25">
      <c r="A97" t="s">
        <v>131</v>
      </c>
      <c r="B97">
        <v>748</v>
      </c>
      <c r="C97">
        <v>721</v>
      </c>
      <c r="D97">
        <v>846</v>
      </c>
      <c r="E97">
        <v>881</v>
      </c>
      <c r="F97">
        <v>897</v>
      </c>
      <c r="G97">
        <v>927</v>
      </c>
      <c r="H97">
        <v>948</v>
      </c>
      <c r="I97">
        <v>932</v>
      </c>
      <c r="J97">
        <v>948</v>
      </c>
      <c r="K97">
        <v>965</v>
      </c>
      <c r="L97">
        <v>985</v>
      </c>
      <c r="M97">
        <v>1022</v>
      </c>
      <c r="N97">
        <v>1034</v>
      </c>
      <c r="O97">
        <v>983</v>
      </c>
      <c r="P97">
        <v>1019</v>
      </c>
      <c r="Q97">
        <v>1020</v>
      </c>
      <c r="R97">
        <v>955</v>
      </c>
      <c r="S97">
        <v>961</v>
      </c>
      <c r="T97">
        <v>936</v>
      </c>
      <c r="U97">
        <v>951</v>
      </c>
      <c r="V97">
        <v>948</v>
      </c>
      <c r="W97">
        <v>868</v>
      </c>
      <c r="X97">
        <v>875</v>
      </c>
      <c r="Y97">
        <v>778</v>
      </c>
      <c r="Z97">
        <v>808</v>
      </c>
      <c r="AA97">
        <v>762</v>
      </c>
      <c r="AB97">
        <v>714</v>
      </c>
      <c r="AC97">
        <v>676</v>
      </c>
      <c r="AD97">
        <v>697</v>
      </c>
      <c r="AE97">
        <v>640</v>
      </c>
      <c r="AF97">
        <v>681</v>
      </c>
      <c r="AG97">
        <v>575</v>
      </c>
    </row>
    <row r="98" spans="1:33" x14ac:dyDescent="0.25">
      <c r="A98" t="s">
        <v>132</v>
      </c>
      <c r="B98">
        <v>123</v>
      </c>
      <c r="C98">
        <v>132</v>
      </c>
      <c r="D98">
        <v>144</v>
      </c>
      <c r="E98">
        <v>168</v>
      </c>
      <c r="F98">
        <v>171</v>
      </c>
      <c r="G98">
        <v>160</v>
      </c>
      <c r="H98">
        <v>168</v>
      </c>
      <c r="I98">
        <v>167</v>
      </c>
      <c r="J98">
        <v>162</v>
      </c>
      <c r="K98">
        <v>160</v>
      </c>
      <c r="L98">
        <v>142</v>
      </c>
      <c r="M98">
        <v>148</v>
      </c>
      <c r="N98">
        <v>164</v>
      </c>
      <c r="O98">
        <v>179</v>
      </c>
      <c r="P98">
        <v>189</v>
      </c>
      <c r="Q98">
        <v>192</v>
      </c>
      <c r="R98">
        <v>219</v>
      </c>
      <c r="S98">
        <v>226</v>
      </c>
      <c r="T98">
        <v>226</v>
      </c>
      <c r="U98">
        <v>213</v>
      </c>
      <c r="V98">
        <v>201</v>
      </c>
      <c r="W98">
        <v>186</v>
      </c>
      <c r="X98">
        <v>185</v>
      </c>
      <c r="Y98">
        <v>171</v>
      </c>
      <c r="Z98">
        <v>163</v>
      </c>
      <c r="AA98">
        <v>173</v>
      </c>
      <c r="AB98">
        <v>167</v>
      </c>
      <c r="AC98">
        <v>167</v>
      </c>
      <c r="AD98">
        <v>163</v>
      </c>
      <c r="AE98">
        <v>160</v>
      </c>
      <c r="AF98">
        <v>157</v>
      </c>
      <c r="AG98">
        <v>143</v>
      </c>
    </row>
    <row r="99" spans="1:33" x14ac:dyDescent="0.25">
      <c r="A99" t="s">
        <v>133</v>
      </c>
      <c r="B99">
        <v>202</v>
      </c>
      <c r="C99">
        <v>219</v>
      </c>
      <c r="D99">
        <v>238</v>
      </c>
      <c r="E99">
        <v>232</v>
      </c>
      <c r="F99">
        <v>226</v>
      </c>
      <c r="G99">
        <v>229</v>
      </c>
      <c r="H99">
        <v>217</v>
      </c>
      <c r="I99">
        <v>217</v>
      </c>
      <c r="J99">
        <v>203</v>
      </c>
      <c r="K99">
        <v>190</v>
      </c>
      <c r="L99">
        <v>173</v>
      </c>
      <c r="M99">
        <v>163</v>
      </c>
      <c r="N99">
        <v>145</v>
      </c>
      <c r="O99">
        <v>151</v>
      </c>
      <c r="P99">
        <v>151</v>
      </c>
      <c r="Q99">
        <v>146</v>
      </c>
      <c r="R99">
        <v>154</v>
      </c>
      <c r="S99">
        <v>153</v>
      </c>
      <c r="T99">
        <v>148</v>
      </c>
      <c r="U99">
        <v>155</v>
      </c>
      <c r="V99">
        <v>150</v>
      </c>
      <c r="W99">
        <v>146</v>
      </c>
      <c r="X99">
        <v>144</v>
      </c>
      <c r="Y99">
        <v>148</v>
      </c>
      <c r="Z99">
        <v>146</v>
      </c>
      <c r="AA99">
        <v>147</v>
      </c>
      <c r="AB99">
        <v>140</v>
      </c>
      <c r="AC99">
        <v>136</v>
      </c>
      <c r="AD99">
        <v>137</v>
      </c>
      <c r="AE99">
        <v>148</v>
      </c>
      <c r="AF99">
        <v>129</v>
      </c>
      <c r="AG99">
        <v>113</v>
      </c>
    </row>
    <row r="100" spans="1:33" x14ac:dyDescent="0.25">
      <c r="A100" t="s">
        <v>134</v>
      </c>
      <c r="B100">
        <v>206</v>
      </c>
      <c r="C100">
        <v>197</v>
      </c>
      <c r="D100">
        <v>215</v>
      </c>
      <c r="E100">
        <v>234</v>
      </c>
      <c r="F100">
        <v>217</v>
      </c>
      <c r="G100">
        <v>202</v>
      </c>
      <c r="H100">
        <v>189</v>
      </c>
      <c r="I100">
        <v>189</v>
      </c>
      <c r="J100">
        <v>193</v>
      </c>
      <c r="K100">
        <v>206</v>
      </c>
      <c r="L100">
        <v>212</v>
      </c>
      <c r="M100">
        <v>227</v>
      </c>
      <c r="N100">
        <v>223</v>
      </c>
      <c r="O100">
        <v>225</v>
      </c>
      <c r="P100">
        <v>229</v>
      </c>
      <c r="Q100">
        <v>227</v>
      </c>
      <c r="R100">
        <v>209</v>
      </c>
      <c r="S100">
        <v>180</v>
      </c>
      <c r="T100">
        <v>164</v>
      </c>
      <c r="U100">
        <v>154</v>
      </c>
      <c r="V100">
        <v>145</v>
      </c>
      <c r="W100">
        <v>147</v>
      </c>
      <c r="X100">
        <v>146</v>
      </c>
      <c r="Y100">
        <v>130</v>
      </c>
      <c r="Z100">
        <v>126</v>
      </c>
      <c r="AA100">
        <v>114</v>
      </c>
      <c r="AB100">
        <v>132</v>
      </c>
      <c r="AC100">
        <v>125</v>
      </c>
      <c r="AD100">
        <v>110</v>
      </c>
      <c r="AE100">
        <v>109</v>
      </c>
      <c r="AF100">
        <v>119</v>
      </c>
      <c r="AG100">
        <v>100</v>
      </c>
    </row>
    <row r="101" spans="1:33" x14ac:dyDescent="0.25">
      <c r="A101" t="s">
        <v>135</v>
      </c>
      <c r="B101">
        <v>68</v>
      </c>
      <c r="C101">
        <v>70</v>
      </c>
      <c r="D101">
        <v>80</v>
      </c>
      <c r="E101">
        <v>89</v>
      </c>
      <c r="F101">
        <v>74</v>
      </c>
      <c r="G101">
        <v>77</v>
      </c>
      <c r="H101">
        <v>72</v>
      </c>
      <c r="I101">
        <v>73</v>
      </c>
      <c r="J101">
        <v>87</v>
      </c>
      <c r="K101">
        <v>91</v>
      </c>
      <c r="L101">
        <v>88</v>
      </c>
      <c r="M101">
        <v>99</v>
      </c>
      <c r="N101">
        <v>104</v>
      </c>
      <c r="O101">
        <v>108</v>
      </c>
      <c r="P101">
        <v>105</v>
      </c>
      <c r="Q101">
        <v>94</v>
      </c>
      <c r="R101">
        <v>84</v>
      </c>
      <c r="S101">
        <v>74</v>
      </c>
      <c r="T101">
        <v>77</v>
      </c>
      <c r="U101">
        <v>74</v>
      </c>
      <c r="V101">
        <v>72</v>
      </c>
      <c r="W101">
        <v>70</v>
      </c>
      <c r="X101">
        <v>76</v>
      </c>
      <c r="Y101">
        <v>82</v>
      </c>
      <c r="Z101">
        <v>89</v>
      </c>
      <c r="AA101">
        <v>84</v>
      </c>
      <c r="AB101">
        <v>76</v>
      </c>
      <c r="AC101">
        <v>79</v>
      </c>
      <c r="AD101">
        <v>84</v>
      </c>
      <c r="AE101">
        <v>74</v>
      </c>
      <c r="AF101">
        <v>75</v>
      </c>
      <c r="AG101">
        <v>69</v>
      </c>
    </row>
    <row r="102" spans="1:33" x14ac:dyDescent="0.25">
      <c r="A102" t="s">
        <v>136</v>
      </c>
      <c r="B102">
        <v>222</v>
      </c>
      <c r="C102">
        <v>218</v>
      </c>
      <c r="D102">
        <v>255</v>
      </c>
      <c r="E102">
        <v>243</v>
      </c>
      <c r="F102">
        <v>211</v>
      </c>
      <c r="G102">
        <v>200</v>
      </c>
      <c r="H102">
        <v>192</v>
      </c>
      <c r="I102">
        <v>191</v>
      </c>
      <c r="J102">
        <v>195</v>
      </c>
      <c r="K102">
        <v>188</v>
      </c>
      <c r="L102">
        <v>160</v>
      </c>
      <c r="M102">
        <v>169</v>
      </c>
      <c r="N102">
        <v>167</v>
      </c>
      <c r="O102">
        <v>162</v>
      </c>
      <c r="P102">
        <v>168</v>
      </c>
      <c r="Q102">
        <v>166</v>
      </c>
      <c r="R102">
        <v>189</v>
      </c>
      <c r="S102">
        <v>202</v>
      </c>
      <c r="T102">
        <v>196</v>
      </c>
      <c r="U102">
        <v>196</v>
      </c>
      <c r="V102">
        <v>198</v>
      </c>
      <c r="W102">
        <v>189</v>
      </c>
      <c r="X102">
        <v>187</v>
      </c>
      <c r="Y102">
        <v>154</v>
      </c>
      <c r="Z102">
        <v>148</v>
      </c>
      <c r="AA102">
        <v>150</v>
      </c>
      <c r="AB102">
        <v>144</v>
      </c>
      <c r="AC102">
        <v>144</v>
      </c>
      <c r="AD102">
        <v>146</v>
      </c>
      <c r="AE102">
        <v>143</v>
      </c>
      <c r="AF102">
        <v>148</v>
      </c>
      <c r="AG102">
        <v>150</v>
      </c>
    </row>
    <row r="103" spans="1:33" x14ac:dyDescent="0.25">
      <c r="A103" t="s">
        <v>137</v>
      </c>
      <c r="B103">
        <v>44</v>
      </c>
      <c r="C103">
        <v>46</v>
      </c>
      <c r="D103">
        <v>70</v>
      </c>
      <c r="E103">
        <v>69</v>
      </c>
      <c r="F103">
        <v>82</v>
      </c>
      <c r="G103">
        <v>70</v>
      </c>
      <c r="H103">
        <v>71</v>
      </c>
      <c r="I103">
        <v>70</v>
      </c>
      <c r="J103">
        <v>71</v>
      </c>
      <c r="K103">
        <v>63</v>
      </c>
      <c r="L103">
        <v>72</v>
      </c>
      <c r="M103">
        <v>61</v>
      </c>
      <c r="N103">
        <v>70</v>
      </c>
      <c r="O103">
        <v>68</v>
      </c>
      <c r="P103">
        <v>68</v>
      </c>
      <c r="Q103">
        <v>67</v>
      </c>
      <c r="R103">
        <v>70</v>
      </c>
      <c r="S103">
        <v>48</v>
      </c>
      <c r="T103">
        <v>50</v>
      </c>
      <c r="U103">
        <v>52</v>
      </c>
      <c r="V103">
        <v>52</v>
      </c>
      <c r="W103">
        <v>52</v>
      </c>
      <c r="X103">
        <v>52</v>
      </c>
      <c r="Y103">
        <v>58</v>
      </c>
      <c r="Z103">
        <v>75</v>
      </c>
      <c r="AA103">
        <v>72</v>
      </c>
      <c r="AB103">
        <v>70</v>
      </c>
      <c r="AC103">
        <v>70</v>
      </c>
      <c r="AD103">
        <v>70</v>
      </c>
      <c r="AE103">
        <v>73</v>
      </c>
      <c r="AF103">
        <v>56</v>
      </c>
      <c r="AG103">
        <v>37</v>
      </c>
    </row>
    <row r="104" spans="1:33" x14ac:dyDescent="0.25">
      <c r="A104" t="s">
        <v>138</v>
      </c>
      <c r="B104">
        <v>153</v>
      </c>
      <c r="C104">
        <v>167</v>
      </c>
      <c r="D104">
        <v>186</v>
      </c>
      <c r="E104">
        <v>177</v>
      </c>
      <c r="F104">
        <v>165</v>
      </c>
      <c r="G104">
        <v>174</v>
      </c>
      <c r="H104">
        <v>169</v>
      </c>
      <c r="I104">
        <v>175</v>
      </c>
      <c r="J104">
        <v>181</v>
      </c>
      <c r="K104">
        <v>170</v>
      </c>
      <c r="L104">
        <v>192</v>
      </c>
      <c r="M104">
        <v>179</v>
      </c>
      <c r="N104">
        <v>178</v>
      </c>
      <c r="O104">
        <v>182</v>
      </c>
      <c r="P104">
        <v>172</v>
      </c>
      <c r="Q104">
        <v>168</v>
      </c>
      <c r="R104">
        <v>159</v>
      </c>
      <c r="S104">
        <v>149</v>
      </c>
      <c r="T104">
        <v>155</v>
      </c>
      <c r="U104">
        <v>156</v>
      </c>
      <c r="V104">
        <v>161</v>
      </c>
      <c r="W104">
        <v>161</v>
      </c>
      <c r="X104">
        <v>161</v>
      </c>
      <c r="Y104">
        <v>163</v>
      </c>
      <c r="Z104">
        <v>155</v>
      </c>
      <c r="AA104">
        <v>141</v>
      </c>
      <c r="AB104">
        <v>131</v>
      </c>
      <c r="AC104">
        <v>116</v>
      </c>
      <c r="AD104">
        <v>116</v>
      </c>
      <c r="AE104">
        <v>106</v>
      </c>
      <c r="AF104">
        <v>96</v>
      </c>
      <c r="AG104">
        <v>77</v>
      </c>
    </row>
    <row r="105" spans="1:33" x14ac:dyDescent="0.25">
      <c r="A105" t="s">
        <v>139</v>
      </c>
      <c r="B105">
        <v>499</v>
      </c>
      <c r="C105">
        <v>503</v>
      </c>
      <c r="D105">
        <v>610</v>
      </c>
      <c r="E105">
        <v>576</v>
      </c>
      <c r="F105">
        <v>549</v>
      </c>
      <c r="G105">
        <v>517</v>
      </c>
      <c r="H105">
        <v>519</v>
      </c>
      <c r="I105">
        <v>524</v>
      </c>
      <c r="J105">
        <v>553</v>
      </c>
      <c r="K105">
        <v>488</v>
      </c>
      <c r="L105">
        <v>504</v>
      </c>
      <c r="M105">
        <v>491</v>
      </c>
      <c r="N105">
        <v>469</v>
      </c>
      <c r="O105">
        <v>467</v>
      </c>
      <c r="P105">
        <v>457</v>
      </c>
      <c r="Q105">
        <v>453</v>
      </c>
      <c r="R105">
        <v>418</v>
      </c>
      <c r="S105">
        <v>354</v>
      </c>
      <c r="T105">
        <v>350</v>
      </c>
      <c r="U105">
        <v>332</v>
      </c>
      <c r="V105">
        <v>312</v>
      </c>
      <c r="W105">
        <v>313</v>
      </c>
      <c r="X105">
        <v>288</v>
      </c>
      <c r="Y105">
        <v>278</v>
      </c>
      <c r="Z105">
        <v>273</v>
      </c>
      <c r="AA105">
        <v>249</v>
      </c>
      <c r="AB105">
        <v>240</v>
      </c>
      <c r="AC105">
        <v>230</v>
      </c>
      <c r="AD105">
        <v>228</v>
      </c>
      <c r="AE105">
        <v>222</v>
      </c>
      <c r="AF105">
        <v>227</v>
      </c>
      <c r="AG105">
        <v>195</v>
      </c>
    </row>
    <row r="106" spans="1:33" x14ac:dyDescent="0.25">
      <c r="A106" t="s">
        <v>140</v>
      </c>
      <c r="B106">
        <v>327</v>
      </c>
      <c r="C106">
        <v>349</v>
      </c>
      <c r="D106">
        <v>411</v>
      </c>
      <c r="E106">
        <v>422</v>
      </c>
      <c r="F106">
        <v>445</v>
      </c>
      <c r="G106">
        <v>455</v>
      </c>
      <c r="H106">
        <v>464</v>
      </c>
      <c r="I106">
        <v>460</v>
      </c>
      <c r="J106">
        <v>445</v>
      </c>
      <c r="K106">
        <v>485</v>
      </c>
      <c r="L106">
        <v>535</v>
      </c>
      <c r="M106">
        <v>560</v>
      </c>
      <c r="N106">
        <v>551</v>
      </c>
      <c r="O106">
        <v>578</v>
      </c>
      <c r="P106">
        <v>565</v>
      </c>
      <c r="Q106">
        <v>590</v>
      </c>
      <c r="R106">
        <v>561</v>
      </c>
      <c r="S106">
        <v>504</v>
      </c>
      <c r="T106">
        <v>479</v>
      </c>
      <c r="U106">
        <v>475</v>
      </c>
      <c r="V106">
        <v>450</v>
      </c>
      <c r="W106">
        <v>457</v>
      </c>
      <c r="X106">
        <v>441</v>
      </c>
      <c r="Y106">
        <v>390</v>
      </c>
      <c r="Z106">
        <v>384</v>
      </c>
      <c r="AA106">
        <v>347</v>
      </c>
      <c r="AB106">
        <v>335</v>
      </c>
      <c r="AC106">
        <v>324</v>
      </c>
      <c r="AD106">
        <v>313</v>
      </c>
      <c r="AE106">
        <v>319</v>
      </c>
      <c r="AF106">
        <v>307</v>
      </c>
      <c r="AG106">
        <v>253</v>
      </c>
    </row>
    <row r="107" spans="1:33" x14ac:dyDescent="0.25">
      <c r="A107" t="s">
        <v>141</v>
      </c>
      <c r="B107">
        <v>275</v>
      </c>
      <c r="C107">
        <v>275</v>
      </c>
      <c r="D107">
        <v>319</v>
      </c>
      <c r="E107">
        <v>352</v>
      </c>
      <c r="F107">
        <v>377</v>
      </c>
      <c r="G107">
        <v>386</v>
      </c>
      <c r="H107">
        <v>388</v>
      </c>
      <c r="I107">
        <v>412</v>
      </c>
      <c r="J107">
        <v>442</v>
      </c>
      <c r="K107">
        <v>470</v>
      </c>
      <c r="L107">
        <v>490</v>
      </c>
      <c r="M107">
        <v>458</v>
      </c>
      <c r="N107">
        <v>468</v>
      </c>
      <c r="O107">
        <v>476</v>
      </c>
      <c r="P107">
        <v>490</v>
      </c>
      <c r="Q107">
        <v>472</v>
      </c>
      <c r="R107">
        <v>452</v>
      </c>
      <c r="S107">
        <v>433</v>
      </c>
      <c r="T107">
        <v>459</v>
      </c>
      <c r="U107">
        <v>468</v>
      </c>
      <c r="V107">
        <v>465</v>
      </c>
      <c r="W107">
        <v>425</v>
      </c>
      <c r="X107">
        <v>416</v>
      </c>
      <c r="Y107">
        <v>418</v>
      </c>
      <c r="Z107">
        <v>401</v>
      </c>
      <c r="AA107">
        <v>394</v>
      </c>
      <c r="AB107">
        <v>364</v>
      </c>
      <c r="AC107">
        <v>314</v>
      </c>
      <c r="AD107">
        <v>308</v>
      </c>
      <c r="AE107">
        <v>345</v>
      </c>
      <c r="AF107">
        <v>332</v>
      </c>
      <c r="AG107">
        <v>310</v>
      </c>
    </row>
    <row r="108" spans="1:33" x14ac:dyDescent="0.25">
      <c r="A108" t="s">
        <v>142</v>
      </c>
      <c r="B108">
        <v>141</v>
      </c>
      <c r="C108">
        <v>211</v>
      </c>
      <c r="D108">
        <v>234</v>
      </c>
      <c r="E108">
        <v>232</v>
      </c>
      <c r="F108">
        <v>238</v>
      </c>
      <c r="G108">
        <v>245</v>
      </c>
      <c r="H108">
        <v>245</v>
      </c>
      <c r="I108">
        <v>245</v>
      </c>
      <c r="J108">
        <v>269</v>
      </c>
      <c r="K108">
        <v>251</v>
      </c>
      <c r="L108">
        <v>266</v>
      </c>
      <c r="M108">
        <v>272</v>
      </c>
      <c r="N108">
        <v>283</v>
      </c>
      <c r="O108">
        <v>283</v>
      </c>
      <c r="P108">
        <v>283</v>
      </c>
      <c r="Q108">
        <v>261</v>
      </c>
      <c r="R108">
        <v>249</v>
      </c>
      <c r="S108">
        <v>226</v>
      </c>
      <c r="T108">
        <v>214</v>
      </c>
      <c r="U108">
        <v>185</v>
      </c>
      <c r="V108">
        <v>198</v>
      </c>
      <c r="W108">
        <v>212</v>
      </c>
      <c r="X108">
        <v>150</v>
      </c>
      <c r="Y108">
        <v>124</v>
      </c>
      <c r="Z108">
        <v>119</v>
      </c>
      <c r="AA108">
        <v>134</v>
      </c>
      <c r="AB108">
        <v>133</v>
      </c>
      <c r="AC108">
        <v>129</v>
      </c>
      <c r="AD108">
        <v>130</v>
      </c>
      <c r="AE108">
        <v>133</v>
      </c>
      <c r="AF108">
        <v>133</v>
      </c>
      <c r="AG108">
        <v>128</v>
      </c>
    </row>
    <row r="109" spans="1:33" x14ac:dyDescent="0.25">
      <c r="A109" t="s">
        <v>143</v>
      </c>
      <c r="B109">
        <v>346</v>
      </c>
      <c r="C109">
        <v>353</v>
      </c>
      <c r="D109">
        <v>431</v>
      </c>
      <c r="E109">
        <v>411</v>
      </c>
      <c r="F109">
        <v>400</v>
      </c>
      <c r="G109">
        <v>373</v>
      </c>
      <c r="H109">
        <v>373</v>
      </c>
      <c r="I109">
        <v>373</v>
      </c>
      <c r="J109">
        <v>359</v>
      </c>
      <c r="K109">
        <v>377</v>
      </c>
      <c r="L109">
        <v>383</v>
      </c>
      <c r="M109">
        <v>376</v>
      </c>
      <c r="N109">
        <v>391</v>
      </c>
      <c r="O109">
        <v>397</v>
      </c>
      <c r="P109">
        <v>397</v>
      </c>
      <c r="Q109">
        <v>400</v>
      </c>
      <c r="R109">
        <v>335</v>
      </c>
      <c r="S109">
        <v>325</v>
      </c>
      <c r="T109">
        <v>305</v>
      </c>
      <c r="U109">
        <v>316</v>
      </c>
      <c r="V109">
        <v>347</v>
      </c>
      <c r="W109">
        <v>347</v>
      </c>
      <c r="X109">
        <v>360</v>
      </c>
      <c r="Y109">
        <v>352</v>
      </c>
      <c r="Z109">
        <v>334</v>
      </c>
      <c r="AA109">
        <v>325</v>
      </c>
      <c r="AB109">
        <v>307</v>
      </c>
      <c r="AC109">
        <v>262</v>
      </c>
      <c r="AD109">
        <v>262</v>
      </c>
      <c r="AE109">
        <v>253</v>
      </c>
      <c r="AF109">
        <v>237</v>
      </c>
      <c r="AG109">
        <v>231</v>
      </c>
    </row>
    <row r="110" spans="1:33" x14ac:dyDescent="0.25">
      <c r="A110" t="s">
        <v>144</v>
      </c>
      <c r="B110">
        <v>124</v>
      </c>
      <c r="C110">
        <v>122</v>
      </c>
      <c r="D110">
        <v>139</v>
      </c>
      <c r="E110">
        <v>148</v>
      </c>
      <c r="F110">
        <v>141</v>
      </c>
      <c r="G110">
        <v>134</v>
      </c>
      <c r="H110">
        <v>124</v>
      </c>
      <c r="I110">
        <v>126</v>
      </c>
      <c r="J110">
        <v>138</v>
      </c>
      <c r="K110">
        <v>141</v>
      </c>
      <c r="L110">
        <v>136</v>
      </c>
      <c r="M110">
        <v>132</v>
      </c>
      <c r="N110">
        <v>130</v>
      </c>
      <c r="O110">
        <v>133</v>
      </c>
      <c r="P110">
        <v>134</v>
      </c>
      <c r="Q110">
        <v>125</v>
      </c>
      <c r="R110">
        <v>126</v>
      </c>
      <c r="S110">
        <v>116</v>
      </c>
      <c r="T110">
        <v>109</v>
      </c>
      <c r="U110">
        <v>111</v>
      </c>
      <c r="V110">
        <v>104</v>
      </c>
      <c r="W110">
        <v>100</v>
      </c>
      <c r="X110">
        <v>100</v>
      </c>
      <c r="Y110">
        <v>91</v>
      </c>
      <c r="Z110">
        <v>104</v>
      </c>
      <c r="AA110">
        <v>110</v>
      </c>
      <c r="AB110">
        <v>109</v>
      </c>
      <c r="AC110">
        <v>102</v>
      </c>
      <c r="AD110">
        <v>100</v>
      </c>
      <c r="AE110">
        <v>95</v>
      </c>
      <c r="AF110">
        <v>83</v>
      </c>
      <c r="AG110">
        <v>51</v>
      </c>
    </row>
    <row r="111" spans="1:33" x14ac:dyDescent="0.25">
      <c r="A111" t="s">
        <v>145</v>
      </c>
      <c r="B111">
        <v>145</v>
      </c>
      <c r="C111">
        <v>126</v>
      </c>
      <c r="D111">
        <v>162</v>
      </c>
      <c r="E111">
        <v>158</v>
      </c>
      <c r="F111">
        <v>147</v>
      </c>
      <c r="G111">
        <v>163</v>
      </c>
      <c r="H111">
        <v>166</v>
      </c>
      <c r="I111">
        <v>171</v>
      </c>
      <c r="J111">
        <v>188</v>
      </c>
      <c r="K111">
        <v>181</v>
      </c>
      <c r="L111">
        <v>188</v>
      </c>
      <c r="M111">
        <v>218</v>
      </c>
      <c r="N111">
        <v>210</v>
      </c>
      <c r="O111">
        <v>216</v>
      </c>
      <c r="P111">
        <v>219</v>
      </c>
      <c r="Q111">
        <v>206</v>
      </c>
      <c r="R111">
        <v>211</v>
      </c>
      <c r="S111">
        <v>211</v>
      </c>
      <c r="T111">
        <v>184</v>
      </c>
      <c r="U111">
        <v>184</v>
      </c>
      <c r="V111">
        <v>191</v>
      </c>
      <c r="W111">
        <v>182</v>
      </c>
      <c r="X111">
        <v>176</v>
      </c>
      <c r="Y111">
        <v>158</v>
      </c>
      <c r="Z111">
        <v>144</v>
      </c>
      <c r="AA111">
        <v>139</v>
      </c>
      <c r="AB111">
        <v>130</v>
      </c>
      <c r="AC111">
        <v>103</v>
      </c>
      <c r="AD111">
        <v>95</v>
      </c>
      <c r="AE111">
        <v>95</v>
      </c>
      <c r="AF111">
        <v>77</v>
      </c>
      <c r="AG111">
        <v>47</v>
      </c>
    </row>
    <row r="112" spans="1:33" x14ac:dyDescent="0.25">
      <c r="A112" t="s">
        <v>146</v>
      </c>
      <c r="B112">
        <v>1093</v>
      </c>
      <c r="C112">
        <v>1108</v>
      </c>
      <c r="D112">
        <v>1235</v>
      </c>
      <c r="E112">
        <v>1365</v>
      </c>
      <c r="F112">
        <v>1265</v>
      </c>
      <c r="G112">
        <v>1224</v>
      </c>
      <c r="H112">
        <v>1191</v>
      </c>
      <c r="I112">
        <v>1156</v>
      </c>
      <c r="J112">
        <v>1118</v>
      </c>
      <c r="K112">
        <v>1180</v>
      </c>
      <c r="L112">
        <v>1176</v>
      </c>
      <c r="M112">
        <v>1258</v>
      </c>
      <c r="N112">
        <v>1311</v>
      </c>
      <c r="O112">
        <v>1368</v>
      </c>
      <c r="P112">
        <v>1352</v>
      </c>
      <c r="Q112">
        <v>1381</v>
      </c>
      <c r="R112">
        <v>1418</v>
      </c>
      <c r="S112">
        <v>1332</v>
      </c>
      <c r="T112">
        <v>1257</v>
      </c>
      <c r="U112">
        <v>1219</v>
      </c>
      <c r="V112">
        <v>1205</v>
      </c>
      <c r="W112">
        <v>1198</v>
      </c>
      <c r="X112">
        <v>1176</v>
      </c>
      <c r="Y112">
        <v>1131</v>
      </c>
      <c r="Z112">
        <v>1114</v>
      </c>
      <c r="AA112">
        <v>1086</v>
      </c>
      <c r="AB112">
        <v>1048</v>
      </c>
      <c r="AC112">
        <v>1005</v>
      </c>
      <c r="AD112">
        <v>979</v>
      </c>
      <c r="AE112">
        <v>961</v>
      </c>
      <c r="AF112">
        <v>909</v>
      </c>
      <c r="AG112">
        <v>810</v>
      </c>
    </row>
    <row r="113" spans="1:33" x14ac:dyDescent="0.25">
      <c r="A113" t="s">
        <v>147</v>
      </c>
      <c r="B113">
        <v>715</v>
      </c>
      <c r="C113">
        <v>700</v>
      </c>
      <c r="D113">
        <v>721</v>
      </c>
      <c r="E113">
        <v>801</v>
      </c>
      <c r="F113">
        <v>793</v>
      </c>
      <c r="G113">
        <v>808</v>
      </c>
      <c r="H113">
        <v>784</v>
      </c>
      <c r="I113">
        <v>822</v>
      </c>
      <c r="J113">
        <v>823</v>
      </c>
      <c r="K113">
        <v>903</v>
      </c>
      <c r="L113">
        <v>903</v>
      </c>
      <c r="M113">
        <v>945</v>
      </c>
      <c r="N113">
        <v>990</v>
      </c>
      <c r="O113">
        <v>1000</v>
      </c>
      <c r="P113">
        <v>1033</v>
      </c>
      <c r="Q113">
        <v>1041</v>
      </c>
      <c r="R113">
        <v>977</v>
      </c>
      <c r="S113">
        <v>993</v>
      </c>
      <c r="T113">
        <v>977</v>
      </c>
      <c r="U113">
        <v>947</v>
      </c>
      <c r="V113">
        <v>879</v>
      </c>
      <c r="W113">
        <v>890</v>
      </c>
      <c r="X113">
        <v>872</v>
      </c>
      <c r="Y113">
        <v>852</v>
      </c>
      <c r="Z113">
        <v>790</v>
      </c>
      <c r="AA113">
        <v>734</v>
      </c>
      <c r="AB113">
        <v>648</v>
      </c>
      <c r="AC113">
        <v>686</v>
      </c>
      <c r="AD113">
        <v>637</v>
      </c>
      <c r="AE113">
        <v>594</v>
      </c>
      <c r="AF113">
        <v>587</v>
      </c>
      <c r="AG113">
        <v>561</v>
      </c>
    </row>
    <row r="114" spans="1:33" x14ac:dyDescent="0.25">
      <c r="A114" t="s">
        <v>148</v>
      </c>
      <c r="B114">
        <v>807</v>
      </c>
      <c r="C114">
        <v>883</v>
      </c>
      <c r="D114">
        <v>1015</v>
      </c>
      <c r="E114">
        <v>982</v>
      </c>
      <c r="F114">
        <v>1026</v>
      </c>
      <c r="G114">
        <v>1062</v>
      </c>
      <c r="H114">
        <v>1021</v>
      </c>
      <c r="I114">
        <v>1054</v>
      </c>
      <c r="J114">
        <v>1045</v>
      </c>
      <c r="K114">
        <v>1068</v>
      </c>
      <c r="L114">
        <v>1217</v>
      </c>
      <c r="M114">
        <v>1229</v>
      </c>
      <c r="N114">
        <v>1211</v>
      </c>
      <c r="O114">
        <v>1246</v>
      </c>
      <c r="P114">
        <v>1268</v>
      </c>
      <c r="Q114">
        <v>1329</v>
      </c>
      <c r="R114">
        <v>1376</v>
      </c>
      <c r="S114">
        <v>1272</v>
      </c>
      <c r="T114">
        <v>1243</v>
      </c>
      <c r="U114">
        <v>1242</v>
      </c>
      <c r="V114">
        <v>1297</v>
      </c>
      <c r="W114">
        <v>1236</v>
      </c>
      <c r="X114">
        <v>1147</v>
      </c>
      <c r="Y114">
        <v>1030</v>
      </c>
      <c r="Z114">
        <v>974</v>
      </c>
      <c r="AA114">
        <v>941</v>
      </c>
      <c r="AB114">
        <v>852</v>
      </c>
      <c r="AC114">
        <v>770</v>
      </c>
      <c r="AD114">
        <v>792</v>
      </c>
      <c r="AE114">
        <v>784</v>
      </c>
      <c r="AF114">
        <v>744</v>
      </c>
      <c r="AG114">
        <v>746</v>
      </c>
    </row>
    <row r="115" spans="1:33" x14ac:dyDescent="0.25">
      <c r="A115" t="s">
        <v>149</v>
      </c>
      <c r="B115">
        <v>304</v>
      </c>
      <c r="C115">
        <v>294</v>
      </c>
      <c r="D115">
        <v>324</v>
      </c>
      <c r="E115">
        <v>318</v>
      </c>
      <c r="F115">
        <v>318</v>
      </c>
      <c r="G115">
        <v>320</v>
      </c>
      <c r="H115">
        <v>305</v>
      </c>
      <c r="I115">
        <v>312</v>
      </c>
      <c r="J115">
        <v>325</v>
      </c>
      <c r="K115">
        <v>369</v>
      </c>
      <c r="L115">
        <v>394</v>
      </c>
      <c r="M115">
        <v>405</v>
      </c>
      <c r="N115">
        <v>398</v>
      </c>
      <c r="O115">
        <v>410</v>
      </c>
      <c r="P115">
        <v>390</v>
      </c>
      <c r="Q115">
        <v>377</v>
      </c>
      <c r="R115">
        <v>328</v>
      </c>
      <c r="S115">
        <v>324</v>
      </c>
      <c r="T115">
        <v>275</v>
      </c>
      <c r="U115">
        <v>293</v>
      </c>
      <c r="V115">
        <v>291</v>
      </c>
      <c r="W115">
        <v>302</v>
      </c>
      <c r="X115">
        <v>297</v>
      </c>
      <c r="Y115">
        <v>274</v>
      </c>
      <c r="Z115">
        <v>277</v>
      </c>
      <c r="AA115">
        <v>269</v>
      </c>
      <c r="AB115">
        <v>249</v>
      </c>
      <c r="AC115">
        <v>188</v>
      </c>
      <c r="AD115">
        <v>204</v>
      </c>
      <c r="AE115">
        <v>209</v>
      </c>
      <c r="AF115">
        <v>195</v>
      </c>
      <c r="AG115">
        <v>170</v>
      </c>
    </row>
    <row r="116" spans="1:33" x14ac:dyDescent="0.25">
      <c r="A116" t="s">
        <v>150</v>
      </c>
      <c r="B116">
        <v>55</v>
      </c>
      <c r="C116">
        <v>49</v>
      </c>
      <c r="D116">
        <v>45</v>
      </c>
      <c r="E116">
        <v>48</v>
      </c>
      <c r="F116">
        <v>48</v>
      </c>
      <c r="G116">
        <v>42</v>
      </c>
      <c r="H116">
        <v>41</v>
      </c>
      <c r="I116">
        <v>38</v>
      </c>
      <c r="J116">
        <v>41</v>
      </c>
      <c r="K116">
        <v>41</v>
      </c>
      <c r="L116">
        <v>45</v>
      </c>
      <c r="M116">
        <v>30</v>
      </c>
      <c r="N116">
        <v>38</v>
      </c>
      <c r="O116">
        <v>39</v>
      </c>
      <c r="P116">
        <v>37</v>
      </c>
      <c r="Q116">
        <v>44</v>
      </c>
      <c r="R116">
        <v>44</v>
      </c>
      <c r="S116">
        <v>41</v>
      </c>
      <c r="T116">
        <v>45</v>
      </c>
      <c r="U116">
        <v>41</v>
      </c>
      <c r="V116">
        <v>39</v>
      </c>
      <c r="W116">
        <v>38</v>
      </c>
      <c r="X116">
        <v>29</v>
      </c>
      <c r="Y116">
        <v>35</v>
      </c>
      <c r="Z116">
        <v>36</v>
      </c>
      <c r="AA116">
        <v>35</v>
      </c>
      <c r="AB116">
        <v>32</v>
      </c>
      <c r="AC116">
        <v>28</v>
      </c>
      <c r="AD116">
        <v>28</v>
      </c>
      <c r="AE116">
        <v>26</v>
      </c>
      <c r="AF116">
        <v>19</v>
      </c>
      <c r="AG116">
        <v>15</v>
      </c>
    </row>
    <row r="117" spans="1:33" x14ac:dyDescent="0.25">
      <c r="A117" t="s">
        <v>151</v>
      </c>
      <c r="B117">
        <v>139</v>
      </c>
      <c r="C117">
        <v>139</v>
      </c>
      <c r="D117">
        <v>145</v>
      </c>
      <c r="E117">
        <v>128</v>
      </c>
      <c r="F117">
        <v>126</v>
      </c>
      <c r="G117">
        <v>122</v>
      </c>
      <c r="H117">
        <v>116</v>
      </c>
      <c r="I117">
        <v>118</v>
      </c>
      <c r="J117">
        <v>126</v>
      </c>
      <c r="K117">
        <v>142</v>
      </c>
      <c r="L117">
        <v>141</v>
      </c>
      <c r="M117">
        <v>135</v>
      </c>
      <c r="N117">
        <v>132</v>
      </c>
      <c r="O117">
        <v>142</v>
      </c>
      <c r="P117">
        <v>145</v>
      </c>
      <c r="Q117">
        <v>138</v>
      </c>
      <c r="R117">
        <v>126</v>
      </c>
      <c r="S117">
        <v>131</v>
      </c>
      <c r="T117">
        <v>132</v>
      </c>
      <c r="U117">
        <v>124</v>
      </c>
      <c r="V117">
        <v>115</v>
      </c>
      <c r="W117">
        <v>114</v>
      </c>
      <c r="X117">
        <v>117</v>
      </c>
      <c r="Y117">
        <v>122</v>
      </c>
      <c r="Z117">
        <v>104</v>
      </c>
      <c r="AA117">
        <v>103</v>
      </c>
      <c r="AB117">
        <v>114</v>
      </c>
      <c r="AC117">
        <v>107</v>
      </c>
      <c r="AD117">
        <v>102</v>
      </c>
      <c r="AE117">
        <v>98</v>
      </c>
      <c r="AF117">
        <v>86</v>
      </c>
      <c r="AG117">
        <v>73</v>
      </c>
    </row>
    <row r="118" spans="1:33" x14ac:dyDescent="0.25">
      <c r="A118" t="s">
        <v>152</v>
      </c>
      <c r="B118">
        <v>44</v>
      </c>
      <c r="C118">
        <v>48</v>
      </c>
      <c r="D118">
        <v>57</v>
      </c>
      <c r="E118">
        <v>55</v>
      </c>
      <c r="F118">
        <v>61</v>
      </c>
      <c r="G118">
        <v>53</v>
      </c>
      <c r="H118">
        <v>57</v>
      </c>
      <c r="I118">
        <v>67</v>
      </c>
      <c r="J118">
        <v>78</v>
      </c>
      <c r="K118">
        <v>78</v>
      </c>
      <c r="L118">
        <v>94</v>
      </c>
      <c r="M118">
        <v>88</v>
      </c>
      <c r="N118">
        <v>107</v>
      </c>
      <c r="O118">
        <v>106</v>
      </c>
      <c r="P118">
        <v>95</v>
      </c>
      <c r="Q118">
        <v>83</v>
      </c>
      <c r="R118">
        <v>83</v>
      </c>
      <c r="S118">
        <v>72</v>
      </c>
      <c r="T118">
        <v>76</v>
      </c>
      <c r="U118">
        <v>62</v>
      </c>
      <c r="V118">
        <v>61</v>
      </c>
      <c r="W118">
        <v>58</v>
      </c>
      <c r="X118">
        <v>57</v>
      </c>
      <c r="Y118">
        <v>53</v>
      </c>
      <c r="Z118">
        <v>47</v>
      </c>
      <c r="AA118">
        <v>34</v>
      </c>
      <c r="AB118">
        <v>28</v>
      </c>
      <c r="AC118">
        <v>25</v>
      </c>
      <c r="AD118">
        <v>25</v>
      </c>
      <c r="AE118">
        <v>28</v>
      </c>
      <c r="AF118">
        <v>30</v>
      </c>
      <c r="AG118">
        <v>32</v>
      </c>
    </row>
    <row r="119" spans="1:33" x14ac:dyDescent="0.25">
      <c r="A119" t="s">
        <v>153</v>
      </c>
      <c r="B119">
        <v>65</v>
      </c>
      <c r="C119">
        <v>66</v>
      </c>
      <c r="D119">
        <v>84</v>
      </c>
      <c r="E119">
        <v>91</v>
      </c>
      <c r="F119">
        <v>90</v>
      </c>
      <c r="G119">
        <v>96</v>
      </c>
      <c r="H119">
        <v>85</v>
      </c>
      <c r="I119">
        <v>86</v>
      </c>
      <c r="J119">
        <v>85</v>
      </c>
      <c r="K119">
        <v>90</v>
      </c>
      <c r="L119">
        <v>92</v>
      </c>
      <c r="M119">
        <v>85</v>
      </c>
      <c r="N119">
        <v>87</v>
      </c>
      <c r="O119">
        <v>98</v>
      </c>
      <c r="P119">
        <v>102</v>
      </c>
      <c r="Q119">
        <v>106</v>
      </c>
      <c r="R119">
        <v>106</v>
      </c>
      <c r="S119">
        <v>92</v>
      </c>
      <c r="T119">
        <v>94</v>
      </c>
      <c r="U119">
        <v>88</v>
      </c>
      <c r="V119">
        <v>81</v>
      </c>
      <c r="W119">
        <v>77</v>
      </c>
      <c r="X119">
        <v>75</v>
      </c>
      <c r="Y119">
        <v>69</v>
      </c>
      <c r="Z119">
        <v>63</v>
      </c>
      <c r="AA119">
        <v>59</v>
      </c>
      <c r="AB119">
        <v>53</v>
      </c>
      <c r="AC119">
        <v>56</v>
      </c>
      <c r="AD119">
        <v>54</v>
      </c>
      <c r="AE119">
        <v>51</v>
      </c>
      <c r="AF119">
        <v>43</v>
      </c>
      <c r="AG119">
        <v>46</v>
      </c>
    </row>
    <row r="120" spans="1:33" x14ac:dyDescent="0.25">
      <c r="A120" t="s">
        <v>154</v>
      </c>
      <c r="B120">
        <v>965</v>
      </c>
      <c r="C120">
        <v>965</v>
      </c>
      <c r="D120">
        <v>1158</v>
      </c>
      <c r="E120">
        <v>1142</v>
      </c>
      <c r="F120">
        <v>1125</v>
      </c>
      <c r="G120">
        <v>1143</v>
      </c>
      <c r="H120">
        <v>1182</v>
      </c>
      <c r="I120">
        <v>1200</v>
      </c>
      <c r="J120">
        <v>1200</v>
      </c>
      <c r="K120">
        <v>1238</v>
      </c>
      <c r="L120">
        <v>1298</v>
      </c>
      <c r="M120">
        <v>1362</v>
      </c>
      <c r="N120">
        <v>1435</v>
      </c>
      <c r="O120">
        <v>1382</v>
      </c>
      <c r="P120">
        <v>1509</v>
      </c>
      <c r="Q120">
        <v>1577</v>
      </c>
      <c r="R120">
        <v>1565</v>
      </c>
      <c r="S120">
        <v>1564</v>
      </c>
      <c r="T120">
        <v>1542</v>
      </c>
      <c r="U120">
        <v>1478</v>
      </c>
      <c r="V120">
        <v>1515</v>
      </c>
      <c r="W120">
        <v>1387</v>
      </c>
      <c r="X120">
        <v>1297</v>
      </c>
      <c r="Y120">
        <v>1250</v>
      </c>
      <c r="Z120">
        <v>1133</v>
      </c>
      <c r="AA120">
        <v>1122</v>
      </c>
      <c r="AB120">
        <v>1058</v>
      </c>
      <c r="AC120">
        <v>1023</v>
      </c>
      <c r="AD120">
        <v>1010</v>
      </c>
      <c r="AE120">
        <v>1023</v>
      </c>
      <c r="AF120">
        <v>990</v>
      </c>
      <c r="AG120">
        <v>969</v>
      </c>
    </row>
    <row r="121" spans="1:33" x14ac:dyDescent="0.25">
      <c r="A121" t="s">
        <v>155</v>
      </c>
      <c r="B121">
        <v>185</v>
      </c>
      <c r="C121">
        <v>191</v>
      </c>
      <c r="D121">
        <v>201</v>
      </c>
      <c r="E121">
        <v>185</v>
      </c>
      <c r="F121">
        <v>184</v>
      </c>
      <c r="G121">
        <v>170</v>
      </c>
      <c r="H121">
        <v>174</v>
      </c>
      <c r="I121">
        <v>172</v>
      </c>
      <c r="J121">
        <v>182</v>
      </c>
      <c r="K121">
        <v>202</v>
      </c>
      <c r="L121">
        <v>215</v>
      </c>
      <c r="M121">
        <v>219</v>
      </c>
      <c r="N121">
        <v>245</v>
      </c>
      <c r="O121">
        <v>240</v>
      </c>
      <c r="P121">
        <v>244</v>
      </c>
      <c r="Q121">
        <v>244</v>
      </c>
      <c r="R121">
        <v>233</v>
      </c>
      <c r="S121">
        <v>224</v>
      </c>
      <c r="T121">
        <v>222</v>
      </c>
      <c r="U121">
        <v>211</v>
      </c>
      <c r="V121">
        <v>214</v>
      </c>
      <c r="W121">
        <v>203</v>
      </c>
      <c r="X121">
        <v>199</v>
      </c>
      <c r="Y121">
        <v>199</v>
      </c>
      <c r="Z121">
        <v>209</v>
      </c>
      <c r="AA121">
        <v>219</v>
      </c>
      <c r="AB121">
        <v>212</v>
      </c>
      <c r="AC121">
        <v>220</v>
      </c>
      <c r="AD121">
        <v>221</v>
      </c>
      <c r="AE121">
        <v>228</v>
      </c>
      <c r="AF121">
        <v>217</v>
      </c>
      <c r="AG121">
        <v>187</v>
      </c>
    </row>
    <row r="122" spans="1:33" x14ac:dyDescent="0.25">
      <c r="A122" t="s">
        <v>156</v>
      </c>
      <c r="B122">
        <v>328</v>
      </c>
      <c r="C122">
        <v>307</v>
      </c>
      <c r="D122">
        <v>359</v>
      </c>
      <c r="E122">
        <v>347</v>
      </c>
      <c r="F122">
        <v>351</v>
      </c>
      <c r="G122">
        <v>380</v>
      </c>
      <c r="H122">
        <v>359</v>
      </c>
      <c r="I122">
        <v>383</v>
      </c>
      <c r="J122">
        <v>380</v>
      </c>
      <c r="K122">
        <v>370</v>
      </c>
      <c r="L122">
        <v>330</v>
      </c>
      <c r="M122">
        <v>327</v>
      </c>
      <c r="N122">
        <v>312</v>
      </c>
      <c r="O122">
        <v>296</v>
      </c>
      <c r="P122">
        <v>283</v>
      </c>
      <c r="Q122">
        <v>278</v>
      </c>
      <c r="R122">
        <v>229</v>
      </c>
      <c r="S122">
        <v>270</v>
      </c>
      <c r="T122">
        <v>264</v>
      </c>
      <c r="U122">
        <v>258</v>
      </c>
      <c r="V122">
        <v>245</v>
      </c>
      <c r="W122">
        <v>251</v>
      </c>
      <c r="X122">
        <v>251</v>
      </c>
      <c r="Y122">
        <v>256</v>
      </c>
      <c r="Z122">
        <v>203</v>
      </c>
      <c r="AA122">
        <v>187</v>
      </c>
      <c r="AB122">
        <v>190</v>
      </c>
      <c r="AC122">
        <v>182</v>
      </c>
      <c r="AD122">
        <v>149</v>
      </c>
      <c r="AE122">
        <v>147</v>
      </c>
      <c r="AF122">
        <v>134</v>
      </c>
      <c r="AG122">
        <v>130</v>
      </c>
    </row>
    <row r="123" spans="1:33" x14ac:dyDescent="0.25">
      <c r="A123" t="s">
        <v>157</v>
      </c>
      <c r="B123">
        <v>179</v>
      </c>
      <c r="C123">
        <v>184</v>
      </c>
      <c r="D123">
        <v>215</v>
      </c>
      <c r="E123">
        <v>217</v>
      </c>
      <c r="F123">
        <v>201</v>
      </c>
      <c r="G123">
        <v>200</v>
      </c>
      <c r="H123">
        <v>188</v>
      </c>
      <c r="I123">
        <v>208</v>
      </c>
      <c r="J123">
        <v>205</v>
      </c>
      <c r="K123">
        <v>201</v>
      </c>
      <c r="L123">
        <v>204</v>
      </c>
      <c r="M123">
        <v>243</v>
      </c>
      <c r="N123">
        <v>266</v>
      </c>
      <c r="O123">
        <v>282</v>
      </c>
      <c r="P123">
        <v>291</v>
      </c>
      <c r="Q123">
        <v>325</v>
      </c>
      <c r="R123">
        <v>329</v>
      </c>
      <c r="S123">
        <v>320</v>
      </c>
      <c r="T123">
        <v>282</v>
      </c>
      <c r="U123">
        <v>243</v>
      </c>
      <c r="V123">
        <v>266</v>
      </c>
      <c r="W123">
        <v>248</v>
      </c>
      <c r="X123">
        <v>224</v>
      </c>
      <c r="Y123">
        <v>230</v>
      </c>
      <c r="Z123">
        <v>214</v>
      </c>
      <c r="AA123">
        <v>198</v>
      </c>
      <c r="AB123">
        <v>195</v>
      </c>
      <c r="AC123">
        <v>143</v>
      </c>
      <c r="AD123">
        <v>152</v>
      </c>
      <c r="AE123">
        <v>142</v>
      </c>
      <c r="AF123">
        <v>126</v>
      </c>
      <c r="AG123">
        <v>109</v>
      </c>
    </row>
    <row r="124" spans="1:33" x14ac:dyDescent="0.25">
      <c r="A124" t="s">
        <v>158</v>
      </c>
      <c r="B124">
        <v>114</v>
      </c>
      <c r="C124">
        <v>125</v>
      </c>
      <c r="D124">
        <v>118</v>
      </c>
      <c r="E124">
        <v>132</v>
      </c>
      <c r="F124">
        <v>141</v>
      </c>
      <c r="G124">
        <v>141</v>
      </c>
      <c r="H124">
        <v>145</v>
      </c>
      <c r="I124">
        <v>149</v>
      </c>
      <c r="J124">
        <v>161</v>
      </c>
      <c r="K124">
        <v>184</v>
      </c>
      <c r="L124">
        <v>196</v>
      </c>
      <c r="M124">
        <v>188</v>
      </c>
      <c r="N124">
        <v>187</v>
      </c>
      <c r="O124">
        <v>193</v>
      </c>
      <c r="P124">
        <v>192</v>
      </c>
      <c r="Q124">
        <v>186</v>
      </c>
      <c r="R124">
        <v>162</v>
      </c>
      <c r="S124">
        <v>135</v>
      </c>
      <c r="T124">
        <v>115</v>
      </c>
      <c r="U124">
        <v>110</v>
      </c>
      <c r="V124">
        <v>101</v>
      </c>
      <c r="W124">
        <v>97</v>
      </c>
      <c r="X124">
        <v>93</v>
      </c>
      <c r="Y124">
        <v>89</v>
      </c>
      <c r="Z124">
        <v>97</v>
      </c>
      <c r="AA124">
        <v>102</v>
      </c>
      <c r="AB124">
        <v>107</v>
      </c>
      <c r="AC124">
        <v>98</v>
      </c>
      <c r="AD124">
        <v>106</v>
      </c>
      <c r="AE124">
        <v>96</v>
      </c>
      <c r="AF124">
        <v>95</v>
      </c>
      <c r="AG124">
        <v>90</v>
      </c>
    </row>
    <row r="125" spans="1:33" x14ac:dyDescent="0.25">
      <c r="A125" t="s">
        <v>159</v>
      </c>
      <c r="B125">
        <v>51</v>
      </c>
      <c r="C125">
        <v>63</v>
      </c>
      <c r="D125">
        <v>68</v>
      </c>
      <c r="E125">
        <v>74</v>
      </c>
      <c r="F125">
        <v>83</v>
      </c>
      <c r="G125">
        <v>86</v>
      </c>
      <c r="H125">
        <v>67</v>
      </c>
      <c r="I125">
        <v>70</v>
      </c>
      <c r="J125">
        <v>67</v>
      </c>
      <c r="K125">
        <v>73</v>
      </c>
      <c r="L125">
        <v>62</v>
      </c>
      <c r="M125">
        <v>51</v>
      </c>
      <c r="N125">
        <v>53</v>
      </c>
      <c r="O125">
        <v>50</v>
      </c>
      <c r="P125">
        <v>50</v>
      </c>
      <c r="Q125">
        <v>45</v>
      </c>
      <c r="R125">
        <v>30</v>
      </c>
      <c r="S125">
        <v>30</v>
      </c>
      <c r="T125">
        <v>38</v>
      </c>
      <c r="U125">
        <v>36</v>
      </c>
      <c r="V125">
        <v>37</v>
      </c>
      <c r="W125">
        <v>36</v>
      </c>
      <c r="X125">
        <v>41</v>
      </c>
      <c r="Y125">
        <v>45</v>
      </c>
      <c r="Z125">
        <v>47</v>
      </c>
      <c r="AA125">
        <v>42</v>
      </c>
      <c r="AB125">
        <v>45</v>
      </c>
      <c r="AC125">
        <v>36</v>
      </c>
      <c r="AD125">
        <v>34</v>
      </c>
      <c r="AE125">
        <v>42</v>
      </c>
      <c r="AF125">
        <v>38</v>
      </c>
      <c r="AG125">
        <v>34</v>
      </c>
    </row>
    <row r="126" spans="1:33" x14ac:dyDescent="0.25">
      <c r="A126" t="s">
        <v>160</v>
      </c>
      <c r="B126">
        <v>570</v>
      </c>
      <c r="C126">
        <v>580</v>
      </c>
      <c r="D126">
        <v>698</v>
      </c>
      <c r="E126">
        <v>728</v>
      </c>
      <c r="F126">
        <v>635</v>
      </c>
      <c r="G126">
        <v>642</v>
      </c>
      <c r="H126">
        <v>629</v>
      </c>
      <c r="I126">
        <v>605</v>
      </c>
      <c r="J126">
        <v>603</v>
      </c>
      <c r="K126">
        <v>577</v>
      </c>
      <c r="L126">
        <v>610</v>
      </c>
      <c r="M126">
        <v>604</v>
      </c>
      <c r="N126">
        <v>626</v>
      </c>
      <c r="O126">
        <v>623</v>
      </c>
      <c r="P126">
        <v>621</v>
      </c>
      <c r="Q126">
        <v>601</v>
      </c>
      <c r="R126">
        <v>592</v>
      </c>
      <c r="S126">
        <v>560</v>
      </c>
      <c r="T126">
        <v>560</v>
      </c>
      <c r="U126">
        <v>542</v>
      </c>
      <c r="V126">
        <v>512</v>
      </c>
      <c r="W126">
        <v>508</v>
      </c>
      <c r="X126">
        <v>502</v>
      </c>
      <c r="Y126">
        <v>470</v>
      </c>
      <c r="Z126">
        <v>439</v>
      </c>
      <c r="AA126">
        <v>411</v>
      </c>
      <c r="AB126">
        <v>389</v>
      </c>
      <c r="AC126">
        <v>377</v>
      </c>
      <c r="AD126">
        <v>375</v>
      </c>
      <c r="AE126">
        <v>382</v>
      </c>
      <c r="AF126">
        <v>378</v>
      </c>
      <c r="AG126">
        <v>376</v>
      </c>
    </row>
    <row r="127" spans="1:33" x14ac:dyDescent="0.25">
      <c r="A127" t="s">
        <v>161</v>
      </c>
      <c r="B127">
        <v>285</v>
      </c>
      <c r="C127">
        <v>295</v>
      </c>
      <c r="D127">
        <v>328</v>
      </c>
      <c r="E127">
        <v>319</v>
      </c>
      <c r="F127">
        <v>325</v>
      </c>
      <c r="G127">
        <v>336</v>
      </c>
      <c r="H127">
        <v>346</v>
      </c>
      <c r="I127">
        <v>350</v>
      </c>
      <c r="J127">
        <v>343</v>
      </c>
      <c r="K127">
        <v>351</v>
      </c>
      <c r="L127">
        <v>376</v>
      </c>
      <c r="M127">
        <v>373</v>
      </c>
      <c r="N127">
        <v>332</v>
      </c>
      <c r="O127">
        <v>350</v>
      </c>
      <c r="P127">
        <v>349</v>
      </c>
      <c r="Q127">
        <v>332</v>
      </c>
      <c r="R127">
        <v>329</v>
      </c>
      <c r="S127">
        <v>292</v>
      </c>
      <c r="T127">
        <v>274</v>
      </c>
      <c r="U127">
        <v>291</v>
      </c>
      <c r="V127">
        <v>255</v>
      </c>
      <c r="W127">
        <v>246</v>
      </c>
      <c r="X127">
        <v>263</v>
      </c>
      <c r="Y127">
        <v>244</v>
      </c>
      <c r="Z127">
        <v>232</v>
      </c>
      <c r="AA127">
        <v>228</v>
      </c>
      <c r="AB127">
        <v>225</v>
      </c>
      <c r="AC127">
        <v>216</v>
      </c>
      <c r="AD127">
        <v>208</v>
      </c>
      <c r="AE127">
        <v>204</v>
      </c>
      <c r="AF127">
        <v>195</v>
      </c>
      <c r="AG127">
        <v>199</v>
      </c>
    </row>
    <row r="128" spans="1:33" x14ac:dyDescent="0.25">
      <c r="A128" t="s">
        <v>162</v>
      </c>
      <c r="B128">
        <v>241</v>
      </c>
      <c r="C128">
        <v>232</v>
      </c>
      <c r="D128">
        <v>254</v>
      </c>
      <c r="E128">
        <v>286</v>
      </c>
      <c r="F128">
        <v>346</v>
      </c>
      <c r="G128">
        <v>339</v>
      </c>
      <c r="H128">
        <v>351</v>
      </c>
      <c r="I128">
        <v>339</v>
      </c>
      <c r="J128">
        <v>356</v>
      </c>
      <c r="K128">
        <v>357</v>
      </c>
      <c r="L128">
        <v>381</v>
      </c>
      <c r="M128">
        <v>335</v>
      </c>
      <c r="N128">
        <v>347</v>
      </c>
      <c r="O128">
        <v>359</v>
      </c>
      <c r="P128">
        <v>386</v>
      </c>
      <c r="Q128">
        <v>368</v>
      </c>
      <c r="R128">
        <v>367</v>
      </c>
      <c r="S128">
        <v>346</v>
      </c>
      <c r="T128">
        <v>337</v>
      </c>
      <c r="U128">
        <v>332</v>
      </c>
      <c r="V128">
        <v>322</v>
      </c>
      <c r="W128">
        <v>291</v>
      </c>
      <c r="X128">
        <v>278</v>
      </c>
      <c r="Y128">
        <v>270</v>
      </c>
      <c r="Z128">
        <v>245</v>
      </c>
      <c r="AA128">
        <v>238</v>
      </c>
      <c r="AB128">
        <v>232</v>
      </c>
      <c r="AC128">
        <v>229</v>
      </c>
      <c r="AD128">
        <v>251</v>
      </c>
      <c r="AE128">
        <v>255</v>
      </c>
      <c r="AF128">
        <v>235</v>
      </c>
      <c r="AG128">
        <v>220</v>
      </c>
    </row>
    <row r="129" spans="1:33" x14ac:dyDescent="0.25">
      <c r="A129" t="s">
        <v>163</v>
      </c>
      <c r="B129">
        <v>151</v>
      </c>
      <c r="C129">
        <v>160</v>
      </c>
      <c r="D129">
        <v>165</v>
      </c>
      <c r="E129">
        <v>168</v>
      </c>
      <c r="F129">
        <v>170</v>
      </c>
      <c r="G129">
        <v>162</v>
      </c>
      <c r="H129">
        <v>156</v>
      </c>
      <c r="I129">
        <v>162</v>
      </c>
      <c r="J129">
        <v>158</v>
      </c>
      <c r="K129">
        <v>168</v>
      </c>
      <c r="L129">
        <v>178</v>
      </c>
      <c r="M129">
        <v>180</v>
      </c>
      <c r="N129">
        <v>186</v>
      </c>
      <c r="O129">
        <v>200</v>
      </c>
      <c r="P129">
        <v>204</v>
      </c>
      <c r="Q129">
        <v>198</v>
      </c>
      <c r="R129">
        <v>176</v>
      </c>
      <c r="S129">
        <v>160</v>
      </c>
      <c r="T129">
        <v>147</v>
      </c>
      <c r="U129">
        <v>138</v>
      </c>
      <c r="V129">
        <v>132</v>
      </c>
      <c r="W129">
        <v>126</v>
      </c>
      <c r="X129">
        <v>124</v>
      </c>
      <c r="Y129">
        <v>141</v>
      </c>
      <c r="Z129">
        <v>143</v>
      </c>
      <c r="AA129">
        <v>149</v>
      </c>
      <c r="AB129">
        <v>150</v>
      </c>
      <c r="AC129">
        <v>129</v>
      </c>
      <c r="AD129">
        <v>129</v>
      </c>
      <c r="AE129">
        <v>127</v>
      </c>
      <c r="AF129">
        <v>104</v>
      </c>
      <c r="AG129">
        <v>89</v>
      </c>
    </row>
    <row r="130" spans="1:33" x14ac:dyDescent="0.25">
      <c r="A130" t="s">
        <v>164</v>
      </c>
      <c r="B130">
        <v>131</v>
      </c>
      <c r="C130">
        <v>134</v>
      </c>
      <c r="D130">
        <v>144</v>
      </c>
      <c r="E130">
        <v>133</v>
      </c>
      <c r="F130">
        <v>140</v>
      </c>
      <c r="G130">
        <v>134</v>
      </c>
      <c r="H130">
        <v>115</v>
      </c>
      <c r="I130">
        <v>112</v>
      </c>
      <c r="J130">
        <v>110</v>
      </c>
      <c r="K130">
        <v>109</v>
      </c>
      <c r="L130">
        <v>91</v>
      </c>
      <c r="M130">
        <v>78</v>
      </c>
      <c r="N130">
        <v>78</v>
      </c>
      <c r="O130">
        <v>76</v>
      </c>
      <c r="P130">
        <v>83</v>
      </c>
      <c r="Q130">
        <v>86</v>
      </c>
      <c r="R130">
        <v>95</v>
      </c>
      <c r="S130">
        <v>97</v>
      </c>
      <c r="T130">
        <v>99</v>
      </c>
      <c r="U130">
        <v>93</v>
      </c>
      <c r="V130">
        <v>102</v>
      </c>
      <c r="W130">
        <v>88</v>
      </c>
      <c r="X130">
        <v>85</v>
      </c>
      <c r="Y130">
        <v>85</v>
      </c>
      <c r="Z130">
        <v>85</v>
      </c>
      <c r="AA130">
        <v>81</v>
      </c>
      <c r="AB130">
        <v>87</v>
      </c>
      <c r="AC130">
        <v>81</v>
      </c>
      <c r="AD130">
        <v>83</v>
      </c>
      <c r="AE130">
        <v>81</v>
      </c>
      <c r="AF130">
        <v>68</v>
      </c>
      <c r="AG130">
        <v>50</v>
      </c>
    </row>
    <row r="131" spans="1:33" x14ac:dyDescent="0.25">
      <c r="A131" t="s">
        <v>165</v>
      </c>
      <c r="B131">
        <v>388</v>
      </c>
      <c r="C131">
        <v>514</v>
      </c>
      <c r="D131">
        <v>544</v>
      </c>
      <c r="E131">
        <v>591</v>
      </c>
      <c r="F131">
        <v>582</v>
      </c>
      <c r="G131">
        <v>587</v>
      </c>
      <c r="H131">
        <v>595</v>
      </c>
      <c r="I131">
        <v>601</v>
      </c>
      <c r="J131">
        <v>667</v>
      </c>
      <c r="K131">
        <v>700</v>
      </c>
      <c r="L131">
        <v>720</v>
      </c>
      <c r="M131">
        <v>740</v>
      </c>
      <c r="N131">
        <v>745</v>
      </c>
      <c r="O131">
        <v>750</v>
      </c>
      <c r="P131">
        <v>746</v>
      </c>
      <c r="Q131">
        <v>735</v>
      </c>
      <c r="R131">
        <v>706</v>
      </c>
      <c r="S131">
        <v>660</v>
      </c>
      <c r="T131">
        <v>640</v>
      </c>
      <c r="U131">
        <v>600</v>
      </c>
      <c r="V131">
        <v>596</v>
      </c>
      <c r="W131">
        <v>593</v>
      </c>
      <c r="X131">
        <v>533</v>
      </c>
      <c r="Y131">
        <v>472</v>
      </c>
      <c r="Z131">
        <v>469</v>
      </c>
      <c r="AA131">
        <v>440</v>
      </c>
      <c r="AB131">
        <v>428</v>
      </c>
      <c r="AC131">
        <v>421</v>
      </c>
      <c r="AD131">
        <v>421</v>
      </c>
      <c r="AE131">
        <v>405</v>
      </c>
      <c r="AF131">
        <v>406</v>
      </c>
      <c r="AG131">
        <v>364</v>
      </c>
    </row>
    <row r="132" spans="1:33" x14ac:dyDescent="0.25">
      <c r="A132" t="s">
        <v>166</v>
      </c>
      <c r="B132">
        <v>293</v>
      </c>
      <c r="C132">
        <v>297</v>
      </c>
      <c r="D132">
        <v>309</v>
      </c>
      <c r="E132">
        <v>333</v>
      </c>
      <c r="F132">
        <v>333</v>
      </c>
      <c r="G132">
        <v>291</v>
      </c>
      <c r="H132">
        <v>271</v>
      </c>
      <c r="I132">
        <v>271</v>
      </c>
      <c r="J132">
        <v>288</v>
      </c>
      <c r="K132">
        <v>295</v>
      </c>
      <c r="L132">
        <v>287</v>
      </c>
      <c r="M132">
        <v>269</v>
      </c>
      <c r="N132">
        <v>254</v>
      </c>
      <c r="O132">
        <v>251</v>
      </c>
      <c r="P132">
        <v>279</v>
      </c>
      <c r="Q132">
        <v>252</v>
      </c>
      <c r="R132">
        <v>244</v>
      </c>
      <c r="S132">
        <v>210</v>
      </c>
      <c r="T132">
        <v>209</v>
      </c>
      <c r="U132">
        <v>281</v>
      </c>
      <c r="V132">
        <v>278</v>
      </c>
      <c r="W132">
        <v>250</v>
      </c>
      <c r="X132">
        <v>245</v>
      </c>
      <c r="Y132">
        <v>248</v>
      </c>
      <c r="Z132">
        <v>242</v>
      </c>
      <c r="AA132">
        <v>233</v>
      </c>
      <c r="AB132">
        <v>172</v>
      </c>
      <c r="AC132">
        <v>159</v>
      </c>
      <c r="AD132">
        <v>159</v>
      </c>
      <c r="AE132">
        <v>166</v>
      </c>
      <c r="AF132">
        <v>160</v>
      </c>
      <c r="AG132">
        <v>147</v>
      </c>
    </row>
    <row r="133" spans="1:33" x14ac:dyDescent="0.25">
      <c r="A133" t="s">
        <v>167</v>
      </c>
      <c r="B133">
        <v>227</v>
      </c>
      <c r="C133">
        <v>224</v>
      </c>
      <c r="D133">
        <v>256</v>
      </c>
      <c r="E133">
        <v>234</v>
      </c>
      <c r="F133">
        <v>208</v>
      </c>
      <c r="G133">
        <v>221</v>
      </c>
      <c r="H133">
        <v>240</v>
      </c>
      <c r="I133">
        <v>191</v>
      </c>
      <c r="J133">
        <v>194</v>
      </c>
      <c r="K133">
        <v>200</v>
      </c>
      <c r="L133">
        <v>213</v>
      </c>
      <c r="M133">
        <v>223</v>
      </c>
      <c r="N133">
        <v>204</v>
      </c>
      <c r="O133">
        <v>210</v>
      </c>
      <c r="P133">
        <v>202</v>
      </c>
      <c r="Q133">
        <v>200</v>
      </c>
      <c r="R133">
        <v>190</v>
      </c>
      <c r="S133">
        <v>195</v>
      </c>
      <c r="T133">
        <v>188</v>
      </c>
      <c r="U133">
        <v>179</v>
      </c>
      <c r="V133">
        <v>159</v>
      </c>
      <c r="W133">
        <v>160</v>
      </c>
      <c r="X133">
        <v>160</v>
      </c>
      <c r="Y133">
        <v>150</v>
      </c>
      <c r="Z133">
        <v>112</v>
      </c>
      <c r="AA133">
        <v>106</v>
      </c>
      <c r="AB133">
        <v>97</v>
      </c>
      <c r="AC133">
        <v>111</v>
      </c>
      <c r="AD133">
        <v>113</v>
      </c>
      <c r="AE133">
        <v>112</v>
      </c>
      <c r="AF133">
        <v>123</v>
      </c>
      <c r="AG133">
        <v>126</v>
      </c>
    </row>
    <row r="134" spans="1:33" x14ac:dyDescent="0.25">
      <c r="A134" t="s">
        <v>168</v>
      </c>
      <c r="B134">
        <v>608</v>
      </c>
      <c r="C134">
        <v>650</v>
      </c>
      <c r="D134">
        <v>711</v>
      </c>
      <c r="E134">
        <v>654</v>
      </c>
      <c r="F134">
        <v>625</v>
      </c>
      <c r="G134">
        <v>557</v>
      </c>
      <c r="H134">
        <v>585</v>
      </c>
      <c r="I134">
        <v>581</v>
      </c>
      <c r="J134">
        <v>530</v>
      </c>
      <c r="K134">
        <v>578</v>
      </c>
      <c r="L134">
        <v>543</v>
      </c>
      <c r="M134">
        <v>565</v>
      </c>
      <c r="N134">
        <v>652</v>
      </c>
      <c r="O134">
        <v>678</v>
      </c>
      <c r="P134">
        <v>676</v>
      </c>
      <c r="Q134">
        <v>623</v>
      </c>
      <c r="R134">
        <v>643</v>
      </c>
      <c r="S134">
        <v>630</v>
      </c>
      <c r="T134">
        <v>618</v>
      </c>
      <c r="U134">
        <v>541</v>
      </c>
      <c r="V134">
        <v>487</v>
      </c>
      <c r="W134">
        <v>488</v>
      </c>
      <c r="X134">
        <v>484</v>
      </c>
      <c r="Y134">
        <v>400</v>
      </c>
      <c r="Z134">
        <v>422</v>
      </c>
      <c r="AA134">
        <v>370</v>
      </c>
      <c r="AB134">
        <v>348</v>
      </c>
      <c r="AC134">
        <v>340</v>
      </c>
      <c r="AD134">
        <v>341</v>
      </c>
      <c r="AE134">
        <v>318</v>
      </c>
      <c r="AF134">
        <v>348</v>
      </c>
      <c r="AG134">
        <v>284</v>
      </c>
    </row>
    <row r="135" spans="1:33" x14ac:dyDescent="0.25">
      <c r="A135" t="s">
        <v>169</v>
      </c>
      <c r="B135">
        <v>275</v>
      </c>
      <c r="C135">
        <v>281</v>
      </c>
      <c r="D135">
        <v>343</v>
      </c>
      <c r="E135">
        <v>297</v>
      </c>
      <c r="F135">
        <v>271</v>
      </c>
      <c r="G135">
        <v>256</v>
      </c>
      <c r="H135">
        <v>229</v>
      </c>
      <c r="I135">
        <v>230</v>
      </c>
      <c r="J135">
        <v>226</v>
      </c>
      <c r="K135">
        <v>201</v>
      </c>
      <c r="L135">
        <v>183</v>
      </c>
      <c r="M135">
        <v>181</v>
      </c>
      <c r="N135">
        <v>171</v>
      </c>
      <c r="O135">
        <v>171</v>
      </c>
      <c r="P135">
        <v>170</v>
      </c>
      <c r="Q135">
        <v>168</v>
      </c>
      <c r="R135">
        <v>159</v>
      </c>
      <c r="S135">
        <v>173</v>
      </c>
      <c r="T135">
        <v>158</v>
      </c>
      <c r="U135">
        <v>150</v>
      </c>
      <c r="V135">
        <v>141</v>
      </c>
      <c r="W135">
        <v>140</v>
      </c>
      <c r="X135">
        <v>143</v>
      </c>
      <c r="Y135">
        <v>165</v>
      </c>
      <c r="Z135">
        <v>167</v>
      </c>
      <c r="AA135">
        <v>176</v>
      </c>
      <c r="AB135">
        <v>200</v>
      </c>
      <c r="AC135">
        <v>194</v>
      </c>
      <c r="AD135">
        <v>200</v>
      </c>
      <c r="AE135">
        <v>204</v>
      </c>
      <c r="AF135">
        <v>169</v>
      </c>
      <c r="AG135">
        <v>179</v>
      </c>
    </row>
    <row r="136" spans="1:33" x14ac:dyDescent="0.25">
      <c r="A136" t="s">
        <v>170</v>
      </c>
      <c r="B136">
        <v>509</v>
      </c>
      <c r="C136">
        <v>546</v>
      </c>
      <c r="D136">
        <v>598</v>
      </c>
      <c r="E136">
        <v>649</v>
      </c>
      <c r="F136">
        <v>650</v>
      </c>
      <c r="G136">
        <v>630</v>
      </c>
      <c r="H136">
        <v>607</v>
      </c>
      <c r="I136">
        <v>607</v>
      </c>
      <c r="J136">
        <v>618</v>
      </c>
      <c r="K136">
        <v>660</v>
      </c>
      <c r="L136">
        <v>613</v>
      </c>
      <c r="M136">
        <v>602</v>
      </c>
      <c r="N136">
        <v>622</v>
      </c>
      <c r="O136">
        <v>641</v>
      </c>
      <c r="P136">
        <v>654</v>
      </c>
      <c r="Q136">
        <v>740</v>
      </c>
      <c r="R136">
        <v>700</v>
      </c>
      <c r="S136">
        <v>738</v>
      </c>
      <c r="T136">
        <v>707</v>
      </c>
      <c r="U136">
        <v>703</v>
      </c>
      <c r="V136">
        <v>694</v>
      </c>
      <c r="W136">
        <v>695</v>
      </c>
      <c r="X136">
        <v>670</v>
      </c>
      <c r="Y136">
        <v>630</v>
      </c>
      <c r="Z136">
        <v>633</v>
      </c>
      <c r="AA136">
        <v>630</v>
      </c>
      <c r="AB136">
        <v>597</v>
      </c>
      <c r="AC136">
        <v>573</v>
      </c>
      <c r="AD136">
        <v>529</v>
      </c>
      <c r="AE136">
        <v>497</v>
      </c>
      <c r="AF136">
        <v>491</v>
      </c>
      <c r="AG136">
        <v>372</v>
      </c>
    </row>
    <row r="137" spans="1:33" x14ac:dyDescent="0.25">
      <c r="A137" t="s">
        <v>171</v>
      </c>
      <c r="B137">
        <v>503</v>
      </c>
      <c r="C137">
        <v>624</v>
      </c>
      <c r="D137">
        <v>652</v>
      </c>
      <c r="E137">
        <v>632</v>
      </c>
      <c r="F137">
        <v>609</v>
      </c>
      <c r="G137">
        <v>684</v>
      </c>
      <c r="H137">
        <v>632</v>
      </c>
      <c r="I137">
        <v>632</v>
      </c>
      <c r="J137">
        <v>628</v>
      </c>
      <c r="K137">
        <v>634</v>
      </c>
      <c r="L137">
        <v>617</v>
      </c>
      <c r="M137">
        <v>613</v>
      </c>
      <c r="N137">
        <v>624</v>
      </c>
      <c r="O137">
        <v>631</v>
      </c>
      <c r="P137">
        <v>630</v>
      </c>
      <c r="Q137">
        <v>630</v>
      </c>
      <c r="R137">
        <v>598</v>
      </c>
      <c r="S137">
        <v>599</v>
      </c>
      <c r="T137">
        <v>583</v>
      </c>
      <c r="U137">
        <v>559</v>
      </c>
      <c r="V137">
        <v>587</v>
      </c>
      <c r="W137">
        <v>589</v>
      </c>
      <c r="X137">
        <v>537</v>
      </c>
      <c r="Y137">
        <v>528</v>
      </c>
      <c r="Z137">
        <v>534</v>
      </c>
      <c r="AA137">
        <v>528</v>
      </c>
      <c r="AB137">
        <v>530</v>
      </c>
      <c r="AC137">
        <v>500</v>
      </c>
      <c r="AD137">
        <v>502</v>
      </c>
      <c r="AE137">
        <v>531</v>
      </c>
      <c r="AF137">
        <v>493</v>
      </c>
      <c r="AG137">
        <v>385</v>
      </c>
    </row>
    <row r="138" spans="1:33" x14ac:dyDescent="0.25">
      <c r="A138" t="s">
        <v>172</v>
      </c>
      <c r="B138">
        <v>82</v>
      </c>
      <c r="C138">
        <v>85</v>
      </c>
      <c r="D138">
        <v>114</v>
      </c>
      <c r="E138">
        <v>121</v>
      </c>
      <c r="F138">
        <v>128</v>
      </c>
      <c r="G138">
        <v>134</v>
      </c>
      <c r="H138">
        <v>139</v>
      </c>
      <c r="I138">
        <v>142</v>
      </c>
      <c r="J138">
        <v>138</v>
      </c>
      <c r="K138">
        <v>127</v>
      </c>
      <c r="L138">
        <v>123</v>
      </c>
      <c r="M138">
        <v>122</v>
      </c>
      <c r="N138">
        <v>105</v>
      </c>
      <c r="O138">
        <v>117</v>
      </c>
      <c r="P138">
        <v>128</v>
      </c>
      <c r="Q138">
        <v>127</v>
      </c>
      <c r="R138">
        <v>142</v>
      </c>
      <c r="S138">
        <v>139</v>
      </c>
      <c r="T138">
        <v>126</v>
      </c>
      <c r="U138">
        <v>153</v>
      </c>
      <c r="V138">
        <v>127</v>
      </c>
      <c r="W138">
        <v>122</v>
      </c>
      <c r="X138">
        <v>125</v>
      </c>
      <c r="Y138">
        <v>95</v>
      </c>
      <c r="Z138">
        <v>88</v>
      </c>
      <c r="AA138">
        <v>85</v>
      </c>
      <c r="AB138">
        <v>58</v>
      </c>
      <c r="AC138">
        <v>59</v>
      </c>
      <c r="AD138">
        <v>52</v>
      </c>
      <c r="AE138">
        <v>55</v>
      </c>
      <c r="AF138">
        <v>52</v>
      </c>
      <c r="AG138">
        <v>57</v>
      </c>
    </row>
    <row r="139" spans="1:33" x14ac:dyDescent="0.25">
      <c r="A139" t="s">
        <v>173</v>
      </c>
      <c r="B139">
        <v>414</v>
      </c>
      <c r="C139">
        <v>438</v>
      </c>
      <c r="D139">
        <v>467</v>
      </c>
      <c r="E139">
        <v>464</v>
      </c>
      <c r="F139">
        <v>457</v>
      </c>
      <c r="G139">
        <v>410</v>
      </c>
      <c r="H139">
        <v>415</v>
      </c>
      <c r="I139">
        <v>419</v>
      </c>
      <c r="J139">
        <v>409</v>
      </c>
      <c r="K139">
        <v>417</v>
      </c>
      <c r="L139">
        <v>464</v>
      </c>
      <c r="M139">
        <v>416</v>
      </c>
      <c r="N139">
        <v>427</v>
      </c>
      <c r="O139">
        <v>445</v>
      </c>
      <c r="P139">
        <v>433</v>
      </c>
      <c r="Q139">
        <v>420</v>
      </c>
      <c r="R139">
        <v>410</v>
      </c>
      <c r="S139">
        <v>366</v>
      </c>
      <c r="T139">
        <v>400</v>
      </c>
      <c r="U139">
        <v>381</v>
      </c>
      <c r="V139">
        <v>350</v>
      </c>
      <c r="W139">
        <v>365</v>
      </c>
      <c r="X139">
        <v>371</v>
      </c>
      <c r="Y139">
        <v>349</v>
      </c>
      <c r="Z139">
        <v>352</v>
      </c>
      <c r="AA139">
        <v>291</v>
      </c>
      <c r="AB139">
        <v>326</v>
      </c>
      <c r="AC139">
        <v>336</v>
      </c>
      <c r="AD139">
        <v>326</v>
      </c>
      <c r="AE139">
        <v>314</v>
      </c>
      <c r="AF139">
        <v>331</v>
      </c>
      <c r="AG139">
        <v>337</v>
      </c>
    </row>
    <row r="140" spans="1:33" x14ac:dyDescent="0.25">
      <c r="A140" t="s">
        <v>174</v>
      </c>
      <c r="B140">
        <v>211</v>
      </c>
      <c r="C140">
        <v>239</v>
      </c>
      <c r="D140">
        <v>275</v>
      </c>
      <c r="E140">
        <v>278</v>
      </c>
      <c r="F140">
        <v>306</v>
      </c>
      <c r="G140">
        <v>284</v>
      </c>
      <c r="H140">
        <v>292</v>
      </c>
      <c r="I140">
        <v>292</v>
      </c>
      <c r="J140">
        <v>272</v>
      </c>
      <c r="K140">
        <v>274</v>
      </c>
      <c r="L140">
        <v>281</v>
      </c>
      <c r="M140">
        <v>240</v>
      </c>
      <c r="N140">
        <v>222</v>
      </c>
      <c r="O140">
        <v>254</v>
      </c>
      <c r="P140">
        <v>254</v>
      </c>
      <c r="Q140">
        <v>253</v>
      </c>
      <c r="R140">
        <v>232</v>
      </c>
      <c r="S140">
        <v>235</v>
      </c>
      <c r="T140">
        <v>266</v>
      </c>
      <c r="U140">
        <v>291</v>
      </c>
      <c r="V140">
        <v>301</v>
      </c>
      <c r="W140">
        <v>301</v>
      </c>
      <c r="X140">
        <v>306</v>
      </c>
      <c r="Y140">
        <v>308</v>
      </c>
      <c r="Z140">
        <v>297</v>
      </c>
      <c r="AA140">
        <v>280</v>
      </c>
      <c r="AB140">
        <v>245</v>
      </c>
      <c r="AC140">
        <v>222</v>
      </c>
      <c r="AD140">
        <v>222</v>
      </c>
      <c r="AE140">
        <v>212</v>
      </c>
      <c r="AF140">
        <v>202</v>
      </c>
      <c r="AG140">
        <v>182</v>
      </c>
    </row>
    <row r="141" spans="1:33" x14ac:dyDescent="0.25">
      <c r="A141" t="s">
        <v>175</v>
      </c>
      <c r="B141">
        <v>131</v>
      </c>
      <c r="C141">
        <v>138</v>
      </c>
      <c r="D141">
        <v>160</v>
      </c>
      <c r="E141">
        <v>176</v>
      </c>
      <c r="F141">
        <v>163</v>
      </c>
      <c r="G141">
        <v>178</v>
      </c>
      <c r="H141">
        <v>172</v>
      </c>
      <c r="I141">
        <v>188</v>
      </c>
      <c r="J141">
        <v>178</v>
      </c>
      <c r="K141">
        <v>205</v>
      </c>
      <c r="L141">
        <v>230</v>
      </c>
      <c r="M141">
        <v>237</v>
      </c>
      <c r="N141">
        <v>236</v>
      </c>
      <c r="O141">
        <v>237</v>
      </c>
      <c r="P141">
        <v>252</v>
      </c>
      <c r="Q141">
        <v>258</v>
      </c>
      <c r="R141">
        <v>255</v>
      </c>
      <c r="S141">
        <v>250</v>
      </c>
      <c r="T141">
        <v>250</v>
      </c>
      <c r="U141">
        <v>236</v>
      </c>
      <c r="V141">
        <v>248</v>
      </c>
      <c r="W141">
        <v>227</v>
      </c>
      <c r="X141">
        <v>225</v>
      </c>
      <c r="Y141">
        <v>204</v>
      </c>
      <c r="Z141">
        <v>194</v>
      </c>
      <c r="AA141">
        <v>187</v>
      </c>
      <c r="AB141">
        <v>193</v>
      </c>
      <c r="AC141">
        <v>167</v>
      </c>
      <c r="AD141">
        <v>147</v>
      </c>
      <c r="AE141">
        <v>147</v>
      </c>
      <c r="AF141">
        <v>140</v>
      </c>
      <c r="AG141">
        <v>119</v>
      </c>
    </row>
    <row r="142" spans="1:33" x14ac:dyDescent="0.25">
      <c r="A142" t="s">
        <v>176</v>
      </c>
      <c r="B142">
        <v>477</v>
      </c>
      <c r="C142">
        <v>483</v>
      </c>
      <c r="D142">
        <v>508</v>
      </c>
      <c r="E142">
        <v>536</v>
      </c>
      <c r="F142">
        <v>489</v>
      </c>
      <c r="G142">
        <v>474</v>
      </c>
      <c r="H142">
        <v>397</v>
      </c>
      <c r="I142">
        <v>394</v>
      </c>
      <c r="J142">
        <v>385</v>
      </c>
      <c r="K142">
        <v>373</v>
      </c>
      <c r="L142">
        <v>328</v>
      </c>
      <c r="M142">
        <v>318</v>
      </c>
      <c r="N142">
        <v>297</v>
      </c>
      <c r="O142">
        <v>284</v>
      </c>
      <c r="P142">
        <v>271</v>
      </c>
      <c r="Q142">
        <v>257</v>
      </c>
      <c r="R142">
        <v>276</v>
      </c>
      <c r="S142">
        <v>253</v>
      </c>
      <c r="T142">
        <v>232</v>
      </c>
      <c r="U142">
        <v>225</v>
      </c>
      <c r="V142">
        <v>230</v>
      </c>
      <c r="W142">
        <v>232</v>
      </c>
      <c r="X142">
        <v>233</v>
      </c>
      <c r="Y142">
        <v>208</v>
      </c>
      <c r="Z142">
        <v>213</v>
      </c>
      <c r="AA142">
        <v>202</v>
      </c>
      <c r="AB142">
        <v>205</v>
      </c>
      <c r="AC142">
        <v>189</v>
      </c>
      <c r="AD142">
        <v>174</v>
      </c>
      <c r="AE142">
        <v>172</v>
      </c>
      <c r="AF142">
        <v>172</v>
      </c>
      <c r="AG142">
        <v>155</v>
      </c>
    </row>
    <row r="143" spans="1:33" x14ac:dyDescent="0.25">
      <c r="A143" t="s">
        <v>177</v>
      </c>
      <c r="B143">
        <v>367</v>
      </c>
      <c r="C143">
        <v>395</v>
      </c>
      <c r="D143">
        <v>435</v>
      </c>
      <c r="E143">
        <v>459</v>
      </c>
      <c r="F143">
        <v>449</v>
      </c>
      <c r="G143">
        <v>453</v>
      </c>
      <c r="H143">
        <v>438</v>
      </c>
      <c r="I143">
        <v>483</v>
      </c>
      <c r="J143">
        <v>479</v>
      </c>
      <c r="K143">
        <v>507</v>
      </c>
      <c r="L143">
        <v>523</v>
      </c>
      <c r="M143">
        <v>548</v>
      </c>
      <c r="N143">
        <v>585</v>
      </c>
      <c r="O143">
        <v>612</v>
      </c>
      <c r="P143">
        <v>592</v>
      </c>
      <c r="Q143">
        <v>555</v>
      </c>
      <c r="R143">
        <v>547</v>
      </c>
      <c r="S143">
        <v>510</v>
      </c>
      <c r="T143">
        <v>479</v>
      </c>
      <c r="U143">
        <v>479</v>
      </c>
      <c r="V143">
        <v>444</v>
      </c>
      <c r="W143">
        <v>429</v>
      </c>
      <c r="X143">
        <v>439</v>
      </c>
      <c r="Y143">
        <v>426</v>
      </c>
      <c r="Z143">
        <v>399</v>
      </c>
      <c r="AA143">
        <v>373</v>
      </c>
      <c r="AB143">
        <v>328</v>
      </c>
      <c r="AC143">
        <v>324</v>
      </c>
      <c r="AD143">
        <v>298</v>
      </c>
      <c r="AE143">
        <v>312</v>
      </c>
      <c r="AF143">
        <v>281</v>
      </c>
      <c r="AG143">
        <v>316</v>
      </c>
    </row>
    <row r="144" spans="1:33" x14ac:dyDescent="0.25">
      <c r="A144" t="s">
        <v>178</v>
      </c>
      <c r="B144">
        <v>176</v>
      </c>
      <c r="C144">
        <v>173</v>
      </c>
      <c r="D144">
        <v>229</v>
      </c>
      <c r="E144">
        <v>264</v>
      </c>
      <c r="F144">
        <v>277</v>
      </c>
      <c r="G144">
        <v>305</v>
      </c>
      <c r="H144">
        <v>375</v>
      </c>
      <c r="I144">
        <v>386</v>
      </c>
      <c r="J144">
        <v>396</v>
      </c>
      <c r="K144">
        <v>371</v>
      </c>
      <c r="L144">
        <v>363</v>
      </c>
      <c r="M144">
        <v>368</v>
      </c>
      <c r="N144">
        <v>351</v>
      </c>
      <c r="O144">
        <v>303</v>
      </c>
      <c r="P144">
        <v>305</v>
      </c>
      <c r="Q144">
        <v>310</v>
      </c>
      <c r="R144">
        <v>309</v>
      </c>
      <c r="S144">
        <v>316</v>
      </c>
      <c r="T144">
        <v>306</v>
      </c>
      <c r="U144">
        <v>279</v>
      </c>
      <c r="V144">
        <v>271</v>
      </c>
      <c r="W144">
        <v>275</v>
      </c>
      <c r="X144">
        <v>270</v>
      </c>
      <c r="Y144">
        <v>291</v>
      </c>
      <c r="Z144">
        <v>273</v>
      </c>
      <c r="AA144">
        <v>262</v>
      </c>
      <c r="AB144">
        <v>275</v>
      </c>
      <c r="AC144">
        <v>272</v>
      </c>
      <c r="AD144">
        <v>264</v>
      </c>
      <c r="AE144">
        <v>247</v>
      </c>
      <c r="AF144">
        <v>223</v>
      </c>
      <c r="AG144">
        <v>205</v>
      </c>
    </row>
    <row r="145" spans="1:33" x14ac:dyDescent="0.25">
      <c r="A145" t="s">
        <v>179</v>
      </c>
      <c r="B145">
        <v>554</v>
      </c>
      <c r="C145">
        <v>601</v>
      </c>
      <c r="D145">
        <v>709</v>
      </c>
      <c r="E145">
        <v>744</v>
      </c>
      <c r="F145">
        <v>765</v>
      </c>
      <c r="G145">
        <v>729</v>
      </c>
      <c r="H145">
        <v>764</v>
      </c>
      <c r="I145">
        <v>763</v>
      </c>
      <c r="J145">
        <v>781</v>
      </c>
      <c r="K145">
        <v>801</v>
      </c>
      <c r="L145">
        <v>839</v>
      </c>
      <c r="M145">
        <v>825</v>
      </c>
      <c r="N145">
        <v>851</v>
      </c>
      <c r="O145">
        <v>815</v>
      </c>
      <c r="P145">
        <v>804</v>
      </c>
      <c r="Q145">
        <v>826</v>
      </c>
      <c r="R145">
        <v>801</v>
      </c>
      <c r="S145">
        <v>729</v>
      </c>
      <c r="T145">
        <v>702</v>
      </c>
      <c r="U145">
        <v>694</v>
      </c>
      <c r="V145">
        <v>695</v>
      </c>
      <c r="W145">
        <v>681</v>
      </c>
      <c r="X145">
        <v>666</v>
      </c>
      <c r="Y145">
        <v>633</v>
      </c>
      <c r="Z145">
        <v>629</v>
      </c>
      <c r="AA145">
        <v>622</v>
      </c>
      <c r="AB145">
        <v>608</v>
      </c>
      <c r="AC145">
        <v>583</v>
      </c>
      <c r="AD145">
        <v>590</v>
      </c>
      <c r="AE145">
        <v>565</v>
      </c>
      <c r="AF145">
        <v>566</v>
      </c>
      <c r="AG145">
        <v>491</v>
      </c>
    </row>
    <row r="146" spans="1:33" x14ac:dyDescent="0.25">
      <c r="A146" t="s">
        <v>180</v>
      </c>
      <c r="B146">
        <v>410</v>
      </c>
      <c r="C146">
        <v>406</v>
      </c>
      <c r="D146">
        <v>500</v>
      </c>
      <c r="E146">
        <v>524</v>
      </c>
      <c r="F146">
        <v>547</v>
      </c>
      <c r="G146">
        <v>551</v>
      </c>
      <c r="H146">
        <v>523</v>
      </c>
      <c r="I146">
        <v>549</v>
      </c>
      <c r="J146">
        <v>544</v>
      </c>
      <c r="K146">
        <v>499</v>
      </c>
      <c r="L146">
        <v>507</v>
      </c>
      <c r="M146">
        <v>490</v>
      </c>
      <c r="N146">
        <v>521</v>
      </c>
      <c r="O146">
        <v>537</v>
      </c>
      <c r="P146">
        <v>519</v>
      </c>
      <c r="Q146">
        <v>531</v>
      </c>
      <c r="R146">
        <v>519</v>
      </c>
      <c r="S146">
        <v>527</v>
      </c>
      <c r="T146">
        <v>545</v>
      </c>
      <c r="U146">
        <v>498</v>
      </c>
      <c r="V146">
        <v>491</v>
      </c>
      <c r="W146">
        <v>457</v>
      </c>
      <c r="X146">
        <v>456</v>
      </c>
      <c r="Y146">
        <v>506</v>
      </c>
      <c r="Z146">
        <v>463</v>
      </c>
      <c r="AA146">
        <v>442</v>
      </c>
      <c r="AB146">
        <v>423</v>
      </c>
      <c r="AC146">
        <v>434</v>
      </c>
      <c r="AD146">
        <v>441</v>
      </c>
      <c r="AE146">
        <v>431</v>
      </c>
      <c r="AF146">
        <v>407</v>
      </c>
      <c r="AG146">
        <v>408</v>
      </c>
    </row>
    <row r="147" spans="1:33" x14ac:dyDescent="0.25">
      <c r="A147" t="s">
        <v>181</v>
      </c>
      <c r="B147">
        <v>493</v>
      </c>
      <c r="C147">
        <v>473</v>
      </c>
      <c r="D147">
        <v>507</v>
      </c>
      <c r="E147">
        <v>588</v>
      </c>
      <c r="F147">
        <v>582</v>
      </c>
      <c r="G147">
        <v>546</v>
      </c>
      <c r="H147">
        <v>498</v>
      </c>
      <c r="I147">
        <v>524</v>
      </c>
      <c r="J147">
        <v>524</v>
      </c>
      <c r="K147">
        <v>497</v>
      </c>
      <c r="L147">
        <v>446</v>
      </c>
      <c r="M147">
        <v>473</v>
      </c>
      <c r="N147">
        <v>409</v>
      </c>
      <c r="O147">
        <v>435</v>
      </c>
      <c r="P147">
        <v>446</v>
      </c>
      <c r="Q147">
        <v>456</v>
      </c>
      <c r="R147">
        <v>462</v>
      </c>
      <c r="S147">
        <v>476</v>
      </c>
      <c r="T147">
        <v>433</v>
      </c>
      <c r="U147">
        <v>424</v>
      </c>
      <c r="V147">
        <v>381</v>
      </c>
      <c r="W147">
        <v>345</v>
      </c>
      <c r="X147">
        <v>326</v>
      </c>
      <c r="Y147">
        <v>313</v>
      </c>
      <c r="Z147">
        <v>279</v>
      </c>
      <c r="AA147">
        <v>269</v>
      </c>
      <c r="AB147">
        <v>261</v>
      </c>
      <c r="AC147">
        <v>278</v>
      </c>
      <c r="AD147">
        <v>277</v>
      </c>
      <c r="AE147">
        <v>269</v>
      </c>
      <c r="AF147">
        <v>270</v>
      </c>
      <c r="AG147">
        <v>261</v>
      </c>
    </row>
    <row r="148" spans="1:33" x14ac:dyDescent="0.25">
      <c r="A148" t="s">
        <v>182</v>
      </c>
      <c r="B148">
        <v>2685</v>
      </c>
      <c r="C148">
        <v>2689</v>
      </c>
      <c r="D148">
        <v>2815</v>
      </c>
      <c r="E148">
        <v>2815</v>
      </c>
      <c r="F148">
        <v>2769</v>
      </c>
      <c r="G148">
        <v>2733</v>
      </c>
      <c r="H148">
        <v>2635</v>
      </c>
      <c r="I148">
        <v>2606</v>
      </c>
      <c r="J148">
        <v>2562</v>
      </c>
      <c r="K148">
        <v>2501</v>
      </c>
      <c r="L148">
        <v>2468</v>
      </c>
      <c r="M148">
        <v>2370</v>
      </c>
      <c r="N148">
        <v>2237</v>
      </c>
      <c r="O148">
        <v>2243</v>
      </c>
      <c r="P148">
        <v>2173</v>
      </c>
      <c r="Q148">
        <v>2150</v>
      </c>
      <c r="R148">
        <v>2093</v>
      </c>
      <c r="S148">
        <v>2017</v>
      </c>
      <c r="T148">
        <v>1988</v>
      </c>
      <c r="U148">
        <v>1987</v>
      </c>
      <c r="V148">
        <v>1939</v>
      </c>
      <c r="W148">
        <v>1911</v>
      </c>
      <c r="X148">
        <v>1916</v>
      </c>
      <c r="Y148">
        <v>1842</v>
      </c>
      <c r="Z148">
        <v>1737</v>
      </c>
      <c r="AA148">
        <v>1743</v>
      </c>
      <c r="AB148">
        <v>1645</v>
      </c>
      <c r="AC148">
        <v>1562</v>
      </c>
      <c r="AD148">
        <v>1566</v>
      </c>
      <c r="AE148">
        <v>1481</v>
      </c>
      <c r="AF148">
        <v>1412</v>
      </c>
      <c r="AG148">
        <v>1149</v>
      </c>
    </row>
    <row r="149" spans="1:33" x14ac:dyDescent="0.25">
      <c r="A149" t="s">
        <v>183</v>
      </c>
      <c r="B149">
        <v>127</v>
      </c>
      <c r="C149">
        <v>139</v>
      </c>
      <c r="D149">
        <v>144</v>
      </c>
      <c r="E149">
        <v>144</v>
      </c>
      <c r="F149">
        <v>157</v>
      </c>
      <c r="G149">
        <v>162</v>
      </c>
      <c r="H149">
        <v>158</v>
      </c>
      <c r="I149">
        <v>155</v>
      </c>
      <c r="J149">
        <v>162</v>
      </c>
      <c r="K149">
        <v>180</v>
      </c>
      <c r="L149">
        <v>204</v>
      </c>
      <c r="M149">
        <v>193</v>
      </c>
      <c r="N149">
        <v>173</v>
      </c>
      <c r="O149">
        <v>177</v>
      </c>
      <c r="P149">
        <v>181</v>
      </c>
      <c r="Q149">
        <v>170</v>
      </c>
      <c r="R149">
        <v>142</v>
      </c>
      <c r="S149">
        <v>117</v>
      </c>
      <c r="T149">
        <v>111</v>
      </c>
      <c r="U149">
        <v>111</v>
      </c>
      <c r="V149">
        <v>103</v>
      </c>
      <c r="W149">
        <v>90</v>
      </c>
      <c r="X149">
        <v>87</v>
      </c>
      <c r="Y149">
        <v>96</v>
      </c>
      <c r="Z149">
        <v>96</v>
      </c>
      <c r="AA149">
        <v>92</v>
      </c>
      <c r="AB149">
        <v>93</v>
      </c>
      <c r="AC149">
        <v>94</v>
      </c>
      <c r="AD149">
        <v>95</v>
      </c>
      <c r="AE149">
        <v>100</v>
      </c>
      <c r="AF149">
        <v>90</v>
      </c>
      <c r="AG149">
        <v>81</v>
      </c>
    </row>
    <row r="150" spans="1:33" x14ac:dyDescent="0.25">
      <c r="A150" t="s">
        <v>184</v>
      </c>
      <c r="B150">
        <v>259</v>
      </c>
      <c r="C150">
        <v>270</v>
      </c>
      <c r="D150">
        <v>278</v>
      </c>
      <c r="E150">
        <v>328</v>
      </c>
      <c r="F150">
        <v>357</v>
      </c>
      <c r="G150">
        <v>409</v>
      </c>
      <c r="H150">
        <v>419</v>
      </c>
      <c r="I150">
        <v>440</v>
      </c>
      <c r="J150">
        <v>463</v>
      </c>
      <c r="K150">
        <v>482</v>
      </c>
      <c r="L150">
        <v>480</v>
      </c>
      <c r="M150">
        <v>494</v>
      </c>
      <c r="N150">
        <v>492</v>
      </c>
      <c r="O150">
        <v>499</v>
      </c>
      <c r="P150">
        <v>497</v>
      </c>
      <c r="Q150">
        <v>539</v>
      </c>
      <c r="R150">
        <v>538</v>
      </c>
      <c r="S150">
        <v>550</v>
      </c>
      <c r="T150">
        <v>590</v>
      </c>
      <c r="U150">
        <v>566</v>
      </c>
      <c r="V150">
        <v>572</v>
      </c>
      <c r="W150">
        <v>562</v>
      </c>
      <c r="X150">
        <v>531</v>
      </c>
      <c r="Y150">
        <v>537</v>
      </c>
      <c r="Z150">
        <v>494</v>
      </c>
      <c r="AA150">
        <v>428</v>
      </c>
      <c r="AB150">
        <v>417</v>
      </c>
      <c r="AC150">
        <v>375</v>
      </c>
      <c r="AD150">
        <v>360</v>
      </c>
      <c r="AE150">
        <v>327</v>
      </c>
      <c r="AF150">
        <v>286</v>
      </c>
      <c r="AG150">
        <v>268</v>
      </c>
    </row>
    <row r="151" spans="1:33" x14ac:dyDescent="0.25">
      <c r="A151" t="s">
        <v>185</v>
      </c>
      <c r="B151">
        <v>1352</v>
      </c>
      <c r="C151">
        <v>1384</v>
      </c>
      <c r="D151">
        <v>1591</v>
      </c>
      <c r="E151">
        <v>1581</v>
      </c>
      <c r="F151">
        <v>1571</v>
      </c>
      <c r="G151">
        <v>1683</v>
      </c>
      <c r="H151">
        <v>1698</v>
      </c>
      <c r="I151">
        <v>1716</v>
      </c>
      <c r="J151">
        <v>1667</v>
      </c>
      <c r="K151">
        <v>1580</v>
      </c>
      <c r="L151">
        <v>1817</v>
      </c>
      <c r="M151">
        <v>1646</v>
      </c>
      <c r="N151">
        <v>1672</v>
      </c>
      <c r="O151">
        <v>1713</v>
      </c>
      <c r="P151">
        <v>1786</v>
      </c>
      <c r="Q151">
        <v>1817</v>
      </c>
      <c r="R151">
        <v>1868</v>
      </c>
      <c r="S151">
        <v>1659</v>
      </c>
      <c r="T151">
        <v>1769</v>
      </c>
      <c r="U151">
        <v>1623</v>
      </c>
      <c r="V151">
        <v>1521</v>
      </c>
      <c r="W151">
        <v>1439</v>
      </c>
      <c r="X151">
        <v>1419</v>
      </c>
      <c r="Y151">
        <v>1395</v>
      </c>
      <c r="Z151">
        <v>1394</v>
      </c>
      <c r="AA151">
        <v>1345</v>
      </c>
      <c r="AB151">
        <v>1305</v>
      </c>
      <c r="AC151">
        <v>1268</v>
      </c>
      <c r="AD151">
        <v>1253</v>
      </c>
      <c r="AE151">
        <v>1267</v>
      </c>
      <c r="AF151">
        <v>1167</v>
      </c>
      <c r="AG151">
        <v>1013</v>
      </c>
    </row>
    <row r="152" spans="1:33" x14ac:dyDescent="0.25">
      <c r="A152" t="s">
        <v>186</v>
      </c>
      <c r="B152">
        <v>168</v>
      </c>
      <c r="C152">
        <v>152</v>
      </c>
      <c r="D152">
        <v>183</v>
      </c>
      <c r="E152">
        <v>198</v>
      </c>
      <c r="F152">
        <v>197</v>
      </c>
      <c r="G152">
        <v>215</v>
      </c>
      <c r="H152">
        <v>207</v>
      </c>
      <c r="I152">
        <v>206</v>
      </c>
      <c r="J152">
        <v>206</v>
      </c>
      <c r="K152">
        <v>218</v>
      </c>
      <c r="L152">
        <v>208</v>
      </c>
      <c r="M152">
        <v>202</v>
      </c>
      <c r="N152">
        <v>206</v>
      </c>
      <c r="O152">
        <v>211</v>
      </c>
      <c r="P152">
        <v>209</v>
      </c>
      <c r="Q152">
        <v>209</v>
      </c>
      <c r="R152">
        <v>202</v>
      </c>
      <c r="S152">
        <v>196</v>
      </c>
      <c r="T152">
        <v>196</v>
      </c>
      <c r="U152">
        <v>179</v>
      </c>
      <c r="V152">
        <v>166</v>
      </c>
      <c r="W152">
        <v>166</v>
      </c>
      <c r="X152">
        <v>166</v>
      </c>
      <c r="Y152">
        <v>170</v>
      </c>
      <c r="Z152">
        <v>166</v>
      </c>
      <c r="AA152">
        <v>169</v>
      </c>
      <c r="AB152">
        <v>166</v>
      </c>
      <c r="AC152">
        <v>172</v>
      </c>
      <c r="AD152">
        <v>173</v>
      </c>
      <c r="AE152">
        <v>171</v>
      </c>
      <c r="AF152">
        <v>161</v>
      </c>
      <c r="AG152">
        <v>165</v>
      </c>
    </row>
    <row r="153" spans="1:33" x14ac:dyDescent="0.25">
      <c r="A153" t="s">
        <v>187</v>
      </c>
      <c r="B153">
        <v>358</v>
      </c>
      <c r="C153">
        <v>359</v>
      </c>
      <c r="D153">
        <v>378</v>
      </c>
      <c r="E153">
        <v>379</v>
      </c>
      <c r="F153">
        <v>389</v>
      </c>
      <c r="G153">
        <v>412</v>
      </c>
      <c r="H153">
        <v>413</v>
      </c>
      <c r="I153">
        <v>430</v>
      </c>
      <c r="J153">
        <v>420</v>
      </c>
      <c r="K153">
        <v>405</v>
      </c>
      <c r="L153">
        <v>413</v>
      </c>
      <c r="M153">
        <v>400</v>
      </c>
      <c r="N153">
        <v>389</v>
      </c>
      <c r="O153">
        <v>396</v>
      </c>
      <c r="P153">
        <v>355</v>
      </c>
      <c r="Q153">
        <v>379</v>
      </c>
      <c r="R153">
        <v>427</v>
      </c>
      <c r="S153">
        <v>431</v>
      </c>
      <c r="T153">
        <v>463</v>
      </c>
      <c r="U153">
        <v>465</v>
      </c>
      <c r="V153">
        <v>453</v>
      </c>
      <c r="W153">
        <v>467</v>
      </c>
      <c r="X153">
        <v>435</v>
      </c>
      <c r="Y153">
        <v>382</v>
      </c>
      <c r="Z153">
        <v>358</v>
      </c>
      <c r="AA153">
        <v>312</v>
      </c>
      <c r="AB153">
        <v>299</v>
      </c>
      <c r="AC153">
        <v>283</v>
      </c>
      <c r="AD153">
        <v>263</v>
      </c>
      <c r="AE153">
        <v>284</v>
      </c>
      <c r="AF153">
        <v>284</v>
      </c>
      <c r="AG153">
        <v>284</v>
      </c>
    </row>
    <row r="154" spans="1:33" x14ac:dyDescent="0.25">
      <c r="A154" t="s">
        <v>188</v>
      </c>
      <c r="B154">
        <v>197</v>
      </c>
      <c r="C154">
        <v>203</v>
      </c>
      <c r="D154">
        <v>258</v>
      </c>
      <c r="E154">
        <v>280</v>
      </c>
      <c r="F154">
        <v>259</v>
      </c>
      <c r="G154">
        <v>265</v>
      </c>
      <c r="H154">
        <v>270</v>
      </c>
      <c r="I154">
        <v>290</v>
      </c>
      <c r="J154">
        <v>292</v>
      </c>
      <c r="K154">
        <v>281</v>
      </c>
      <c r="L154">
        <v>294</v>
      </c>
      <c r="M154">
        <v>292</v>
      </c>
      <c r="N154">
        <v>291</v>
      </c>
      <c r="O154">
        <v>296</v>
      </c>
      <c r="P154">
        <v>290</v>
      </c>
      <c r="Q154">
        <v>283</v>
      </c>
      <c r="R154">
        <v>259</v>
      </c>
      <c r="S154">
        <v>195</v>
      </c>
      <c r="T154">
        <v>188</v>
      </c>
      <c r="U154">
        <v>162</v>
      </c>
      <c r="V154">
        <v>126</v>
      </c>
      <c r="W154">
        <v>116</v>
      </c>
      <c r="X154">
        <v>116</v>
      </c>
      <c r="Y154">
        <v>101</v>
      </c>
      <c r="Z154">
        <v>100</v>
      </c>
      <c r="AA154">
        <v>82</v>
      </c>
      <c r="AB154">
        <v>92</v>
      </c>
      <c r="AC154">
        <v>94</v>
      </c>
      <c r="AD154">
        <v>96</v>
      </c>
      <c r="AE154">
        <v>93</v>
      </c>
      <c r="AF154">
        <v>85</v>
      </c>
      <c r="AG154">
        <v>83</v>
      </c>
    </row>
    <row r="155" spans="1:33" x14ac:dyDescent="0.25">
      <c r="A155" t="s">
        <v>189</v>
      </c>
      <c r="B155">
        <v>231</v>
      </c>
      <c r="C155">
        <v>233</v>
      </c>
      <c r="D155">
        <v>276</v>
      </c>
      <c r="E155">
        <v>283</v>
      </c>
      <c r="F155">
        <v>225</v>
      </c>
      <c r="G155">
        <v>231</v>
      </c>
      <c r="H155">
        <v>227</v>
      </c>
      <c r="I155">
        <v>221</v>
      </c>
      <c r="J155">
        <v>226</v>
      </c>
      <c r="K155">
        <v>219</v>
      </c>
      <c r="L155">
        <v>212</v>
      </c>
      <c r="M155">
        <v>214</v>
      </c>
      <c r="N155">
        <v>210</v>
      </c>
      <c r="O155">
        <v>191</v>
      </c>
      <c r="P155">
        <v>203</v>
      </c>
      <c r="Q155">
        <v>194</v>
      </c>
      <c r="R155">
        <v>160</v>
      </c>
      <c r="S155">
        <v>152</v>
      </c>
      <c r="T155">
        <v>166</v>
      </c>
      <c r="U155">
        <v>133</v>
      </c>
      <c r="V155">
        <v>172</v>
      </c>
      <c r="W155">
        <v>159</v>
      </c>
      <c r="X155">
        <v>165</v>
      </c>
      <c r="Y155">
        <v>192</v>
      </c>
      <c r="Z155">
        <v>178</v>
      </c>
      <c r="AA155">
        <v>144</v>
      </c>
      <c r="AB155">
        <v>148</v>
      </c>
      <c r="AC155">
        <v>139</v>
      </c>
      <c r="AD155">
        <v>146</v>
      </c>
      <c r="AE155">
        <v>139</v>
      </c>
      <c r="AF155">
        <v>121</v>
      </c>
      <c r="AG155">
        <v>114</v>
      </c>
    </row>
    <row r="156" spans="1:33" x14ac:dyDescent="0.25">
      <c r="A156" t="s">
        <v>190</v>
      </c>
      <c r="B156">
        <v>150</v>
      </c>
      <c r="C156">
        <v>158</v>
      </c>
      <c r="D156">
        <v>178</v>
      </c>
      <c r="E156">
        <v>163</v>
      </c>
      <c r="F156">
        <v>173</v>
      </c>
      <c r="G156">
        <v>166</v>
      </c>
      <c r="H156">
        <v>170</v>
      </c>
      <c r="I156">
        <v>167</v>
      </c>
      <c r="J156">
        <v>170</v>
      </c>
      <c r="K156">
        <v>157</v>
      </c>
      <c r="L156">
        <v>158</v>
      </c>
      <c r="M156">
        <v>139</v>
      </c>
      <c r="N156">
        <v>132</v>
      </c>
      <c r="O156">
        <v>136</v>
      </c>
      <c r="P156">
        <v>137</v>
      </c>
      <c r="Q156">
        <v>134</v>
      </c>
      <c r="R156">
        <v>143</v>
      </c>
      <c r="S156">
        <v>135</v>
      </c>
      <c r="T156">
        <v>141</v>
      </c>
      <c r="U156">
        <v>127</v>
      </c>
      <c r="V156">
        <v>119</v>
      </c>
      <c r="W156">
        <v>117</v>
      </c>
      <c r="X156">
        <v>117</v>
      </c>
      <c r="Y156">
        <v>109</v>
      </c>
      <c r="Z156">
        <v>112</v>
      </c>
      <c r="AA156">
        <v>94</v>
      </c>
      <c r="AB156">
        <v>99</v>
      </c>
      <c r="AC156">
        <v>96</v>
      </c>
      <c r="AD156">
        <v>96</v>
      </c>
      <c r="AE156">
        <v>88</v>
      </c>
      <c r="AF156">
        <v>80</v>
      </c>
      <c r="AG156">
        <v>57</v>
      </c>
    </row>
    <row r="157" spans="1:33" x14ac:dyDescent="0.25">
      <c r="A157" t="s">
        <v>191</v>
      </c>
      <c r="B157">
        <v>111</v>
      </c>
      <c r="C157">
        <v>101</v>
      </c>
      <c r="D157">
        <v>105</v>
      </c>
      <c r="E157">
        <v>111</v>
      </c>
      <c r="F157">
        <v>121</v>
      </c>
      <c r="G157">
        <v>121</v>
      </c>
      <c r="H157">
        <v>140</v>
      </c>
      <c r="I157">
        <v>150</v>
      </c>
      <c r="J157">
        <v>170</v>
      </c>
      <c r="K157">
        <v>189</v>
      </c>
      <c r="L157">
        <v>191</v>
      </c>
      <c r="M157">
        <v>173</v>
      </c>
      <c r="N157">
        <v>163</v>
      </c>
      <c r="O157">
        <v>148</v>
      </c>
      <c r="P157">
        <v>140</v>
      </c>
      <c r="Q157">
        <v>127</v>
      </c>
      <c r="R157">
        <v>111</v>
      </c>
      <c r="S157">
        <v>110</v>
      </c>
      <c r="T157">
        <v>115</v>
      </c>
      <c r="U157">
        <v>124</v>
      </c>
      <c r="V157">
        <v>114</v>
      </c>
      <c r="W157">
        <v>106</v>
      </c>
      <c r="X157">
        <v>104</v>
      </c>
      <c r="Y157">
        <v>100</v>
      </c>
      <c r="Z157">
        <v>100</v>
      </c>
      <c r="AA157">
        <v>95</v>
      </c>
      <c r="AB157">
        <v>100</v>
      </c>
      <c r="AC157">
        <v>101</v>
      </c>
      <c r="AD157">
        <v>111</v>
      </c>
      <c r="AE157">
        <v>106</v>
      </c>
      <c r="AF157">
        <v>112</v>
      </c>
      <c r="AG157">
        <v>122</v>
      </c>
    </row>
    <row r="158" spans="1:33" x14ac:dyDescent="0.25">
      <c r="A158" t="s">
        <v>192</v>
      </c>
      <c r="B158">
        <v>310</v>
      </c>
      <c r="C158">
        <v>322</v>
      </c>
      <c r="D158">
        <v>355</v>
      </c>
      <c r="E158">
        <v>315</v>
      </c>
      <c r="F158">
        <v>322</v>
      </c>
      <c r="G158">
        <v>274</v>
      </c>
      <c r="H158">
        <v>285</v>
      </c>
      <c r="I158">
        <v>289</v>
      </c>
      <c r="J158">
        <v>283</v>
      </c>
      <c r="K158">
        <v>312</v>
      </c>
      <c r="L158">
        <v>324</v>
      </c>
      <c r="M158">
        <v>335</v>
      </c>
      <c r="N158">
        <v>374</v>
      </c>
      <c r="O158">
        <v>353</v>
      </c>
      <c r="P158">
        <v>348</v>
      </c>
      <c r="Q158">
        <v>332</v>
      </c>
      <c r="R158">
        <v>357</v>
      </c>
      <c r="S158">
        <v>369</v>
      </c>
      <c r="T158">
        <v>352</v>
      </c>
      <c r="U158">
        <v>371</v>
      </c>
      <c r="V158">
        <v>371</v>
      </c>
      <c r="W158">
        <v>374</v>
      </c>
      <c r="X158">
        <v>375</v>
      </c>
      <c r="Y158">
        <v>368</v>
      </c>
      <c r="Z158">
        <v>346</v>
      </c>
      <c r="AA158">
        <v>323</v>
      </c>
      <c r="AB158">
        <v>309</v>
      </c>
      <c r="AC158">
        <v>310</v>
      </c>
      <c r="AD158">
        <v>306</v>
      </c>
      <c r="AE158">
        <v>314</v>
      </c>
      <c r="AF158">
        <v>287</v>
      </c>
      <c r="AG158">
        <v>285</v>
      </c>
    </row>
    <row r="159" spans="1:33" x14ac:dyDescent="0.25">
      <c r="A159" t="s">
        <v>193</v>
      </c>
      <c r="B159">
        <v>368</v>
      </c>
      <c r="C159">
        <v>383</v>
      </c>
      <c r="D159">
        <v>410</v>
      </c>
      <c r="E159">
        <v>451</v>
      </c>
      <c r="F159">
        <v>427</v>
      </c>
      <c r="G159">
        <v>411</v>
      </c>
      <c r="H159">
        <v>371</v>
      </c>
      <c r="I159">
        <v>369</v>
      </c>
      <c r="J159">
        <v>363</v>
      </c>
      <c r="K159">
        <v>401</v>
      </c>
      <c r="L159">
        <v>378</v>
      </c>
      <c r="M159">
        <v>382</v>
      </c>
      <c r="N159">
        <v>373</v>
      </c>
      <c r="O159">
        <v>364</v>
      </c>
      <c r="P159">
        <v>380</v>
      </c>
      <c r="Q159">
        <v>382</v>
      </c>
      <c r="R159">
        <v>349</v>
      </c>
      <c r="S159">
        <v>349</v>
      </c>
      <c r="T159">
        <v>334</v>
      </c>
      <c r="U159">
        <v>344</v>
      </c>
      <c r="V159">
        <v>363</v>
      </c>
      <c r="W159">
        <v>346</v>
      </c>
      <c r="X159">
        <v>339</v>
      </c>
      <c r="Y159">
        <v>323</v>
      </c>
      <c r="Z159">
        <v>306</v>
      </c>
      <c r="AA159">
        <v>281</v>
      </c>
      <c r="AB159">
        <v>267</v>
      </c>
      <c r="AC159">
        <v>257</v>
      </c>
      <c r="AD159">
        <v>266</v>
      </c>
      <c r="AE159">
        <v>264</v>
      </c>
      <c r="AF159">
        <v>252</v>
      </c>
      <c r="AG159">
        <v>230</v>
      </c>
    </row>
    <row r="160" spans="1:33" x14ac:dyDescent="0.25">
      <c r="A160" t="s">
        <v>194</v>
      </c>
      <c r="B160">
        <v>624</v>
      </c>
      <c r="C160">
        <v>697</v>
      </c>
      <c r="D160">
        <v>735</v>
      </c>
      <c r="E160">
        <v>786</v>
      </c>
      <c r="F160">
        <v>802</v>
      </c>
      <c r="G160">
        <v>916</v>
      </c>
      <c r="H160">
        <v>892</v>
      </c>
      <c r="I160">
        <v>897</v>
      </c>
      <c r="J160">
        <v>874</v>
      </c>
      <c r="K160">
        <v>965</v>
      </c>
      <c r="L160">
        <v>1049</v>
      </c>
      <c r="M160">
        <v>1084</v>
      </c>
      <c r="N160">
        <v>924</v>
      </c>
      <c r="O160">
        <v>897</v>
      </c>
      <c r="P160">
        <v>854</v>
      </c>
      <c r="Q160">
        <v>847</v>
      </c>
      <c r="R160">
        <v>840</v>
      </c>
      <c r="S160">
        <v>793</v>
      </c>
      <c r="T160">
        <v>768</v>
      </c>
      <c r="U160">
        <v>760</v>
      </c>
      <c r="V160">
        <v>755</v>
      </c>
      <c r="W160">
        <v>741</v>
      </c>
      <c r="X160">
        <v>708</v>
      </c>
      <c r="Y160">
        <v>650</v>
      </c>
      <c r="Z160">
        <v>585</v>
      </c>
      <c r="AA160">
        <v>591</v>
      </c>
      <c r="AB160">
        <v>597</v>
      </c>
      <c r="AC160">
        <v>571</v>
      </c>
      <c r="AD160">
        <v>555</v>
      </c>
      <c r="AE160">
        <v>549</v>
      </c>
      <c r="AF160">
        <v>511</v>
      </c>
      <c r="AG160">
        <v>512</v>
      </c>
    </row>
    <row r="161" spans="1:33" x14ac:dyDescent="0.25">
      <c r="A161" t="s">
        <v>195</v>
      </c>
      <c r="B161">
        <v>183</v>
      </c>
      <c r="C161">
        <v>274</v>
      </c>
      <c r="D161">
        <v>296</v>
      </c>
      <c r="E161">
        <v>323</v>
      </c>
      <c r="F161">
        <v>344</v>
      </c>
      <c r="G161">
        <v>346</v>
      </c>
      <c r="H161">
        <v>346</v>
      </c>
      <c r="I161">
        <v>346</v>
      </c>
      <c r="J161">
        <v>397</v>
      </c>
      <c r="K161">
        <v>399</v>
      </c>
      <c r="L161">
        <v>392</v>
      </c>
      <c r="M161">
        <v>416</v>
      </c>
      <c r="N161">
        <v>410</v>
      </c>
      <c r="O161">
        <v>410</v>
      </c>
      <c r="P161">
        <v>410</v>
      </c>
      <c r="Q161">
        <v>386</v>
      </c>
      <c r="R161">
        <v>374</v>
      </c>
      <c r="S161">
        <v>366</v>
      </c>
      <c r="T161">
        <v>326</v>
      </c>
      <c r="U161">
        <v>332</v>
      </c>
      <c r="V161">
        <v>378</v>
      </c>
      <c r="W161">
        <v>423</v>
      </c>
      <c r="X161">
        <v>313</v>
      </c>
      <c r="Y161">
        <v>284</v>
      </c>
      <c r="Z161">
        <v>324</v>
      </c>
      <c r="AA161">
        <v>324</v>
      </c>
      <c r="AB161">
        <v>322</v>
      </c>
      <c r="AC161">
        <v>289</v>
      </c>
      <c r="AD161">
        <v>287</v>
      </c>
      <c r="AE161">
        <v>287</v>
      </c>
      <c r="AF161">
        <v>286</v>
      </c>
      <c r="AG161">
        <v>235</v>
      </c>
    </row>
    <row r="162" spans="1:33" x14ac:dyDescent="0.25">
      <c r="A162" t="s">
        <v>196</v>
      </c>
      <c r="B162">
        <v>84</v>
      </c>
      <c r="C162">
        <v>81</v>
      </c>
      <c r="D162">
        <v>98</v>
      </c>
      <c r="E162">
        <v>100</v>
      </c>
      <c r="F162">
        <v>100</v>
      </c>
      <c r="G162">
        <v>101</v>
      </c>
      <c r="H162">
        <v>105</v>
      </c>
      <c r="I162">
        <v>105</v>
      </c>
      <c r="J162">
        <v>104</v>
      </c>
      <c r="K162">
        <v>98</v>
      </c>
      <c r="L162">
        <v>94</v>
      </c>
      <c r="M162">
        <v>80</v>
      </c>
      <c r="N162">
        <v>76</v>
      </c>
      <c r="O162">
        <v>71</v>
      </c>
      <c r="P162">
        <v>74</v>
      </c>
      <c r="Q162">
        <v>73</v>
      </c>
      <c r="R162">
        <v>61</v>
      </c>
      <c r="S162">
        <v>53</v>
      </c>
      <c r="T162">
        <v>61</v>
      </c>
      <c r="U162">
        <v>57</v>
      </c>
      <c r="V162">
        <v>68</v>
      </c>
      <c r="W162">
        <v>65</v>
      </c>
      <c r="X162">
        <v>60</v>
      </c>
      <c r="Y162">
        <v>68</v>
      </c>
      <c r="Z162">
        <v>73</v>
      </c>
      <c r="AA162">
        <v>78</v>
      </c>
      <c r="AB162">
        <v>82</v>
      </c>
      <c r="AC162">
        <v>72</v>
      </c>
      <c r="AD162">
        <v>72</v>
      </c>
      <c r="AE162">
        <v>75</v>
      </c>
      <c r="AF162">
        <v>75</v>
      </c>
      <c r="AG162">
        <v>69</v>
      </c>
    </row>
    <row r="163" spans="1:33" x14ac:dyDescent="0.25">
      <c r="A163" t="s">
        <v>197</v>
      </c>
      <c r="B163">
        <v>354</v>
      </c>
      <c r="C163">
        <v>331</v>
      </c>
      <c r="D163">
        <v>364</v>
      </c>
      <c r="E163">
        <v>359</v>
      </c>
      <c r="F163">
        <v>358</v>
      </c>
      <c r="G163">
        <v>355</v>
      </c>
      <c r="H163">
        <v>370</v>
      </c>
      <c r="I163">
        <v>363</v>
      </c>
      <c r="J163">
        <v>387</v>
      </c>
      <c r="K163">
        <v>413</v>
      </c>
      <c r="L163">
        <v>442</v>
      </c>
      <c r="M163">
        <v>442</v>
      </c>
      <c r="N163">
        <v>447</v>
      </c>
      <c r="O163">
        <v>450</v>
      </c>
      <c r="P163">
        <v>470</v>
      </c>
      <c r="Q163">
        <v>467</v>
      </c>
      <c r="R163">
        <v>446</v>
      </c>
      <c r="S163">
        <v>429</v>
      </c>
      <c r="T163">
        <v>438</v>
      </c>
      <c r="U163">
        <v>448</v>
      </c>
      <c r="V163">
        <v>416</v>
      </c>
      <c r="W163">
        <v>408</v>
      </c>
      <c r="X163">
        <v>416</v>
      </c>
      <c r="Y163">
        <v>412</v>
      </c>
      <c r="Z163">
        <v>388</v>
      </c>
      <c r="AA163">
        <v>387</v>
      </c>
      <c r="AB163">
        <v>353</v>
      </c>
      <c r="AC163">
        <v>352</v>
      </c>
      <c r="AD163">
        <v>335</v>
      </c>
      <c r="AE163">
        <v>305</v>
      </c>
      <c r="AF163">
        <v>260</v>
      </c>
      <c r="AG163">
        <v>251</v>
      </c>
    </row>
    <row r="164" spans="1:33" x14ac:dyDescent="0.25">
      <c r="A164" t="s">
        <v>198</v>
      </c>
      <c r="B164">
        <v>324</v>
      </c>
      <c r="C164">
        <v>323</v>
      </c>
      <c r="D164">
        <v>330</v>
      </c>
      <c r="E164">
        <v>315</v>
      </c>
      <c r="F164">
        <v>299</v>
      </c>
      <c r="G164">
        <v>337</v>
      </c>
      <c r="H164">
        <v>327</v>
      </c>
      <c r="I164">
        <v>327</v>
      </c>
      <c r="J164">
        <v>347</v>
      </c>
      <c r="K164">
        <v>425</v>
      </c>
      <c r="L164">
        <v>414</v>
      </c>
      <c r="M164">
        <v>475</v>
      </c>
      <c r="N164">
        <v>460</v>
      </c>
      <c r="O164">
        <v>457</v>
      </c>
      <c r="P164">
        <v>457</v>
      </c>
      <c r="Q164">
        <v>463</v>
      </c>
      <c r="R164">
        <v>434</v>
      </c>
      <c r="S164">
        <v>459</v>
      </c>
      <c r="T164">
        <v>407</v>
      </c>
      <c r="U164">
        <v>373</v>
      </c>
      <c r="V164">
        <v>371</v>
      </c>
      <c r="W164">
        <v>371</v>
      </c>
      <c r="X164">
        <v>348</v>
      </c>
      <c r="Y164">
        <v>310</v>
      </c>
      <c r="Z164">
        <v>297</v>
      </c>
      <c r="AA164">
        <v>277</v>
      </c>
      <c r="AB164">
        <v>265</v>
      </c>
      <c r="AC164">
        <v>239</v>
      </c>
      <c r="AD164">
        <v>239</v>
      </c>
      <c r="AE164">
        <v>238</v>
      </c>
      <c r="AF164">
        <v>203</v>
      </c>
      <c r="AG164">
        <v>172</v>
      </c>
    </row>
    <row r="165" spans="1:33" x14ac:dyDescent="0.25">
      <c r="A165" t="s">
        <v>199</v>
      </c>
      <c r="B165">
        <v>289</v>
      </c>
      <c r="C165">
        <v>305</v>
      </c>
      <c r="D165">
        <v>325</v>
      </c>
      <c r="E165">
        <v>353</v>
      </c>
      <c r="F165">
        <v>325</v>
      </c>
      <c r="G165">
        <v>322</v>
      </c>
      <c r="H165">
        <v>316</v>
      </c>
      <c r="I165">
        <v>316</v>
      </c>
      <c r="J165">
        <v>300</v>
      </c>
      <c r="K165">
        <v>302</v>
      </c>
      <c r="L165">
        <v>332</v>
      </c>
      <c r="M165">
        <v>337</v>
      </c>
      <c r="N165">
        <v>320</v>
      </c>
      <c r="O165">
        <v>312</v>
      </c>
      <c r="P165">
        <v>318</v>
      </c>
      <c r="Q165">
        <v>310</v>
      </c>
      <c r="R165">
        <v>313</v>
      </c>
      <c r="S165">
        <v>295</v>
      </c>
      <c r="T165">
        <v>282</v>
      </c>
      <c r="U165">
        <v>273</v>
      </c>
      <c r="V165">
        <v>267</v>
      </c>
      <c r="W165">
        <v>253</v>
      </c>
      <c r="X165">
        <v>250</v>
      </c>
      <c r="Y165">
        <v>233</v>
      </c>
      <c r="Z165">
        <v>213</v>
      </c>
      <c r="AA165">
        <v>186</v>
      </c>
      <c r="AB165">
        <v>166</v>
      </c>
      <c r="AC165">
        <v>203</v>
      </c>
      <c r="AD165">
        <v>218</v>
      </c>
      <c r="AE165">
        <v>223</v>
      </c>
      <c r="AF165">
        <v>209</v>
      </c>
      <c r="AG165">
        <v>205</v>
      </c>
    </row>
    <row r="166" spans="1:33" x14ac:dyDescent="0.25">
      <c r="A166" t="s">
        <v>200</v>
      </c>
      <c r="B166">
        <v>262</v>
      </c>
      <c r="C166">
        <v>267</v>
      </c>
      <c r="D166">
        <v>312</v>
      </c>
      <c r="E166">
        <v>317</v>
      </c>
      <c r="F166">
        <v>300</v>
      </c>
      <c r="G166">
        <v>285</v>
      </c>
      <c r="H166">
        <v>253</v>
      </c>
      <c r="I166">
        <v>256</v>
      </c>
      <c r="J166">
        <v>252</v>
      </c>
      <c r="K166">
        <v>234</v>
      </c>
      <c r="L166">
        <v>216</v>
      </c>
      <c r="M166">
        <v>210</v>
      </c>
      <c r="N166">
        <v>200</v>
      </c>
      <c r="O166">
        <v>187</v>
      </c>
      <c r="P166">
        <v>171</v>
      </c>
      <c r="Q166">
        <v>171</v>
      </c>
      <c r="R166">
        <v>153</v>
      </c>
      <c r="S166">
        <v>157</v>
      </c>
      <c r="T166">
        <v>147</v>
      </c>
      <c r="U166">
        <v>160</v>
      </c>
      <c r="V166">
        <v>156</v>
      </c>
      <c r="W166">
        <v>153</v>
      </c>
      <c r="X166">
        <v>158</v>
      </c>
      <c r="Y166">
        <v>162</v>
      </c>
      <c r="Z166">
        <v>145</v>
      </c>
      <c r="AA166">
        <v>130</v>
      </c>
      <c r="AB166">
        <v>118</v>
      </c>
      <c r="AC166">
        <v>132</v>
      </c>
      <c r="AD166">
        <v>147</v>
      </c>
      <c r="AE166">
        <v>152</v>
      </c>
      <c r="AF166">
        <v>157</v>
      </c>
      <c r="AG166">
        <v>158</v>
      </c>
    </row>
    <row r="167" spans="1:33" x14ac:dyDescent="0.25">
      <c r="A167" t="s">
        <v>201</v>
      </c>
      <c r="B167">
        <v>78</v>
      </c>
      <c r="C167">
        <v>85</v>
      </c>
      <c r="D167">
        <v>102</v>
      </c>
      <c r="E167">
        <v>95</v>
      </c>
      <c r="F167">
        <v>83</v>
      </c>
      <c r="G167">
        <v>87</v>
      </c>
      <c r="H167">
        <v>93</v>
      </c>
      <c r="I167">
        <v>93</v>
      </c>
      <c r="J167">
        <v>93</v>
      </c>
      <c r="K167">
        <v>84</v>
      </c>
      <c r="L167">
        <v>86</v>
      </c>
      <c r="M167">
        <v>98</v>
      </c>
      <c r="N167">
        <v>96</v>
      </c>
      <c r="O167">
        <v>101</v>
      </c>
      <c r="P167">
        <v>101</v>
      </c>
      <c r="Q167">
        <v>112</v>
      </c>
      <c r="R167">
        <v>144</v>
      </c>
      <c r="S167">
        <v>162</v>
      </c>
      <c r="T167">
        <v>180</v>
      </c>
      <c r="U167">
        <v>182</v>
      </c>
      <c r="V167">
        <v>164</v>
      </c>
      <c r="W167">
        <v>164</v>
      </c>
      <c r="X167">
        <v>198</v>
      </c>
      <c r="Y167">
        <v>193</v>
      </c>
      <c r="Z167">
        <v>200</v>
      </c>
      <c r="AA167">
        <v>185</v>
      </c>
      <c r="AB167">
        <v>199</v>
      </c>
      <c r="AC167">
        <v>217</v>
      </c>
      <c r="AD167">
        <v>217</v>
      </c>
      <c r="AE167">
        <v>180</v>
      </c>
      <c r="AF167">
        <v>162</v>
      </c>
      <c r="AG167">
        <v>148</v>
      </c>
    </row>
    <row r="168" spans="1:33" x14ac:dyDescent="0.25">
      <c r="A168" t="s">
        <v>202</v>
      </c>
      <c r="B168">
        <v>210</v>
      </c>
      <c r="C168">
        <v>209</v>
      </c>
      <c r="D168">
        <v>213</v>
      </c>
      <c r="E168">
        <v>241</v>
      </c>
      <c r="F168">
        <v>239</v>
      </c>
      <c r="G168">
        <v>258</v>
      </c>
      <c r="H168">
        <v>285</v>
      </c>
      <c r="I168">
        <v>264</v>
      </c>
      <c r="J168">
        <v>281</v>
      </c>
      <c r="K168">
        <v>303</v>
      </c>
      <c r="L168">
        <v>307</v>
      </c>
      <c r="M168">
        <v>333</v>
      </c>
      <c r="N168">
        <v>323</v>
      </c>
      <c r="O168">
        <v>308</v>
      </c>
      <c r="P168">
        <v>317</v>
      </c>
      <c r="Q168">
        <v>302</v>
      </c>
      <c r="R168">
        <v>300</v>
      </c>
      <c r="S168">
        <v>282</v>
      </c>
      <c r="T168">
        <v>253</v>
      </c>
      <c r="U168">
        <v>247</v>
      </c>
      <c r="V168">
        <v>214</v>
      </c>
      <c r="W168">
        <v>203</v>
      </c>
      <c r="X168">
        <v>199</v>
      </c>
      <c r="Y168">
        <v>191</v>
      </c>
      <c r="Z168">
        <v>172</v>
      </c>
      <c r="AA168">
        <v>176</v>
      </c>
      <c r="AB168">
        <v>165</v>
      </c>
      <c r="AC168">
        <v>181</v>
      </c>
      <c r="AD168">
        <v>185</v>
      </c>
      <c r="AE168">
        <v>191</v>
      </c>
      <c r="AF168">
        <v>173</v>
      </c>
      <c r="AG168">
        <v>187</v>
      </c>
    </row>
    <row r="169" spans="1:33" x14ac:dyDescent="0.25">
      <c r="A169" t="s">
        <v>203</v>
      </c>
      <c r="B169">
        <v>303</v>
      </c>
      <c r="C169">
        <v>309</v>
      </c>
      <c r="D169">
        <v>362</v>
      </c>
      <c r="E169">
        <v>358</v>
      </c>
      <c r="F169">
        <v>332</v>
      </c>
      <c r="G169">
        <v>339</v>
      </c>
      <c r="H169">
        <v>333</v>
      </c>
      <c r="I169">
        <v>336</v>
      </c>
      <c r="J169">
        <v>345</v>
      </c>
      <c r="K169">
        <v>344</v>
      </c>
      <c r="L169">
        <v>366</v>
      </c>
      <c r="M169">
        <v>379</v>
      </c>
      <c r="N169">
        <v>377</v>
      </c>
      <c r="O169">
        <v>411</v>
      </c>
      <c r="P169">
        <v>426</v>
      </c>
      <c r="Q169">
        <v>453</v>
      </c>
      <c r="R169">
        <v>466</v>
      </c>
      <c r="S169">
        <v>476</v>
      </c>
      <c r="T169">
        <v>491</v>
      </c>
      <c r="U169">
        <v>474</v>
      </c>
      <c r="V169">
        <v>449</v>
      </c>
      <c r="W169">
        <v>432</v>
      </c>
      <c r="X169">
        <v>434</v>
      </c>
      <c r="Y169">
        <v>429</v>
      </c>
      <c r="Z169">
        <v>400</v>
      </c>
      <c r="AA169">
        <v>377</v>
      </c>
      <c r="AB169">
        <v>370</v>
      </c>
      <c r="AC169">
        <v>376</v>
      </c>
      <c r="AD169">
        <v>357</v>
      </c>
      <c r="AE169">
        <v>321</v>
      </c>
      <c r="AF169">
        <v>305</v>
      </c>
      <c r="AG169">
        <v>291</v>
      </c>
    </row>
    <row r="170" spans="1:33" x14ac:dyDescent="0.25">
      <c r="A170" t="s">
        <v>204</v>
      </c>
      <c r="B170">
        <v>275</v>
      </c>
      <c r="C170">
        <v>278</v>
      </c>
      <c r="D170">
        <v>362</v>
      </c>
      <c r="E170">
        <v>355</v>
      </c>
      <c r="F170">
        <v>342</v>
      </c>
      <c r="G170">
        <v>314</v>
      </c>
      <c r="H170">
        <v>309</v>
      </c>
      <c r="I170">
        <v>286</v>
      </c>
      <c r="J170">
        <v>286</v>
      </c>
      <c r="K170">
        <v>253</v>
      </c>
      <c r="L170">
        <v>289</v>
      </c>
      <c r="M170">
        <v>304</v>
      </c>
      <c r="N170">
        <v>316</v>
      </c>
      <c r="O170">
        <v>337</v>
      </c>
      <c r="P170">
        <v>328</v>
      </c>
      <c r="Q170">
        <v>325</v>
      </c>
      <c r="R170">
        <v>334</v>
      </c>
      <c r="S170">
        <v>299</v>
      </c>
      <c r="T170">
        <v>297</v>
      </c>
      <c r="U170">
        <v>271</v>
      </c>
      <c r="V170">
        <v>254</v>
      </c>
      <c r="W170">
        <v>256</v>
      </c>
      <c r="X170">
        <v>255</v>
      </c>
      <c r="Y170">
        <v>234</v>
      </c>
      <c r="Z170">
        <v>227</v>
      </c>
      <c r="AA170">
        <v>196</v>
      </c>
      <c r="AB170">
        <v>197</v>
      </c>
      <c r="AC170">
        <v>193</v>
      </c>
      <c r="AD170">
        <v>190</v>
      </c>
      <c r="AE170">
        <v>190</v>
      </c>
      <c r="AF170">
        <v>209</v>
      </c>
      <c r="AG170">
        <v>193</v>
      </c>
    </row>
    <row r="171" spans="1:33" x14ac:dyDescent="0.25">
      <c r="A171" t="s">
        <v>205</v>
      </c>
      <c r="B171">
        <v>267</v>
      </c>
      <c r="C171">
        <v>259</v>
      </c>
      <c r="D171">
        <v>264</v>
      </c>
      <c r="E171">
        <v>263</v>
      </c>
      <c r="F171">
        <v>209</v>
      </c>
      <c r="G171">
        <v>172</v>
      </c>
      <c r="H171">
        <v>148</v>
      </c>
      <c r="I171">
        <v>141</v>
      </c>
      <c r="J171">
        <v>139</v>
      </c>
      <c r="K171">
        <v>136</v>
      </c>
      <c r="L171">
        <v>119</v>
      </c>
      <c r="M171">
        <v>134</v>
      </c>
      <c r="N171">
        <v>151</v>
      </c>
      <c r="O171">
        <v>145</v>
      </c>
      <c r="P171">
        <v>140</v>
      </c>
      <c r="Q171">
        <v>136</v>
      </c>
      <c r="R171">
        <v>140</v>
      </c>
      <c r="S171">
        <v>136</v>
      </c>
      <c r="T171">
        <v>126</v>
      </c>
      <c r="U171">
        <v>113</v>
      </c>
      <c r="V171">
        <v>125</v>
      </c>
      <c r="W171">
        <v>133</v>
      </c>
      <c r="X171">
        <v>136</v>
      </c>
      <c r="Y171">
        <v>122</v>
      </c>
      <c r="Z171">
        <v>113</v>
      </c>
      <c r="AA171">
        <v>98</v>
      </c>
      <c r="AB171">
        <v>92</v>
      </c>
      <c r="AC171">
        <v>83</v>
      </c>
      <c r="AD171">
        <v>71</v>
      </c>
      <c r="AE171">
        <v>68</v>
      </c>
      <c r="AF171">
        <v>61</v>
      </c>
      <c r="AG171">
        <v>65</v>
      </c>
    </row>
    <row r="172" spans="1:33" x14ac:dyDescent="0.25">
      <c r="A172" t="s">
        <v>206</v>
      </c>
      <c r="B172">
        <v>427</v>
      </c>
      <c r="C172">
        <v>426</v>
      </c>
      <c r="D172">
        <v>435</v>
      </c>
      <c r="E172">
        <v>448</v>
      </c>
      <c r="F172">
        <v>373</v>
      </c>
      <c r="G172">
        <v>319</v>
      </c>
      <c r="H172">
        <v>300</v>
      </c>
      <c r="I172">
        <v>296</v>
      </c>
      <c r="J172">
        <v>293</v>
      </c>
      <c r="K172">
        <v>292</v>
      </c>
      <c r="L172">
        <v>257</v>
      </c>
      <c r="M172">
        <v>256</v>
      </c>
      <c r="N172">
        <v>252</v>
      </c>
      <c r="O172">
        <v>256</v>
      </c>
      <c r="P172">
        <v>247</v>
      </c>
      <c r="Q172">
        <v>240</v>
      </c>
      <c r="R172">
        <v>237</v>
      </c>
      <c r="S172">
        <v>240</v>
      </c>
      <c r="T172">
        <v>200</v>
      </c>
      <c r="U172">
        <v>198</v>
      </c>
      <c r="V172">
        <v>189</v>
      </c>
      <c r="W172">
        <v>175</v>
      </c>
      <c r="X172">
        <v>175</v>
      </c>
      <c r="Y172">
        <v>161</v>
      </c>
      <c r="Z172">
        <v>134</v>
      </c>
      <c r="AA172">
        <v>136</v>
      </c>
      <c r="AB172">
        <v>121</v>
      </c>
      <c r="AC172">
        <v>108</v>
      </c>
      <c r="AD172">
        <v>99</v>
      </c>
      <c r="AE172">
        <v>99</v>
      </c>
      <c r="AF172">
        <v>88</v>
      </c>
      <c r="AG172">
        <v>80</v>
      </c>
    </row>
    <row r="173" spans="1:33" x14ac:dyDescent="0.25">
      <c r="A173" t="s">
        <v>207</v>
      </c>
      <c r="B173">
        <v>254</v>
      </c>
      <c r="C173">
        <v>265</v>
      </c>
      <c r="D173">
        <v>318</v>
      </c>
      <c r="E173">
        <v>312</v>
      </c>
      <c r="F173">
        <v>288</v>
      </c>
      <c r="G173">
        <v>292</v>
      </c>
      <c r="H173">
        <v>270</v>
      </c>
      <c r="I173">
        <v>267</v>
      </c>
      <c r="J173">
        <v>283</v>
      </c>
      <c r="K173">
        <v>241</v>
      </c>
      <c r="L173">
        <v>238</v>
      </c>
      <c r="M173">
        <v>241</v>
      </c>
      <c r="N173">
        <v>281</v>
      </c>
      <c r="O173">
        <v>316</v>
      </c>
      <c r="P173">
        <v>310</v>
      </c>
      <c r="Q173">
        <v>291</v>
      </c>
      <c r="R173">
        <v>330</v>
      </c>
      <c r="S173">
        <v>318</v>
      </c>
      <c r="T173">
        <v>324</v>
      </c>
      <c r="U173">
        <v>313</v>
      </c>
      <c r="V173">
        <v>287</v>
      </c>
      <c r="W173">
        <v>286</v>
      </c>
      <c r="X173">
        <v>278</v>
      </c>
      <c r="Y173">
        <v>268</v>
      </c>
      <c r="Z173">
        <v>249</v>
      </c>
      <c r="AA173">
        <v>259</v>
      </c>
      <c r="AB173">
        <v>225</v>
      </c>
      <c r="AC173">
        <v>205</v>
      </c>
      <c r="AD173">
        <v>206</v>
      </c>
      <c r="AE173">
        <v>209</v>
      </c>
      <c r="AF173">
        <v>171</v>
      </c>
      <c r="AG173">
        <v>157</v>
      </c>
    </row>
    <row r="174" spans="1:33" x14ac:dyDescent="0.25">
      <c r="A174" t="s">
        <v>208</v>
      </c>
      <c r="B174">
        <v>30</v>
      </c>
      <c r="C174">
        <v>36</v>
      </c>
      <c r="D174">
        <v>43</v>
      </c>
      <c r="E174">
        <v>61</v>
      </c>
      <c r="F174">
        <v>60</v>
      </c>
      <c r="G174">
        <v>63</v>
      </c>
      <c r="H174">
        <v>67</v>
      </c>
      <c r="I174">
        <v>67</v>
      </c>
      <c r="J174">
        <v>64</v>
      </c>
      <c r="K174">
        <v>64</v>
      </c>
      <c r="L174">
        <v>58</v>
      </c>
      <c r="M174">
        <v>64</v>
      </c>
      <c r="N174">
        <v>56</v>
      </c>
      <c r="O174">
        <v>52</v>
      </c>
      <c r="P174">
        <v>52</v>
      </c>
      <c r="Q174">
        <v>59</v>
      </c>
      <c r="R174">
        <v>56</v>
      </c>
      <c r="S174">
        <v>55</v>
      </c>
      <c r="T174">
        <v>59</v>
      </c>
      <c r="U174">
        <v>67</v>
      </c>
      <c r="V174">
        <v>67</v>
      </c>
      <c r="W174">
        <v>67</v>
      </c>
      <c r="X174">
        <v>65</v>
      </c>
      <c r="Y174">
        <v>58</v>
      </c>
      <c r="Z174">
        <v>54</v>
      </c>
      <c r="AA174">
        <v>55</v>
      </c>
      <c r="AB174">
        <v>53</v>
      </c>
      <c r="AC174">
        <v>53</v>
      </c>
      <c r="AD174">
        <v>53</v>
      </c>
      <c r="AE174">
        <v>56</v>
      </c>
      <c r="AF174">
        <v>59</v>
      </c>
      <c r="AG174">
        <v>53</v>
      </c>
    </row>
    <row r="175" spans="1:33" x14ac:dyDescent="0.25">
      <c r="A175" t="s">
        <v>209</v>
      </c>
      <c r="B175">
        <v>103</v>
      </c>
      <c r="C175">
        <v>108</v>
      </c>
      <c r="D175">
        <v>130</v>
      </c>
      <c r="E175">
        <v>136</v>
      </c>
      <c r="F175">
        <v>147</v>
      </c>
      <c r="G175">
        <v>140</v>
      </c>
      <c r="H175">
        <v>130</v>
      </c>
      <c r="I175">
        <v>130</v>
      </c>
      <c r="J175">
        <v>130</v>
      </c>
      <c r="K175">
        <v>129</v>
      </c>
      <c r="L175">
        <v>118</v>
      </c>
      <c r="M175">
        <v>109</v>
      </c>
      <c r="N175">
        <v>111</v>
      </c>
      <c r="O175">
        <v>107</v>
      </c>
      <c r="P175">
        <v>111</v>
      </c>
      <c r="Q175">
        <v>107</v>
      </c>
      <c r="R175">
        <v>104</v>
      </c>
      <c r="S175">
        <v>112</v>
      </c>
      <c r="T175">
        <v>108</v>
      </c>
      <c r="U175">
        <v>111</v>
      </c>
      <c r="V175">
        <v>110</v>
      </c>
      <c r="W175">
        <v>107</v>
      </c>
      <c r="X175">
        <v>106</v>
      </c>
      <c r="Y175">
        <v>100</v>
      </c>
      <c r="Z175">
        <v>101</v>
      </c>
      <c r="AA175">
        <v>94</v>
      </c>
      <c r="AB175">
        <v>101</v>
      </c>
      <c r="AC175">
        <v>106</v>
      </c>
      <c r="AD175">
        <v>109</v>
      </c>
      <c r="AE175">
        <v>110</v>
      </c>
      <c r="AF175">
        <v>100</v>
      </c>
      <c r="AG175">
        <v>114</v>
      </c>
    </row>
    <row r="176" spans="1:33" x14ac:dyDescent="0.25">
      <c r="A176" t="s">
        <v>210</v>
      </c>
      <c r="B176">
        <v>340</v>
      </c>
      <c r="C176">
        <v>346</v>
      </c>
      <c r="D176">
        <v>367</v>
      </c>
      <c r="E176">
        <v>365</v>
      </c>
      <c r="F176">
        <v>369</v>
      </c>
      <c r="G176">
        <v>367</v>
      </c>
      <c r="H176">
        <v>365</v>
      </c>
      <c r="I176">
        <v>350</v>
      </c>
      <c r="J176">
        <v>349</v>
      </c>
      <c r="K176">
        <v>325</v>
      </c>
      <c r="L176">
        <v>327</v>
      </c>
      <c r="M176">
        <v>314</v>
      </c>
      <c r="N176">
        <v>314</v>
      </c>
      <c r="O176">
        <v>290</v>
      </c>
      <c r="P176">
        <v>309</v>
      </c>
      <c r="Q176">
        <v>307</v>
      </c>
      <c r="R176">
        <v>313</v>
      </c>
      <c r="S176">
        <v>341</v>
      </c>
      <c r="T176">
        <v>319</v>
      </c>
      <c r="U176">
        <v>314</v>
      </c>
      <c r="V176">
        <v>298</v>
      </c>
      <c r="W176">
        <v>275</v>
      </c>
      <c r="X176">
        <v>281</v>
      </c>
      <c r="Y176">
        <v>263</v>
      </c>
      <c r="Z176">
        <v>231</v>
      </c>
      <c r="AA176">
        <v>233</v>
      </c>
      <c r="AB176">
        <v>210</v>
      </c>
      <c r="AC176">
        <v>215</v>
      </c>
      <c r="AD176">
        <v>228</v>
      </c>
      <c r="AE176">
        <v>209</v>
      </c>
      <c r="AF176">
        <v>218</v>
      </c>
      <c r="AG176">
        <v>189</v>
      </c>
    </row>
    <row r="177" spans="1:33" x14ac:dyDescent="0.25">
      <c r="A177" t="s">
        <v>211</v>
      </c>
      <c r="B177">
        <v>206</v>
      </c>
      <c r="C177">
        <v>227</v>
      </c>
      <c r="D177">
        <v>228</v>
      </c>
      <c r="E177">
        <v>213</v>
      </c>
      <c r="F177">
        <v>223</v>
      </c>
      <c r="G177">
        <v>222</v>
      </c>
      <c r="H177">
        <v>246</v>
      </c>
      <c r="I177">
        <v>264</v>
      </c>
      <c r="J177">
        <v>247</v>
      </c>
      <c r="K177">
        <v>267</v>
      </c>
      <c r="L177">
        <v>287</v>
      </c>
      <c r="M177">
        <v>280</v>
      </c>
      <c r="N177">
        <v>284</v>
      </c>
      <c r="O177">
        <v>273</v>
      </c>
      <c r="P177">
        <v>278</v>
      </c>
      <c r="Q177">
        <v>273</v>
      </c>
      <c r="R177">
        <v>275</v>
      </c>
      <c r="S177">
        <v>277</v>
      </c>
      <c r="T177">
        <v>270</v>
      </c>
      <c r="U177">
        <v>264</v>
      </c>
      <c r="V177">
        <v>262</v>
      </c>
      <c r="W177">
        <v>240</v>
      </c>
      <c r="X177">
        <v>215</v>
      </c>
      <c r="Y177">
        <v>212</v>
      </c>
      <c r="Z177">
        <v>179</v>
      </c>
      <c r="AA177">
        <v>171</v>
      </c>
      <c r="AB177">
        <v>152</v>
      </c>
      <c r="AC177">
        <v>144</v>
      </c>
      <c r="AD177">
        <v>128</v>
      </c>
      <c r="AE177">
        <v>137</v>
      </c>
      <c r="AF177">
        <v>124</v>
      </c>
      <c r="AG177">
        <v>127</v>
      </c>
    </row>
    <row r="178" spans="1:33" x14ac:dyDescent="0.25">
      <c r="A178" t="s">
        <v>212</v>
      </c>
      <c r="B178">
        <v>174</v>
      </c>
      <c r="C178">
        <v>179</v>
      </c>
      <c r="D178">
        <v>191</v>
      </c>
      <c r="E178">
        <v>169</v>
      </c>
      <c r="F178">
        <v>150</v>
      </c>
      <c r="G178">
        <v>139</v>
      </c>
      <c r="H178">
        <v>147</v>
      </c>
      <c r="I178">
        <v>154</v>
      </c>
      <c r="J178">
        <v>163</v>
      </c>
      <c r="K178">
        <v>178</v>
      </c>
      <c r="L178">
        <v>169</v>
      </c>
      <c r="M178">
        <v>166</v>
      </c>
      <c r="N178">
        <v>172</v>
      </c>
      <c r="O178">
        <v>160</v>
      </c>
      <c r="P178">
        <v>164</v>
      </c>
      <c r="Q178">
        <v>148</v>
      </c>
      <c r="R178">
        <v>149</v>
      </c>
      <c r="S178">
        <v>162</v>
      </c>
      <c r="T178">
        <v>162</v>
      </c>
      <c r="U178">
        <v>151</v>
      </c>
      <c r="V178">
        <v>175</v>
      </c>
      <c r="W178">
        <v>176</v>
      </c>
      <c r="X178">
        <v>184</v>
      </c>
      <c r="Y178">
        <v>177</v>
      </c>
      <c r="Z178">
        <v>160</v>
      </c>
      <c r="AA178">
        <v>152</v>
      </c>
      <c r="AB178">
        <v>146</v>
      </c>
      <c r="AC178">
        <v>129</v>
      </c>
      <c r="AD178">
        <v>118</v>
      </c>
      <c r="AE178">
        <v>112</v>
      </c>
      <c r="AF178">
        <v>112</v>
      </c>
      <c r="AG178">
        <v>109</v>
      </c>
    </row>
    <row r="179" spans="1:33" x14ac:dyDescent="0.25">
      <c r="A179" t="s">
        <v>213</v>
      </c>
      <c r="B179">
        <v>85</v>
      </c>
      <c r="C179">
        <v>85</v>
      </c>
      <c r="D179">
        <v>124</v>
      </c>
      <c r="E179">
        <v>120</v>
      </c>
      <c r="F179">
        <v>116</v>
      </c>
      <c r="G179">
        <v>129</v>
      </c>
      <c r="H179">
        <v>124</v>
      </c>
      <c r="I179">
        <v>123</v>
      </c>
      <c r="J179">
        <v>123</v>
      </c>
      <c r="K179">
        <v>116</v>
      </c>
      <c r="L179">
        <v>122</v>
      </c>
      <c r="M179">
        <v>123</v>
      </c>
      <c r="N179">
        <v>109</v>
      </c>
      <c r="O179">
        <v>121</v>
      </c>
      <c r="P179">
        <v>123</v>
      </c>
      <c r="Q179">
        <v>121</v>
      </c>
      <c r="R179">
        <v>120</v>
      </c>
      <c r="S179">
        <v>105</v>
      </c>
      <c r="T179">
        <v>106</v>
      </c>
      <c r="U179">
        <v>97</v>
      </c>
      <c r="V179">
        <v>94</v>
      </c>
      <c r="W179">
        <v>94</v>
      </c>
      <c r="X179">
        <v>94</v>
      </c>
      <c r="Y179">
        <v>90</v>
      </c>
      <c r="Z179">
        <v>94</v>
      </c>
      <c r="AA179">
        <v>92</v>
      </c>
      <c r="AB179">
        <v>95</v>
      </c>
      <c r="AC179">
        <v>89</v>
      </c>
      <c r="AD179">
        <v>91</v>
      </c>
      <c r="AE179">
        <v>90</v>
      </c>
      <c r="AF179">
        <v>91</v>
      </c>
      <c r="AG179">
        <v>89</v>
      </c>
    </row>
    <row r="180" spans="1:33" x14ac:dyDescent="0.25">
      <c r="A180" t="s">
        <v>214</v>
      </c>
      <c r="B180">
        <v>110</v>
      </c>
      <c r="C180">
        <v>128</v>
      </c>
      <c r="D180">
        <v>145</v>
      </c>
      <c r="E180">
        <v>159</v>
      </c>
      <c r="F180">
        <v>156</v>
      </c>
      <c r="G180">
        <v>154</v>
      </c>
      <c r="H180">
        <v>148</v>
      </c>
      <c r="I180">
        <v>148</v>
      </c>
      <c r="J180">
        <v>145</v>
      </c>
      <c r="K180">
        <v>151</v>
      </c>
      <c r="L180">
        <v>157</v>
      </c>
      <c r="M180">
        <v>163</v>
      </c>
      <c r="N180">
        <v>181</v>
      </c>
      <c r="O180">
        <v>188</v>
      </c>
      <c r="P180">
        <v>188</v>
      </c>
      <c r="Q180">
        <v>200</v>
      </c>
      <c r="R180">
        <v>183</v>
      </c>
      <c r="S180">
        <v>172</v>
      </c>
      <c r="T180">
        <v>170</v>
      </c>
      <c r="U180">
        <v>149</v>
      </c>
      <c r="V180">
        <v>150</v>
      </c>
      <c r="W180">
        <v>150</v>
      </c>
      <c r="X180">
        <v>133</v>
      </c>
      <c r="Y180">
        <v>133</v>
      </c>
      <c r="Z180">
        <v>128</v>
      </c>
      <c r="AA180">
        <v>135</v>
      </c>
      <c r="AB180">
        <v>150</v>
      </c>
      <c r="AC180">
        <v>155</v>
      </c>
      <c r="AD180">
        <v>155</v>
      </c>
      <c r="AE180">
        <v>153</v>
      </c>
      <c r="AF180">
        <v>149</v>
      </c>
      <c r="AG180">
        <v>137</v>
      </c>
    </row>
    <row r="181" spans="1:33" x14ac:dyDescent="0.25">
      <c r="A181" t="s">
        <v>215</v>
      </c>
      <c r="B181">
        <v>101</v>
      </c>
      <c r="C181">
        <v>121</v>
      </c>
      <c r="D181">
        <v>137</v>
      </c>
      <c r="E181">
        <v>146</v>
      </c>
      <c r="F181">
        <v>139</v>
      </c>
      <c r="G181">
        <v>154</v>
      </c>
      <c r="H181">
        <v>170</v>
      </c>
      <c r="I181">
        <v>170</v>
      </c>
      <c r="J181">
        <v>152</v>
      </c>
      <c r="K181">
        <v>145</v>
      </c>
      <c r="L181">
        <v>133</v>
      </c>
      <c r="M181">
        <v>127</v>
      </c>
      <c r="N181">
        <v>130</v>
      </c>
      <c r="O181">
        <v>119</v>
      </c>
      <c r="P181">
        <v>119</v>
      </c>
      <c r="Q181">
        <v>131</v>
      </c>
      <c r="R181">
        <v>133</v>
      </c>
      <c r="S181">
        <v>162</v>
      </c>
      <c r="T181">
        <v>169</v>
      </c>
      <c r="U181">
        <v>164</v>
      </c>
      <c r="V181">
        <v>164</v>
      </c>
      <c r="W181">
        <v>164</v>
      </c>
      <c r="X181">
        <v>163</v>
      </c>
      <c r="Y181">
        <v>151</v>
      </c>
      <c r="Z181">
        <v>128</v>
      </c>
      <c r="AA181">
        <v>118</v>
      </c>
      <c r="AB181">
        <v>105</v>
      </c>
      <c r="AC181">
        <v>124</v>
      </c>
      <c r="AD181">
        <v>124</v>
      </c>
      <c r="AE181">
        <v>110</v>
      </c>
      <c r="AF181">
        <v>118</v>
      </c>
      <c r="AG181">
        <v>117</v>
      </c>
    </row>
    <row r="182" spans="1:33" x14ac:dyDescent="0.25">
      <c r="A182" t="s">
        <v>216</v>
      </c>
      <c r="B182">
        <v>395</v>
      </c>
      <c r="C182">
        <v>414</v>
      </c>
      <c r="D182">
        <v>493</v>
      </c>
      <c r="E182">
        <v>476</v>
      </c>
      <c r="F182">
        <v>463</v>
      </c>
      <c r="G182">
        <v>454</v>
      </c>
      <c r="H182">
        <v>441</v>
      </c>
      <c r="I182">
        <v>441</v>
      </c>
      <c r="J182">
        <v>439</v>
      </c>
      <c r="K182">
        <v>426</v>
      </c>
      <c r="L182">
        <v>468</v>
      </c>
      <c r="M182">
        <v>467</v>
      </c>
      <c r="N182">
        <v>468</v>
      </c>
      <c r="O182">
        <v>485</v>
      </c>
      <c r="P182">
        <v>490</v>
      </c>
      <c r="Q182">
        <v>508</v>
      </c>
      <c r="R182">
        <v>493</v>
      </c>
      <c r="S182">
        <v>463</v>
      </c>
      <c r="T182">
        <v>477</v>
      </c>
      <c r="U182">
        <v>467</v>
      </c>
      <c r="V182">
        <v>424</v>
      </c>
      <c r="W182">
        <v>433</v>
      </c>
      <c r="X182">
        <v>411</v>
      </c>
      <c r="Y182">
        <v>402</v>
      </c>
      <c r="Z182">
        <v>371</v>
      </c>
      <c r="AA182">
        <v>325</v>
      </c>
      <c r="AB182">
        <v>330</v>
      </c>
      <c r="AC182">
        <v>343</v>
      </c>
      <c r="AD182">
        <v>324</v>
      </c>
      <c r="AE182">
        <v>320</v>
      </c>
      <c r="AF182">
        <v>331</v>
      </c>
      <c r="AG182">
        <v>335</v>
      </c>
    </row>
    <row r="183" spans="1:33" x14ac:dyDescent="0.25">
      <c r="A183" t="s">
        <v>217</v>
      </c>
      <c r="B183">
        <v>634</v>
      </c>
      <c r="C183">
        <v>649</v>
      </c>
      <c r="D183">
        <v>745</v>
      </c>
      <c r="E183">
        <v>706</v>
      </c>
      <c r="F183">
        <v>718</v>
      </c>
      <c r="G183">
        <v>696</v>
      </c>
      <c r="H183">
        <v>658</v>
      </c>
      <c r="I183">
        <v>662</v>
      </c>
      <c r="J183">
        <v>660</v>
      </c>
      <c r="K183">
        <v>682</v>
      </c>
      <c r="L183">
        <v>707</v>
      </c>
      <c r="M183">
        <v>732</v>
      </c>
      <c r="N183">
        <v>744</v>
      </c>
      <c r="O183">
        <v>765</v>
      </c>
      <c r="P183">
        <v>763</v>
      </c>
      <c r="Q183">
        <v>776</v>
      </c>
      <c r="R183">
        <v>773</v>
      </c>
      <c r="S183">
        <v>738</v>
      </c>
      <c r="T183">
        <v>697</v>
      </c>
      <c r="U183">
        <v>691</v>
      </c>
      <c r="V183">
        <v>644</v>
      </c>
      <c r="W183">
        <v>652</v>
      </c>
      <c r="X183">
        <v>645</v>
      </c>
      <c r="Y183">
        <v>630</v>
      </c>
      <c r="Z183">
        <v>614</v>
      </c>
      <c r="AA183">
        <v>582</v>
      </c>
      <c r="AB183">
        <v>552</v>
      </c>
      <c r="AC183">
        <v>565</v>
      </c>
      <c r="AD183">
        <v>551</v>
      </c>
      <c r="AE183">
        <v>554</v>
      </c>
      <c r="AF183">
        <v>501</v>
      </c>
      <c r="AG183">
        <v>506</v>
      </c>
    </row>
    <row r="184" spans="1:33" x14ac:dyDescent="0.25">
      <c r="A184" t="s">
        <v>218</v>
      </c>
      <c r="B184">
        <v>318</v>
      </c>
      <c r="C184">
        <v>309</v>
      </c>
      <c r="D184">
        <v>345</v>
      </c>
      <c r="E184">
        <v>338</v>
      </c>
      <c r="F184">
        <v>367</v>
      </c>
      <c r="G184">
        <v>330</v>
      </c>
      <c r="H184">
        <v>302</v>
      </c>
      <c r="I184">
        <v>330</v>
      </c>
      <c r="J184">
        <v>347</v>
      </c>
      <c r="K184">
        <v>351</v>
      </c>
      <c r="L184">
        <v>397</v>
      </c>
      <c r="M184">
        <v>409</v>
      </c>
      <c r="N184">
        <v>421</v>
      </c>
      <c r="O184">
        <v>460</v>
      </c>
      <c r="P184">
        <v>448</v>
      </c>
      <c r="Q184">
        <v>422</v>
      </c>
      <c r="R184">
        <v>470</v>
      </c>
      <c r="S184">
        <v>429</v>
      </c>
      <c r="T184">
        <v>397</v>
      </c>
      <c r="U184">
        <v>387</v>
      </c>
      <c r="V184">
        <v>361</v>
      </c>
      <c r="W184">
        <v>338</v>
      </c>
      <c r="X184">
        <v>365</v>
      </c>
      <c r="Y184">
        <v>332</v>
      </c>
      <c r="Z184">
        <v>364</v>
      </c>
      <c r="AA184">
        <v>363</v>
      </c>
      <c r="AB184">
        <v>360</v>
      </c>
      <c r="AC184">
        <v>334</v>
      </c>
      <c r="AD184">
        <v>357</v>
      </c>
      <c r="AE184">
        <v>346</v>
      </c>
      <c r="AF184">
        <v>339</v>
      </c>
      <c r="AG184">
        <v>315</v>
      </c>
    </row>
    <row r="185" spans="1:33" x14ac:dyDescent="0.25">
      <c r="A185" t="s">
        <v>219</v>
      </c>
      <c r="B185">
        <v>279</v>
      </c>
      <c r="C185">
        <v>264</v>
      </c>
      <c r="D185">
        <v>313</v>
      </c>
      <c r="E185">
        <v>305</v>
      </c>
      <c r="F185">
        <v>329</v>
      </c>
      <c r="G185">
        <v>288</v>
      </c>
      <c r="H185">
        <v>283</v>
      </c>
      <c r="I185">
        <v>292</v>
      </c>
      <c r="J185">
        <v>301</v>
      </c>
      <c r="K185">
        <v>303</v>
      </c>
      <c r="L185">
        <v>361</v>
      </c>
      <c r="M185">
        <v>366</v>
      </c>
      <c r="N185">
        <v>412</v>
      </c>
      <c r="O185">
        <v>416</v>
      </c>
      <c r="P185">
        <v>435</v>
      </c>
      <c r="Q185">
        <v>412</v>
      </c>
      <c r="R185">
        <v>425</v>
      </c>
      <c r="S185">
        <v>388</v>
      </c>
      <c r="T185">
        <v>366</v>
      </c>
      <c r="U185">
        <v>329</v>
      </c>
      <c r="V185">
        <v>345</v>
      </c>
      <c r="W185">
        <v>303</v>
      </c>
      <c r="X185">
        <v>327</v>
      </c>
      <c r="Y185">
        <v>301</v>
      </c>
      <c r="Z185">
        <v>304</v>
      </c>
      <c r="AA185">
        <v>295</v>
      </c>
      <c r="AB185">
        <v>281</v>
      </c>
      <c r="AC185">
        <v>254</v>
      </c>
      <c r="AD185">
        <v>277</v>
      </c>
      <c r="AE185">
        <v>271</v>
      </c>
      <c r="AF185">
        <v>291</v>
      </c>
      <c r="AG185">
        <v>276</v>
      </c>
    </row>
    <row r="186" spans="1:33" x14ac:dyDescent="0.25">
      <c r="A186" t="s">
        <v>220</v>
      </c>
      <c r="B186">
        <v>113</v>
      </c>
      <c r="C186">
        <v>117</v>
      </c>
      <c r="D186">
        <v>133</v>
      </c>
      <c r="E186">
        <v>144</v>
      </c>
      <c r="F186">
        <v>145</v>
      </c>
      <c r="G186">
        <v>124</v>
      </c>
      <c r="H186">
        <v>132</v>
      </c>
      <c r="I186">
        <v>120</v>
      </c>
      <c r="J186">
        <v>119</v>
      </c>
      <c r="K186">
        <v>118</v>
      </c>
      <c r="L186">
        <v>105</v>
      </c>
      <c r="M186">
        <v>90</v>
      </c>
      <c r="N186">
        <v>92</v>
      </c>
      <c r="O186">
        <v>83</v>
      </c>
      <c r="P186">
        <v>82</v>
      </c>
      <c r="Q186">
        <v>75</v>
      </c>
      <c r="R186">
        <v>69</v>
      </c>
      <c r="S186">
        <v>69</v>
      </c>
      <c r="T186">
        <v>67</v>
      </c>
      <c r="U186">
        <v>70</v>
      </c>
      <c r="V186">
        <v>72</v>
      </c>
      <c r="W186">
        <v>71</v>
      </c>
      <c r="X186">
        <v>73</v>
      </c>
      <c r="Y186">
        <v>74</v>
      </c>
      <c r="Z186">
        <v>65</v>
      </c>
      <c r="AA186">
        <v>69</v>
      </c>
      <c r="AB186">
        <v>71</v>
      </c>
      <c r="AC186">
        <v>73</v>
      </c>
      <c r="AD186">
        <v>74</v>
      </c>
      <c r="AE186">
        <v>72</v>
      </c>
      <c r="AF186">
        <v>68</v>
      </c>
      <c r="AG186">
        <v>63</v>
      </c>
    </row>
    <row r="187" spans="1:33" x14ac:dyDescent="0.25">
      <c r="A187" t="s">
        <v>221</v>
      </c>
      <c r="B187">
        <v>308</v>
      </c>
      <c r="C187">
        <v>299</v>
      </c>
      <c r="D187">
        <v>306</v>
      </c>
      <c r="E187">
        <v>318</v>
      </c>
      <c r="F187">
        <v>308</v>
      </c>
      <c r="G187">
        <v>326</v>
      </c>
      <c r="H187">
        <v>344</v>
      </c>
      <c r="I187">
        <v>330</v>
      </c>
      <c r="J187">
        <v>328</v>
      </c>
      <c r="K187">
        <v>321</v>
      </c>
      <c r="L187">
        <v>309</v>
      </c>
      <c r="M187">
        <v>297</v>
      </c>
      <c r="N187">
        <v>281</v>
      </c>
      <c r="O187">
        <v>267</v>
      </c>
      <c r="P187">
        <v>268</v>
      </c>
      <c r="Q187">
        <v>263</v>
      </c>
      <c r="R187">
        <v>255</v>
      </c>
      <c r="S187">
        <v>235</v>
      </c>
      <c r="T187">
        <v>227</v>
      </c>
      <c r="U187">
        <v>204</v>
      </c>
      <c r="V187">
        <v>188</v>
      </c>
      <c r="W187">
        <v>187</v>
      </c>
      <c r="X187">
        <v>216</v>
      </c>
      <c r="Y187">
        <v>219</v>
      </c>
      <c r="Z187">
        <v>244</v>
      </c>
      <c r="AA187">
        <v>244</v>
      </c>
      <c r="AB187">
        <v>239</v>
      </c>
      <c r="AC187">
        <v>245</v>
      </c>
      <c r="AD187">
        <v>237</v>
      </c>
      <c r="AE187">
        <v>208</v>
      </c>
      <c r="AF187">
        <v>197</v>
      </c>
      <c r="AG187">
        <v>180</v>
      </c>
    </row>
    <row r="188" spans="1:33" x14ac:dyDescent="0.25">
      <c r="A188" t="s">
        <v>222</v>
      </c>
      <c r="B188">
        <v>141</v>
      </c>
      <c r="C188">
        <v>146</v>
      </c>
      <c r="D188">
        <v>173</v>
      </c>
      <c r="E188">
        <v>191</v>
      </c>
      <c r="F188">
        <v>189</v>
      </c>
      <c r="G188">
        <v>204</v>
      </c>
      <c r="H188">
        <v>227</v>
      </c>
      <c r="I188">
        <v>201</v>
      </c>
      <c r="J188">
        <v>213</v>
      </c>
      <c r="K188">
        <v>225</v>
      </c>
      <c r="L188">
        <v>216</v>
      </c>
      <c r="M188">
        <v>202</v>
      </c>
      <c r="N188">
        <v>205</v>
      </c>
      <c r="O188">
        <v>188</v>
      </c>
      <c r="P188">
        <v>195</v>
      </c>
      <c r="Q188">
        <v>178</v>
      </c>
      <c r="R188">
        <v>165</v>
      </c>
      <c r="S188">
        <v>163</v>
      </c>
      <c r="T188">
        <v>140</v>
      </c>
      <c r="U188">
        <v>124</v>
      </c>
      <c r="V188">
        <v>122</v>
      </c>
      <c r="W188">
        <v>109</v>
      </c>
      <c r="X188">
        <v>112</v>
      </c>
      <c r="Y188">
        <v>130</v>
      </c>
      <c r="Z188">
        <v>113</v>
      </c>
      <c r="AA188">
        <v>119</v>
      </c>
      <c r="AB188">
        <v>120</v>
      </c>
      <c r="AC188">
        <v>119</v>
      </c>
      <c r="AD188">
        <v>132</v>
      </c>
      <c r="AE188">
        <v>130</v>
      </c>
      <c r="AF188">
        <v>110</v>
      </c>
      <c r="AG188">
        <v>111</v>
      </c>
    </row>
    <row r="189" spans="1:33" x14ac:dyDescent="0.25">
      <c r="A189" t="s">
        <v>223</v>
      </c>
      <c r="B189">
        <v>170</v>
      </c>
      <c r="C189">
        <v>182</v>
      </c>
      <c r="D189">
        <v>208</v>
      </c>
      <c r="E189">
        <v>194</v>
      </c>
      <c r="F189">
        <v>181</v>
      </c>
      <c r="G189">
        <v>199</v>
      </c>
      <c r="H189">
        <v>182</v>
      </c>
      <c r="I189">
        <v>188</v>
      </c>
      <c r="J189">
        <v>196</v>
      </c>
      <c r="K189">
        <v>201</v>
      </c>
      <c r="L189">
        <v>203</v>
      </c>
      <c r="M189">
        <v>220</v>
      </c>
      <c r="N189">
        <v>216</v>
      </c>
      <c r="O189">
        <v>244</v>
      </c>
      <c r="P189">
        <v>234</v>
      </c>
      <c r="Q189">
        <v>232</v>
      </c>
      <c r="R189">
        <v>222</v>
      </c>
      <c r="S189">
        <v>224</v>
      </c>
      <c r="T189">
        <v>206</v>
      </c>
      <c r="U189">
        <v>216</v>
      </c>
      <c r="V189">
        <v>207</v>
      </c>
      <c r="W189">
        <v>212</v>
      </c>
      <c r="X189">
        <v>195</v>
      </c>
      <c r="Y189">
        <v>198</v>
      </c>
      <c r="Z189">
        <v>219</v>
      </c>
      <c r="AA189">
        <v>215</v>
      </c>
      <c r="AB189">
        <v>211</v>
      </c>
      <c r="AC189">
        <v>209</v>
      </c>
      <c r="AD189">
        <v>213</v>
      </c>
      <c r="AE189">
        <v>214</v>
      </c>
      <c r="AF189">
        <v>215</v>
      </c>
      <c r="AG189">
        <v>194</v>
      </c>
    </row>
    <row r="190" spans="1:33" x14ac:dyDescent="0.25">
      <c r="A190" t="s">
        <v>224</v>
      </c>
      <c r="B190">
        <v>125</v>
      </c>
      <c r="C190">
        <v>132</v>
      </c>
      <c r="D190">
        <v>165</v>
      </c>
      <c r="E190">
        <v>145</v>
      </c>
      <c r="F190">
        <v>121</v>
      </c>
      <c r="G190">
        <v>99</v>
      </c>
      <c r="H190">
        <v>111</v>
      </c>
      <c r="I190">
        <v>110</v>
      </c>
      <c r="J190">
        <v>109</v>
      </c>
      <c r="K190">
        <v>86</v>
      </c>
      <c r="L190">
        <v>109</v>
      </c>
      <c r="M190">
        <v>108</v>
      </c>
      <c r="N190">
        <v>120</v>
      </c>
      <c r="O190">
        <v>115</v>
      </c>
      <c r="P190">
        <v>114</v>
      </c>
      <c r="Q190">
        <v>105</v>
      </c>
      <c r="R190">
        <v>108</v>
      </c>
      <c r="S190">
        <v>107</v>
      </c>
      <c r="T190">
        <v>103</v>
      </c>
      <c r="U190">
        <v>93</v>
      </c>
      <c r="V190">
        <v>82</v>
      </c>
      <c r="W190">
        <v>78</v>
      </c>
      <c r="X190">
        <v>77</v>
      </c>
      <c r="Y190">
        <v>70</v>
      </c>
      <c r="Z190">
        <v>52</v>
      </c>
      <c r="AA190">
        <v>55</v>
      </c>
      <c r="AB190">
        <v>63</v>
      </c>
      <c r="AC190">
        <v>68</v>
      </c>
      <c r="AD190">
        <v>75</v>
      </c>
      <c r="AE190">
        <v>82</v>
      </c>
      <c r="AF190">
        <v>85</v>
      </c>
      <c r="AG190">
        <v>82</v>
      </c>
    </row>
    <row r="191" spans="1:33" x14ac:dyDescent="0.25">
      <c r="A191" t="s">
        <v>225</v>
      </c>
      <c r="B191">
        <v>336</v>
      </c>
      <c r="C191">
        <v>344</v>
      </c>
      <c r="D191">
        <v>391</v>
      </c>
      <c r="E191">
        <v>470</v>
      </c>
      <c r="F191">
        <v>506</v>
      </c>
      <c r="G191">
        <v>484</v>
      </c>
      <c r="H191">
        <v>515</v>
      </c>
      <c r="I191">
        <v>505</v>
      </c>
      <c r="J191">
        <v>511</v>
      </c>
      <c r="K191">
        <v>525</v>
      </c>
      <c r="L191">
        <v>543</v>
      </c>
      <c r="M191">
        <v>528</v>
      </c>
      <c r="N191">
        <v>543</v>
      </c>
      <c r="O191">
        <v>544</v>
      </c>
      <c r="P191">
        <v>533</v>
      </c>
      <c r="Q191">
        <v>517</v>
      </c>
      <c r="R191">
        <v>494</v>
      </c>
      <c r="S191">
        <v>455</v>
      </c>
      <c r="T191">
        <v>444</v>
      </c>
      <c r="U191">
        <v>405</v>
      </c>
      <c r="V191">
        <v>423</v>
      </c>
      <c r="W191">
        <v>389</v>
      </c>
      <c r="X191">
        <v>394</v>
      </c>
      <c r="Y191">
        <v>398</v>
      </c>
      <c r="Z191">
        <v>367</v>
      </c>
      <c r="AA191">
        <v>334</v>
      </c>
      <c r="AB191">
        <v>337</v>
      </c>
      <c r="AC191">
        <v>278</v>
      </c>
      <c r="AD191">
        <v>276</v>
      </c>
      <c r="AE191">
        <v>270</v>
      </c>
      <c r="AF191">
        <v>261</v>
      </c>
      <c r="AG191">
        <v>234</v>
      </c>
    </row>
    <row r="192" spans="1:33" x14ac:dyDescent="0.25">
      <c r="A192" t="s">
        <v>226</v>
      </c>
      <c r="B192">
        <v>139</v>
      </c>
      <c r="C192">
        <v>157</v>
      </c>
      <c r="D192">
        <v>164</v>
      </c>
      <c r="E192">
        <v>168</v>
      </c>
      <c r="F192">
        <v>192</v>
      </c>
      <c r="G192">
        <v>204</v>
      </c>
      <c r="H192">
        <v>192</v>
      </c>
      <c r="I192">
        <v>190</v>
      </c>
      <c r="J192">
        <v>213</v>
      </c>
      <c r="K192">
        <v>226</v>
      </c>
      <c r="L192">
        <v>198</v>
      </c>
      <c r="M192">
        <v>179</v>
      </c>
      <c r="N192">
        <v>182</v>
      </c>
      <c r="O192">
        <v>190</v>
      </c>
      <c r="P192">
        <v>183</v>
      </c>
      <c r="Q192">
        <v>166</v>
      </c>
      <c r="R192">
        <v>156</v>
      </c>
      <c r="S192">
        <v>169</v>
      </c>
      <c r="T192">
        <v>173</v>
      </c>
      <c r="U192">
        <v>161</v>
      </c>
      <c r="V192">
        <v>166</v>
      </c>
      <c r="W192">
        <v>169</v>
      </c>
      <c r="X192">
        <v>149</v>
      </c>
      <c r="Y192">
        <v>134</v>
      </c>
      <c r="Z192">
        <v>127</v>
      </c>
      <c r="AA192">
        <v>110</v>
      </c>
      <c r="AB192">
        <v>95</v>
      </c>
      <c r="AC192">
        <v>89</v>
      </c>
      <c r="AD192">
        <v>90</v>
      </c>
      <c r="AE192">
        <v>95</v>
      </c>
      <c r="AF192">
        <v>96</v>
      </c>
      <c r="AG192">
        <v>91</v>
      </c>
    </row>
    <row r="193" spans="1:33" x14ac:dyDescent="0.25">
      <c r="A193" t="s">
        <v>227</v>
      </c>
      <c r="B193">
        <v>1780</v>
      </c>
      <c r="C193">
        <v>1742</v>
      </c>
      <c r="D193">
        <v>1886</v>
      </c>
      <c r="E193">
        <v>1962</v>
      </c>
      <c r="F193">
        <v>1947</v>
      </c>
      <c r="G193">
        <v>2086</v>
      </c>
      <c r="H193">
        <v>2117</v>
      </c>
      <c r="I193">
        <v>2167</v>
      </c>
      <c r="J193">
        <v>2305</v>
      </c>
      <c r="K193">
        <v>2339</v>
      </c>
      <c r="L193">
        <v>2435</v>
      </c>
      <c r="M193">
        <v>2707</v>
      </c>
      <c r="N193">
        <v>2770</v>
      </c>
      <c r="O193">
        <v>2780</v>
      </c>
      <c r="P193">
        <v>2697</v>
      </c>
      <c r="Q193">
        <v>2638</v>
      </c>
      <c r="R193">
        <v>2526</v>
      </c>
      <c r="S193">
        <v>2395</v>
      </c>
      <c r="T193">
        <v>2169</v>
      </c>
      <c r="U193">
        <v>2045</v>
      </c>
      <c r="V193">
        <v>2127</v>
      </c>
      <c r="W193">
        <v>2059</v>
      </c>
      <c r="X193">
        <v>1986</v>
      </c>
      <c r="Y193">
        <v>2009</v>
      </c>
      <c r="Z193">
        <v>2006</v>
      </c>
      <c r="AA193">
        <v>1956</v>
      </c>
      <c r="AB193">
        <v>1870</v>
      </c>
      <c r="AC193">
        <v>1709</v>
      </c>
      <c r="AD193">
        <v>1645</v>
      </c>
      <c r="AE193">
        <v>1533</v>
      </c>
      <c r="AF193">
        <v>1456</v>
      </c>
      <c r="AG193">
        <v>1296</v>
      </c>
    </row>
    <row r="194" spans="1:33" x14ac:dyDescent="0.25">
      <c r="A194" t="s">
        <v>228</v>
      </c>
      <c r="B194">
        <v>419</v>
      </c>
      <c r="C194">
        <v>455</v>
      </c>
      <c r="D194">
        <v>524</v>
      </c>
      <c r="E194">
        <v>578</v>
      </c>
      <c r="F194">
        <v>543</v>
      </c>
      <c r="G194">
        <v>459</v>
      </c>
      <c r="H194">
        <v>477</v>
      </c>
      <c r="I194">
        <v>501</v>
      </c>
      <c r="J194">
        <v>446</v>
      </c>
      <c r="K194">
        <v>483</v>
      </c>
      <c r="L194">
        <v>490</v>
      </c>
      <c r="M194">
        <v>520</v>
      </c>
      <c r="N194">
        <v>532</v>
      </c>
      <c r="O194">
        <v>564</v>
      </c>
      <c r="P194">
        <v>541</v>
      </c>
      <c r="Q194">
        <v>556</v>
      </c>
      <c r="R194">
        <v>511</v>
      </c>
      <c r="S194">
        <v>465</v>
      </c>
      <c r="T194">
        <v>430</v>
      </c>
      <c r="U194">
        <v>452</v>
      </c>
      <c r="V194">
        <v>364</v>
      </c>
      <c r="W194">
        <v>363</v>
      </c>
      <c r="X194">
        <v>353</v>
      </c>
      <c r="Y194">
        <v>335</v>
      </c>
      <c r="Z194">
        <v>302</v>
      </c>
      <c r="AA194">
        <v>295</v>
      </c>
      <c r="AB194">
        <v>248</v>
      </c>
      <c r="AC194">
        <v>237</v>
      </c>
      <c r="AD194">
        <v>237</v>
      </c>
      <c r="AE194">
        <v>237</v>
      </c>
      <c r="AF194">
        <v>229</v>
      </c>
      <c r="AG194">
        <v>232</v>
      </c>
    </row>
    <row r="195" spans="1:33" x14ac:dyDescent="0.25">
      <c r="A195" t="s">
        <v>229</v>
      </c>
      <c r="B195">
        <v>326</v>
      </c>
      <c r="C195">
        <v>343</v>
      </c>
      <c r="D195">
        <v>433</v>
      </c>
      <c r="E195">
        <v>453</v>
      </c>
      <c r="F195">
        <v>501</v>
      </c>
      <c r="G195">
        <v>488</v>
      </c>
      <c r="H195">
        <v>508</v>
      </c>
      <c r="I195">
        <v>544</v>
      </c>
      <c r="J195">
        <v>557</v>
      </c>
      <c r="K195">
        <v>557</v>
      </c>
      <c r="L195">
        <v>545</v>
      </c>
      <c r="M195">
        <v>542</v>
      </c>
      <c r="N195">
        <v>590</v>
      </c>
      <c r="O195">
        <v>591</v>
      </c>
      <c r="P195">
        <v>553</v>
      </c>
      <c r="Q195">
        <v>531</v>
      </c>
      <c r="R195">
        <v>507</v>
      </c>
      <c r="S195">
        <v>478</v>
      </c>
      <c r="T195">
        <v>474</v>
      </c>
      <c r="U195">
        <v>434</v>
      </c>
      <c r="V195">
        <v>443</v>
      </c>
      <c r="W195">
        <v>473</v>
      </c>
      <c r="X195">
        <v>463</v>
      </c>
      <c r="Y195">
        <v>481</v>
      </c>
      <c r="Z195">
        <v>476</v>
      </c>
      <c r="AA195">
        <v>460</v>
      </c>
      <c r="AB195">
        <v>468</v>
      </c>
      <c r="AC195">
        <v>447</v>
      </c>
      <c r="AD195">
        <v>415</v>
      </c>
      <c r="AE195">
        <v>417</v>
      </c>
      <c r="AF195">
        <v>364</v>
      </c>
      <c r="AG195">
        <v>333</v>
      </c>
    </row>
    <row r="196" spans="1:33" x14ac:dyDescent="0.25">
      <c r="A196" t="s">
        <v>230</v>
      </c>
      <c r="B196">
        <v>207</v>
      </c>
      <c r="C196">
        <v>166</v>
      </c>
      <c r="D196">
        <v>193</v>
      </c>
      <c r="E196">
        <v>217</v>
      </c>
      <c r="F196">
        <v>222</v>
      </c>
      <c r="G196">
        <v>227</v>
      </c>
      <c r="H196">
        <v>247</v>
      </c>
      <c r="I196">
        <v>235</v>
      </c>
      <c r="J196">
        <v>242</v>
      </c>
      <c r="K196">
        <v>260</v>
      </c>
      <c r="L196">
        <v>238</v>
      </c>
      <c r="M196">
        <v>231</v>
      </c>
      <c r="N196">
        <v>205</v>
      </c>
      <c r="O196">
        <v>208</v>
      </c>
      <c r="P196">
        <v>206</v>
      </c>
      <c r="Q196">
        <v>200</v>
      </c>
      <c r="R196">
        <v>181</v>
      </c>
      <c r="S196">
        <v>177</v>
      </c>
      <c r="T196">
        <v>160</v>
      </c>
      <c r="U196">
        <v>159</v>
      </c>
      <c r="V196">
        <v>145</v>
      </c>
      <c r="W196">
        <v>140</v>
      </c>
      <c r="X196">
        <v>139</v>
      </c>
      <c r="Y196">
        <v>139</v>
      </c>
      <c r="Z196">
        <v>124</v>
      </c>
      <c r="AA196">
        <v>124</v>
      </c>
      <c r="AB196">
        <v>130</v>
      </c>
      <c r="AC196">
        <v>127</v>
      </c>
      <c r="AD196">
        <v>131</v>
      </c>
      <c r="AE196">
        <v>132</v>
      </c>
      <c r="AF196">
        <v>115</v>
      </c>
      <c r="AG196">
        <v>103</v>
      </c>
    </row>
    <row r="197" spans="1:33" x14ac:dyDescent="0.25">
      <c r="A197" t="s">
        <v>231</v>
      </c>
      <c r="B197">
        <v>165</v>
      </c>
      <c r="C197">
        <v>173</v>
      </c>
      <c r="D197">
        <v>184</v>
      </c>
      <c r="E197">
        <v>183</v>
      </c>
      <c r="F197">
        <v>167</v>
      </c>
      <c r="G197">
        <v>150</v>
      </c>
      <c r="H197">
        <v>134</v>
      </c>
      <c r="I197">
        <v>130</v>
      </c>
      <c r="J197">
        <v>121</v>
      </c>
      <c r="K197">
        <v>143</v>
      </c>
      <c r="L197">
        <v>121</v>
      </c>
      <c r="M197">
        <v>143</v>
      </c>
      <c r="N197">
        <v>154</v>
      </c>
      <c r="O197">
        <v>167</v>
      </c>
      <c r="P197">
        <v>169</v>
      </c>
      <c r="Q197">
        <v>170</v>
      </c>
      <c r="R197">
        <v>140</v>
      </c>
      <c r="S197">
        <v>131</v>
      </c>
      <c r="T197">
        <v>110</v>
      </c>
      <c r="U197">
        <v>95</v>
      </c>
      <c r="V197">
        <v>86</v>
      </c>
      <c r="W197">
        <v>79</v>
      </c>
      <c r="X197">
        <v>82</v>
      </c>
      <c r="Y197">
        <v>82</v>
      </c>
      <c r="Z197">
        <v>78</v>
      </c>
      <c r="AA197">
        <v>75</v>
      </c>
      <c r="AB197">
        <v>69</v>
      </c>
      <c r="AC197">
        <v>69</v>
      </c>
      <c r="AD197">
        <v>69</v>
      </c>
      <c r="AE197">
        <v>68</v>
      </c>
      <c r="AF197">
        <v>71</v>
      </c>
      <c r="AG197">
        <v>70</v>
      </c>
    </row>
    <row r="198" spans="1:33" x14ac:dyDescent="0.25">
      <c r="A198" t="s">
        <v>232</v>
      </c>
      <c r="B198">
        <v>50</v>
      </c>
      <c r="C198">
        <v>46</v>
      </c>
      <c r="D198">
        <v>55</v>
      </c>
      <c r="E198">
        <v>51</v>
      </c>
      <c r="F198">
        <v>51</v>
      </c>
      <c r="G198">
        <v>48</v>
      </c>
      <c r="H198">
        <v>51</v>
      </c>
      <c r="I198">
        <v>46</v>
      </c>
      <c r="J198">
        <v>54</v>
      </c>
      <c r="K198">
        <v>50</v>
      </c>
      <c r="L198">
        <v>60</v>
      </c>
      <c r="M198">
        <v>66</v>
      </c>
      <c r="N198">
        <v>77</v>
      </c>
      <c r="O198">
        <v>79</v>
      </c>
      <c r="P198">
        <v>86</v>
      </c>
      <c r="Q198">
        <v>83</v>
      </c>
      <c r="R198">
        <v>83</v>
      </c>
      <c r="S198">
        <v>86</v>
      </c>
      <c r="T198">
        <v>92</v>
      </c>
      <c r="U198">
        <v>88</v>
      </c>
      <c r="V198">
        <v>81</v>
      </c>
      <c r="W198">
        <v>87</v>
      </c>
      <c r="X198">
        <v>85</v>
      </c>
      <c r="Y198">
        <v>85</v>
      </c>
      <c r="Z198">
        <v>81</v>
      </c>
      <c r="AA198">
        <v>83</v>
      </c>
      <c r="AB198">
        <v>75</v>
      </c>
      <c r="AC198">
        <v>77</v>
      </c>
      <c r="AD198">
        <v>71</v>
      </c>
      <c r="AE198">
        <v>70</v>
      </c>
      <c r="AF198">
        <v>65</v>
      </c>
      <c r="AG198">
        <v>59</v>
      </c>
    </row>
    <row r="199" spans="1:33" x14ac:dyDescent="0.25">
      <c r="A199" t="s">
        <v>233</v>
      </c>
      <c r="B199">
        <v>124</v>
      </c>
      <c r="C199">
        <v>129</v>
      </c>
      <c r="D199">
        <v>146</v>
      </c>
      <c r="E199">
        <v>161</v>
      </c>
      <c r="F199">
        <v>154</v>
      </c>
      <c r="G199">
        <v>149</v>
      </c>
      <c r="H199">
        <v>154</v>
      </c>
      <c r="I199">
        <v>158</v>
      </c>
      <c r="J199">
        <v>157</v>
      </c>
      <c r="K199">
        <v>161</v>
      </c>
      <c r="L199">
        <v>164</v>
      </c>
      <c r="M199">
        <v>150</v>
      </c>
      <c r="N199">
        <v>151</v>
      </c>
      <c r="O199">
        <v>144</v>
      </c>
      <c r="P199">
        <v>140</v>
      </c>
      <c r="Q199">
        <v>140</v>
      </c>
      <c r="R199">
        <v>133</v>
      </c>
      <c r="S199">
        <v>124</v>
      </c>
      <c r="T199">
        <v>119</v>
      </c>
      <c r="U199">
        <v>121</v>
      </c>
      <c r="V199">
        <v>122</v>
      </c>
      <c r="W199">
        <v>125</v>
      </c>
      <c r="X199">
        <v>122</v>
      </c>
      <c r="Y199">
        <v>143</v>
      </c>
      <c r="Z199">
        <v>126</v>
      </c>
      <c r="AA199">
        <v>137</v>
      </c>
      <c r="AB199">
        <v>134</v>
      </c>
      <c r="AC199">
        <v>129</v>
      </c>
      <c r="AD199">
        <v>132</v>
      </c>
      <c r="AE199">
        <v>131</v>
      </c>
      <c r="AF199">
        <v>117</v>
      </c>
      <c r="AG199">
        <v>131</v>
      </c>
    </row>
    <row r="200" spans="1:33" x14ac:dyDescent="0.25">
      <c r="A200" t="s">
        <v>234</v>
      </c>
      <c r="B200">
        <v>515</v>
      </c>
      <c r="C200">
        <v>514</v>
      </c>
      <c r="D200">
        <v>632</v>
      </c>
      <c r="E200">
        <v>650</v>
      </c>
      <c r="F200">
        <v>597</v>
      </c>
      <c r="G200">
        <v>555</v>
      </c>
      <c r="H200">
        <v>563</v>
      </c>
      <c r="I200">
        <v>563</v>
      </c>
      <c r="J200">
        <v>545</v>
      </c>
      <c r="K200">
        <v>488</v>
      </c>
      <c r="L200">
        <v>445</v>
      </c>
      <c r="M200">
        <v>434</v>
      </c>
      <c r="N200">
        <v>449</v>
      </c>
      <c r="O200">
        <v>437</v>
      </c>
      <c r="P200">
        <v>435</v>
      </c>
      <c r="Q200">
        <v>426</v>
      </c>
      <c r="R200">
        <v>449</v>
      </c>
      <c r="S200">
        <v>442</v>
      </c>
      <c r="T200">
        <v>440</v>
      </c>
      <c r="U200">
        <v>437</v>
      </c>
      <c r="V200">
        <v>434</v>
      </c>
      <c r="W200">
        <v>436</v>
      </c>
      <c r="X200">
        <v>440</v>
      </c>
      <c r="Y200">
        <v>402</v>
      </c>
      <c r="Z200">
        <v>413</v>
      </c>
      <c r="AA200">
        <v>408</v>
      </c>
      <c r="AB200">
        <v>376</v>
      </c>
      <c r="AC200">
        <v>348</v>
      </c>
      <c r="AD200">
        <v>343</v>
      </c>
      <c r="AE200">
        <v>339</v>
      </c>
      <c r="AF200">
        <v>326</v>
      </c>
      <c r="AG200">
        <v>309</v>
      </c>
    </row>
    <row r="201" spans="1:33" x14ac:dyDescent="0.25">
      <c r="A201" t="s">
        <v>235</v>
      </c>
      <c r="B201">
        <v>39</v>
      </c>
      <c r="C201">
        <v>40</v>
      </c>
      <c r="D201">
        <v>44</v>
      </c>
      <c r="E201">
        <v>54</v>
      </c>
      <c r="F201">
        <v>61</v>
      </c>
      <c r="G201">
        <v>67</v>
      </c>
      <c r="H201">
        <v>70</v>
      </c>
      <c r="I201">
        <v>73</v>
      </c>
      <c r="J201">
        <v>74</v>
      </c>
      <c r="K201">
        <v>77</v>
      </c>
      <c r="L201">
        <v>81</v>
      </c>
      <c r="M201">
        <v>75</v>
      </c>
      <c r="N201">
        <v>68</v>
      </c>
      <c r="O201">
        <v>77</v>
      </c>
      <c r="P201">
        <v>75</v>
      </c>
      <c r="Q201">
        <v>76</v>
      </c>
      <c r="R201">
        <v>72</v>
      </c>
      <c r="S201">
        <v>68</v>
      </c>
      <c r="T201">
        <v>70</v>
      </c>
      <c r="U201">
        <v>65</v>
      </c>
      <c r="V201">
        <v>58</v>
      </c>
      <c r="W201">
        <v>57</v>
      </c>
      <c r="X201">
        <v>54</v>
      </c>
      <c r="Y201">
        <v>59</v>
      </c>
      <c r="Z201">
        <v>67</v>
      </c>
      <c r="AA201">
        <v>61</v>
      </c>
      <c r="AB201">
        <v>60</v>
      </c>
      <c r="AC201">
        <v>59</v>
      </c>
      <c r="AD201">
        <v>64</v>
      </c>
      <c r="AE201">
        <v>70</v>
      </c>
      <c r="AF201">
        <v>67</v>
      </c>
      <c r="AG201">
        <v>43</v>
      </c>
    </row>
    <row r="202" spans="1:33" x14ac:dyDescent="0.25">
      <c r="A202" t="s">
        <v>236</v>
      </c>
      <c r="B202">
        <v>140</v>
      </c>
      <c r="C202">
        <v>151</v>
      </c>
      <c r="D202">
        <v>188</v>
      </c>
      <c r="E202">
        <v>189</v>
      </c>
      <c r="F202">
        <v>168</v>
      </c>
      <c r="G202">
        <v>178</v>
      </c>
      <c r="H202">
        <v>192</v>
      </c>
      <c r="I202">
        <v>171</v>
      </c>
      <c r="J202">
        <v>164</v>
      </c>
      <c r="K202">
        <v>142</v>
      </c>
      <c r="L202">
        <v>144</v>
      </c>
      <c r="M202">
        <v>133</v>
      </c>
      <c r="N202">
        <v>136</v>
      </c>
      <c r="O202">
        <v>119</v>
      </c>
      <c r="P202">
        <v>97</v>
      </c>
      <c r="Q202">
        <v>104</v>
      </c>
      <c r="R202">
        <v>96</v>
      </c>
      <c r="S202">
        <v>91</v>
      </c>
      <c r="T202">
        <v>83</v>
      </c>
      <c r="U202">
        <v>75</v>
      </c>
      <c r="V202">
        <v>78</v>
      </c>
      <c r="W202">
        <v>76</v>
      </c>
      <c r="X202">
        <v>82</v>
      </c>
      <c r="Y202">
        <v>81</v>
      </c>
      <c r="Z202">
        <v>81</v>
      </c>
      <c r="AA202">
        <v>88</v>
      </c>
      <c r="AB202">
        <v>85</v>
      </c>
      <c r="AC202">
        <v>85</v>
      </c>
      <c r="AD202">
        <v>89</v>
      </c>
      <c r="AE202">
        <v>72</v>
      </c>
      <c r="AF202">
        <v>62</v>
      </c>
      <c r="AG202">
        <v>53</v>
      </c>
    </row>
    <row r="203" spans="1:33" x14ac:dyDescent="0.25">
      <c r="A203" t="s">
        <v>237</v>
      </c>
      <c r="B203">
        <v>103</v>
      </c>
      <c r="C203">
        <v>109</v>
      </c>
      <c r="D203">
        <v>107</v>
      </c>
      <c r="E203">
        <v>169</v>
      </c>
      <c r="F203">
        <v>174</v>
      </c>
      <c r="G203">
        <v>184</v>
      </c>
      <c r="H203">
        <v>201</v>
      </c>
      <c r="I203">
        <v>183</v>
      </c>
      <c r="J203">
        <v>177</v>
      </c>
      <c r="K203">
        <v>220</v>
      </c>
      <c r="L203">
        <v>189</v>
      </c>
      <c r="M203">
        <v>198</v>
      </c>
      <c r="N203">
        <v>181</v>
      </c>
      <c r="O203">
        <v>161</v>
      </c>
      <c r="P203">
        <v>175</v>
      </c>
      <c r="Q203">
        <v>180</v>
      </c>
      <c r="R203">
        <v>144</v>
      </c>
      <c r="S203">
        <v>127</v>
      </c>
      <c r="T203">
        <v>109</v>
      </c>
      <c r="U203">
        <v>115</v>
      </c>
      <c r="V203">
        <v>120</v>
      </c>
      <c r="W203">
        <v>118</v>
      </c>
      <c r="X203">
        <v>114</v>
      </c>
      <c r="Y203">
        <v>129</v>
      </c>
      <c r="Z203">
        <v>131</v>
      </c>
      <c r="AA203">
        <v>150</v>
      </c>
      <c r="AB203">
        <v>157</v>
      </c>
      <c r="AC203">
        <v>148</v>
      </c>
      <c r="AD203">
        <v>132</v>
      </c>
      <c r="AE203">
        <v>135</v>
      </c>
      <c r="AF203">
        <v>130</v>
      </c>
      <c r="AG203">
        <v>126</v>
      </c>
    </row>
    <row r="204" spans="1:33" x14ac:dyDescent="0.25">
      <c r="A204" t="s">
        <v>238</v>
      </c>
      <c r="B204">
        <v>221</v>
      </c>
      <c r="C204">
        <v>227</v>
      </c>
      <c r="D204">
        <v>243</v>
      </c>
      <c r="E204">
        <v>335</v>
      </c>
      <c r="F204">
        <v>346</v>
      </c>
      <c r="G204">
        <v>372</v>
      </c>
      <c r="H204">
        <v>418</v>
      </c>
      <c r="I204">
        <v>397</v>
      </c>
      <c r="J204">
        <v>400</v>
      </c>
      <c r="K204">
        <v>476</v>
      </c>
      <c r="L204">
        <v>441</v>
      </c>
      <c r="M204">
        <v>480</v>
      </c>
      <c r="N204">
        <v>459</v>
      </c>
      <c r="O204">
        <v>405</v>
      </c>
      <c r="P204">
        <v>421</v>
      </c>
      <c r="Q204">
        <v>411</v>
      </c>
      <c r="R204">
        <v>386</v>
      </c>
      <c r="S204">
        <v>382</v>
      </c>
      <c r="T204">
        <v>335</v>
      </c>
      <c r="U204">
        <v>325</v>
      </c>
      <c r="V204">
        <v>344</v>
      </c>
      <c r="W204">
        <v>344</v>
      </c>
      <c r="X204">
        <v>351</v>
      </c>
      <c r="Y204">
        <v>316</v>
      </c>
      <c r="Z204">
        <v>305</v>
      </c>
      <c r="AA204">
        <v>302</v>
      </c>
      <c r="AB204">
        <v>295</v>
      </c>
      <c r="AC204">
        <v>289</v>
      </c>
      <c r="AD204">
        <v>258</v>
      </c>
      <c r="AE204">
        <v>252</v>
      </c>
      <c r="AF204">
        <v>251</v>
      </c>
      <c r="AG204">
        <v>222</v>
      </c>
    </row>
    <row r="205" spans="1:33" x14ac:dyDescent="0.25">
      <c r="A205" t="s">
        <v>239</v>
      </c>
      <c r="B205">
        <v>216</v>
      </c>
      <c r="C205">
        <v>208</v>
      </c>
      <c r="D205">
        <v>250</v>
      </c>
      <c r="E205">
        <v>284</v>
      </c>
      <c r="F205">
        <v>265</v>
      </c>
      <c r="G205">
        <v>265</v>
      </c>
      <c r="H205">
        <v>243</v>
      </c>
      <c r="I205">
        <v>241</v>
      </c>
      <c r="J205">
        <v>237</v>
      </c>
      <c r="K205">
        <v>216</v>
      </c>
      <c r="L205">
        <v>182</v>
      </c>
      <c r="M205">
        <v>188</v>
      </c>
      <c r="N205">
        <v>181</v>
      </c>
      <c r="O205">
        <v>173</v>
      </c>
      <c r="P205">
        <v>195</v>
      </c>
      <c r="Q205">
        <v>197</v>
      </c>
      <c r="R205">
        <v>193</v>
      </c>
      <c r="S205">
        <v>196</v>
      </c>
      <c r="T205">
        <v>156</v>
      </c>
      <c r="U205">
        <v>149</v>
      </c>
      <c r="V205">
        <v>150</v>
      </c>
      <c r="W205">
        <v>131</v>
      </c>
      <c r="X205">
        <v>130</v>
      </c>
      <c r="Y205">
        <v>110</v>
      </c>
      <c r="Z205">
        <v>118</v>
      </c>
      <c r="AA205">
        <v>104</v>
      </c>
      <c r="AB205">
        <v>100</v>
      </c>
      <c r="AC205">
        <v>91</v>
      </c>
      <c r="AD205">
        <v>87</v>
      </c>
      <c r="AE205">
        <v>87</v>
      </c>
      <c r="AF205">
        <v>94</v>
      </c>
      <c r="AG205">
        <v>82</v>
      </c>
    </row>
    <row r="206" spans="1:33" x14ac:dyDescent="0.25">
      <c r="A206" t="s">
        <v>240</v>
      </c>
      <c r="B206">
        <v>753</v>
      </c>
      <c r="C206">
        <v>834</v>
      </c>
      <c r="D206">
        <v>978</v>
      </c>
      <c r="E206">
        <v>950</v>
      </c>
      <c r="F206">
        <v>943</v>
      </c>
      <c r="G206">
        <v>926</v>
      </c>
      <c r="H206">
        <v>911</v>
      </c>
      <c r="I206">
        <v>874</v>
      </c>
      <c r="J206">
        <v>821</v>
      </c>
      <c r="K206">
        <v>772</v>
      </c>
      <c r="L206">
        <v>747</v>
      </c>
      <c r="M206">
        <v>750</v>
      </c>
      <c r="N206">
        <v>720</v>
      </c>
      <c r="O206">
        <v>747</v>
      </c>
      <c r="P206">
        <v>754</v>
      </c>
      <c r="Q206">
        <v>760</v>
      </c>
      <c r="R206">
        <v>758</v>
      </c>
      <c r="S206">
        <v>738</v>
      </c>
      <c r="T206">
        <v>717</v>
      </c>
      <c r="U206">
        <v>737</v>
      </c>
      <c r="V206">
        <v>680</v>
      </c>
      <c r="W206">
        <v>687</v>
      </c>
      <c r="X206">
        <v>689</v>
      </c>
      <c r="Y206">
        <v>665</v>
      </c>
      <c r="Z206">
        <v>634</v>
      </c>
      <c r="AA206">
        <v>592</v>
      </c>
      <c r="AB206">
        <v>562</v>
      </c>
      <c r="AC206">
        <v>574</v>
      </c>
      <c r="AD206">
        <v>548</v>
      </c>
      <c r="AE206">
        <v>529</v>
      </c>
      <c r="AF206">
        <v>463</v>
      </c>
      <c r="AG206">
        <v>430</v>
      </c>
    </row>
    <row r="207" spans="1:33" x14ac:dyDescent="0.25">
      <c r="A207" t="s">
        <v>241</v>
      </c>
      <c r="B207">
        <v>398</v>
      </c>
      <c r="C207">
        <v>436</v>
      </c>
      <c r="D207">
        <v>511</v>
      </c>
      <c r="E207">
        <v>480</v>
      </c>
      <c r="F207">
        <v>444</v>
      </c>
      <c r="G207">
        <v>438</v>
      </c>
      <c r="H207">
        <v>494</v>
      </c>
      <c r="I207">
        <v>472</v>
      </c>
      <c r="J207">
        <v>420</v>
      </c>
      <c r="K207">
        <v>438</v>
      </c>
      <c r="L207">
        <v>419</v>
      </c>
      <c r="M207">
        <v>433</v>
      </c>
      <c r="N207">
        <v>440</v>
      </c>
      <c r="O207">
        <v>433</v>
      </c>
      <c r="P207">
        <v>444</v>
      </c>
      <c r="Q207">
        <v>447</v>
      </c>
      <c r="R207">
        <v>421</v>
      </c>
      <c r="S207">
        <v>443</v>
      </c>
      <c r="T207">
        <v>414</v>
      </c>
      <c r="U207">
        <v>413</v>
      </c>
      <c r="V207">
        <v>415</v>
      </c>
      <c r="W207">
        <v>407</v>
      </c>
      <c r="X207">
        <v>400</v>
      </c>
      <c r="Y207">
        <v>444</v>
      </c>
      <c r="Z207">
        <v>422</v>
      </c>
      <c r="AA207">
        <v>443</v>
      </c>
      <c r="AB207">
        <v>446</v>
      </c>
      <c r="AC207">
        <v>434</v>
      </c>
      <c r="AD207">
        <v>413</v>
      </c>
      <c r="AE207">
        <v>411</v>
      </c>
      <c r="AF207">
        <v>371</v>
      </c>
      <c r="AG207">
        <v>337</v>
      </c>
    </row>
    <row r="208" spans="1:33" x14ac:dyDescent="0.25">
      <c r="A208" t="s">
        <v>242</v>
      </c>
      <c r="B208">
        <v>188</v>
      </c>
      <c r="C208">
        <v>233</v>
      </c>
      <c r="D208">
        <v>244</v>
      </c>
      <c r="E208">
        <v>277</v>
      </c>
      <c r="F208">
        <v>316</v>
      </c>
      <c r="G208">
        <v>338</v>
      </c>
      <c r="H208">
        <v>371</v>
      </c>
      <c r="I208">
        <v>413</v>
      </c>
      <c r="J208">
        <v>413</v>
      </c>
      <c r="K208">
        <v>423</v>
      </c>
      <c r="L208">
        <v>413</v>
      </c>
      <c r="M208">
        <v>423</v>
      </c>
      <c r="N208">
        <v>428</v>
      </c>
      <c r="O208">
        <v>429</v>
      </c>
      <c r="P208">
        <v>421</v>
      </c>
      <c r="Q208">
        <v>437</v>
      </c>
      <c r="R208">
        <v>412</v>
      </c>
      <c r="S208">
        <v>422</v>
      </c>
      <c r="T208">
        <v>387</v>
      </c>
      <c r="U208">
        <v>365</v>
      </c>
      <c r="V208">
        <v>377</v>
      </c>
      <c r="W208">
        <v>328</v>
      </c>
      <c r="X208">
        <v>318</v>
      </c>
      <c r="Y208">
        <v>368</v>
      </c>
      <c r="Z208">
        <v>385</v>
      </c>
      <c r="AA208">
        <v>410</v>
      </c>
      <c r="AB208">
        <v>420</v>
      </c>
      <c r="AC208">
        <v>387</v>
      </c>
      <c r="AD208">
        <v>413</v>
      </c>
      <c r="AE208">
        <v>394</v>
      </c>
      <c r="AF208">
        <v>359</v>
      </c>
      <c r="AG208">
        <v>328</v>
      </c>
    </row>
    <row r="209" spans="1:33" x14ac:dyDescent="0.25">
      <c r="A209" t="s">
        <v>243</v>
      </c>
      <c r="B209">
        <v>123</v>
      </c>
      <c r="C209">
        <v>127</v>
      </c>
      <c r="D209">
        <v>140</v>
      </c>
      <c r="E209">
        <v>168</v>
      </c>
      <c r="F209">
        <v>150</v>
      </c>
      <c r="G209">
        <v>157</v>
      </c>
      <c r="H209">
        <v>167</v>
      </c>
      <c r="I209">
        <v>167</v>
      </c>
      <c r="J209">
        <v>165</v>
      </c>
      <c r="K209">
        <v>176</v>
      </c>
      <c r="L209">
        <v>158</v>
      </c>
      <c r="M209">
        <v>168</v>
      </c>
      <c r="N209">
        <v>167</v>
      </c>
      <c r="O209">
        <v>169</v>
      </c>
      <c r="P209">
        <v>167</v>
      </c>
      <c r="Q209">
        <v>171</v>
      </c>
      <c r="R209">
        <v>169</v>
      </c>
      <c r="S209">
        <v>156</v>
      </c>
      <c r="T209">
        <v>157</v>
      </c>
      <c r="U209">
        <v>155</v>
      </c>
      <c r="V209">
        <v>133</v>
      </c>
      <c r="W209">
        <v>137</v>
      </c>
      <c r="X209">
        <v>136</v>
      </c>
      <c r="Y209">
        <v>133</v>
      </c>
      <c r="Z209">
        <v>129</v>
      </c>
      <c r="AA209">
        <v>118</v>
      </c>
      <c r="AB209">
        <v>104</v>
      </c>
      <c r="AC209">
        <v>107</v>
      </c>
      <c r="AD209">
        <v>103</v>
      </c>
      <c r="AE209">
        <v>99</v>
      </c>
      <c r="AF209">
        <v>92</v>
      </c>
      <c r="AG209">
        <v>103</v>
      </c>
    </row>
    <row r="210" spans="1:33" x14ac:dyDescent="0.25">
      <c r="A210" t="s">
        <v>244</v>
      </c>
      <c r="B210">
        <v>309</v>
      </c>
      <c r="C210">
        <v>337</v>
      </c>
      <c r="D210">
        <v>344</v>
      </c>
      <c r="E210">
        <v>376</v>
      </c>
      <c r="F210">
        <v>400</v>
      </c>
      <c r="G210">
        <v>412</v>
      </c>
      <c r="H210">
        <v>432</v>
      </c>
      <c r="I210">
        <v>476</v>
      </c>
      <c r="J210">
        <v>475</v>
      </c>
      <c r="K210">
        <v>527</v>
      </c>
      <c r="L210">
        <v>515</v>
      </c>
      <c r="M210">
        <v>514</v>
      </c>
      <c r="N210">
        <v>515</v>
      </c>
      <c r="O210">
        <v>497</v>
      </c>
      <c r="P210">
        <v>453</v>
      </c>
      <c r="Q210">
        <v>428</v>
      </c>
      <c r="R210">
        <v>396</v>
      </c>
      <c r="S210">
        <v>371</v>
      </c>
      <c r="T210">
        <v>335</v>
      </c>
      <c r="U210">
        <v>313</v>
      </c>
      <c r="V210">
        <v>316</v>
      </c>
      <c r="W210">
        <v>316</v>
      </c>
      <c r="X210">
        <v>310</v>
      </c>
      <c r="Y210">
        <v>317</v>
      </c>
      <c r="Z210">
        <v>326</v>
      </c>
      <c r="AA210">
        <v>321</v>
      </c>
      <c r="AB210">
        <v>297</v>
      </c>
      <c r="AC210">
        <v>286</v>
      </c>
      <c r="AD210">
        <v>282</v>
      </c>
      <c r="AE210">
        <v>288</v>
      </c>
      <c r="AF210">
        <v>240</v>
      </c>
      <c r="AG210">
        <v>220</v>
      </c>
    </row>
    <row r="211" spans="1:33" x14ac:dyDescent="0.25">
      <c r="A211" t="s">
        <v>245</v>
      </c>
      <c r="B211">
        <v>86</v>
      </c>
      <c r="C211">
        <v>88</v>
      </c>
      <c r="D211">
        <v>88</v>
      </c>
      <c r="E211">
        <v>85</v>
      </c>
      <c r="F211">
        <v>80</v>
      </c>
      <c r="G211">
        <v>87</v>
      </c>
      <c r="H211">
        <v>100</v>
      </c>
      <c r="I211">
        <v>100</v>
      </c>
      <c r="J211">
        <v>114</v>
      </c>
      <c r="K211">
        <v>113</v>
      </c>
      <c r="L211">
        <v>118</v>
      </c>
      <c r="M211">
        <v>119</v>
      </c>
      <c r="N211">
        <v>108</v>
      </c>
      <c r="O211">
        <v>103</v>
      </c>
      <c r="P211">
        <v>100</v>
      </c>
      <c r="Q211">
        <v>93</v>
      </c>
      <c r="R211">
        <v>83</v>
      </c>
      <c r="S211">
        <v>73</v>
      </c>
      <c r="T211">
        <v>64</v>
      </c>
      <c r="U211">
        <v>61</v>
      </c>
      <c r="V211">
        <v>55</v>
      </c>
      <c r="W211">
        <v>55</v>
      </c>
      <c r="X211">
        <v>71</v>
      </c>
      <c r="Y211">
        <v>71</v>
      </c>
      <c r="Z211">
        <v>67</v>
      </c>
      <c r="AA211">
        <v>69</v>
      </c>
      <c r="AB211">
        <v>72</v>
      </c>
      <c r="AC211">
        <v>72</v>
      </c>
      <c r="AD211">
        <v>71</v>
      </c>
      <c r="AE211">
        <v>49</v>
      </c>
      <c r="AF211">
        <v>50</v>
      </c>
      <c r="AG211">
        <v>52</v>
      </c>
    </row>
    <row r="212" spans="1:33" x14ac:dyDescent="0.25">
      <c r="A212" t="s">
        <v>246</v>
      </c>
      <c r="B212">
        <v>537</v>
      </c>
      <c r="C212">
        <v>548</v>
      </c>
      <c r="D212">
        <v>638</v>
      </c>
      <c r="E212">
        <v>668</v>
      </c>
      <c r="F212">
        <v>678</v>
      </c>
      <c r="G212">
        <v>679</v>
      </c>
      <c r="H212">
        <v>686</v>
      </c>
      <c r="I212">
        <v>686</v>
      </c>
      <c r="J212">
        <v>652</v>
      </c>
      <c r="K212">
        <v>628</v>
      </c>
      <c r="L212">
        <v>593</v>
      </c>
      <c r="M212">
        <v>564</v>
      </c>
      <c r="N212">
        <v>560</v>
      </c>
      <c r="O212">
        <v>550</v>
      </c>
      <c r="P212">
        <v>550</v>
      </c>
      <c r="Q212">
        <v>541</v>
      </c>
      <c r="R212">
        <v>538</v>
      </c>
      <c r="S212">
        <v>535</v>
      </c>
      <c r="T212">
        <v>512</v>
      </c>
      <c r="U212">
        <v>496</v>
      </c>
      <c r="V212">
        <v>443</v>
      </c>
      <c r="W212">
        <v>443</v>
      </c>
      <c r="X212">
        <v>459</v>
      </c>
      <c r="Y212">
        <v>456</v>
      </c>
      <c r="Z212">
        <v>440</v>
      </c>
      <c r="AA212">
        <v>421</v>
      </c>
      <c r="AB212">
        <v>414</v>
      </c>
      <c r="AC212">
        <v>425</v>
      </c>
      <c r="AD212">
        <v>425</v>
      </c>
      <c r="AE212">
        <v>409</v>
      </c>
      <c r="AF212">
        <v>390</v>
      </c>
      <c r="AG212">
        <v>360</v>
      </c>
    </row>
    <row r="213" spans="1:33" x14ac:dyDescent="0.25">
      <c r="A213" t="s">
        <v>247</v>
      </c>
      <c r="B213">
        <v>244</v>
      </c>
      <c r="C213">
        <v>245</v>
      </c>
      <c r="D213">
        <v>266</v>
      </c>
      <c r="E213">
        <v>291</v>
      </c>
      <c r="F213">
        <v>269</v>
      </c>
      <c r="G213">
        <v>240</v>
      </c>
      <c r="H213">
        <v>214</v>
      </c>
      <c r="I213">
        <v>205</v>
      </c>
      <c r="J213">
        <v>213</v>
      </c>
      <c r="K213">
        <v>218</v>
      </c>
      <c r="L213">
        <v>235</v>
      </c>
      <c r="M213">
        <v>227</v>
      </c>
      <c r="N213">
        <v>229</v>
      </c>
      <c r="O213">
        <v>243</v>
      </c>
      <c r="P213">
        <v>257</v>
      </c>
      <c r="Q213">
        <v>251</v>
      </c>
      <c r="R213">
        <v>249</v>
      </c>
      <c r="S213">
        <v>242</v>
      </c>
      <c r="T213">
        <v>250</v>
      </c>
      <c r="U213">
        <v>241</v>
      </c>
      <c r="V213">
        <v>225</v>
      </c>
      <c r="W213">
        <v>200</v>
      </c>
      <c r="X213">
        <v>212</v>
      </c>
      <c r="Y213">
        <v>199</v>
      </c>
      <c r="Z213">
        <v>173</v>
      </c>
      <c r="AA213">
        <v>174</v>
      </c>
      <c r="AB213">
        <v>171</v>
      </c>
      <c r="AC213">
        <v>177</v>
      </c>
      <c r="AD213">
        <v>200</v>
      </c>
      <c r="AE213">
        <v>190</v>
      </c>
      <c r="AF213">
        <v>192</v>
      </c>
      <c r="AG213">
        <v>214</v>
      </c>
    </row>
    <row r="214" spans="1:33" x14ac:dyDescent="0.25">
      <c r="A214" t="s">
        <v>248</v>
      </c>
      <c r="B214">
        <v>157</v>
      </c>
      <c r="C214">
        <v>153</v>
      </c>
      <c r="D214">
        <v>170</v>
      </c>
      <c r="E214">
        <v>149</v>
      </c>
      <c r="F214">
        <v>139</v>
      </c>
      <c r="G214">
        <v>134</v>
      </c>
      <c r="H214">
        <v>134</v>
      </c>
      <c r="I214">
        <v>135</v>
      </c>
      <c r="J214">
        <v>138</v>
      </c>
      <c r="K214">
        <v>131</v>
      </c>
      <c r="L214">
        <v>135</v>
      </c>
      <c r="M214">
        <v>113</v>
      </c>
      <c r="N214">
        <v>121</v>
      </c>
      <c r="O214">
        <v>125</v>
      </c>
      <c r="P214">
        <v>124</v>
      </c>
      <c r="Q214">
        <v>117</v>
      </c>
      <c r="R214">
        <v>110</v>
      </c>
      <c r="S214">
        <v>108</v>
      </c>
      <c r="T214">
        <v>108</v>
      </c>
      <c r="U214">
        <v>89</v>
      </c>
      <c r="V214">
        <v>79</v>
      </c>
      <c r="W214">
        <v>92</v>
      </c>
      <c r="X214">
        <v>98</v>
      </c>
      <c r="Y214">
        <v>93</v>
      </c>
      <c r="Z214">
        <v>101</v>
      </c>
      <c r="AA214">
        <v>115</v>
      </c>
      <c r="AB214">
        <v>124</v>
      </c>
      <c r="AC214">
        <v>130</v>
      </c>
      <c r="AD214">
        <v>114</v>
      </c>
      <c r="AE214">
        <v>115</v>
      </c>
      <c r="AF214">
        <v>119</v>
      </c>
      <c r="AG214">
        <v>111</v>
      </c>
    </row>
    <row r="215" spans="1:33" x14ac:dyDescent="0.25">
      <c r="A215" t="s">
        <v>249</v>
      </c>
      <c r="B215">
        <v>34</v>
      </c>
      <c r="C215">
        <v>34</v>
      </c>
      <c r="D215">
        <v>46</v>
      </c>
      <c r="E215">
        <v>38</v>
      </c>
      <c r="F215">
        <v>32</v>
      </c>
      <c r="G215">
        <v>26</v>
      </c>
      <c r="H215">
        <v>31</v>
      </c>
      <c r="I215">
        <v>30</v>
      </c>
      <c r="J215">
        <v>30</v>
      </c>
      <c r="K215">
        <v>22</v>
      </c>
      <c r="L215">
        <v>23</v>
      </c>
      <c r="M215">
        <v>25</v>
      </c>
      <c r="N215">
        <v>28</v>
      </c>
      <c r="O215">
        <v>26</v>
      </c>
      <c r="P215">
        <v>26</v>
      </c>
      <c r="Q215">
        <v>27</v>
      </c>
      <c r="R215">
        <v>36</v>
      </c>
      <c r="S215">
        <v>38</v>
      </c>
      <c r="T215">
        <v>48</v>
      </c>
      <c r="U215">
        <v>51</v>
      </c>
      <c r="V215">
        <v>58</v>
      </c>
      <c r="W215">
        <v>58</v>
      </c>
      <c r="X215">
        <v>58</v>
      </c>
      <c r="Y215">
        <v>59</v>
      </c>
      <c r="Z215">
        <v>63</v>
      </c>
      <c r="AA215">
        <v>54</v>
      </c>
      <c r="AB215">
        <v>61</v>
      </c>
      <c r="AC215">
        <v>60</v>
      </c>
      <c r="AD215">
        <v>60</v>
      </c>
      <c r="AE215">
        <v>60</v>
      </c>
      <c r="AF215">
        <v>65</v>
      </c>
      <c r="AG215">
        <v>63</v>
      </c>
    </row>
    <row r="216" spans="1:33" x14ac:dyDescent="0.25">
      <c r="A216" t="s">
        <v>250</v>
      </c>
      <c r="B216">
        <v>861</v>
      </c>
      <c r="C216">
        <v>964</v>
      </c>
      <c r="D216">
        <v>1122</v>
      </c>
      <c r="E216">
        <v>1124</v>
      </c>
      <c r="F216">
        <v>1094</v>
      </c>
      <c r="G216">
        <v>1140</v>
      </c>
      <c r="H216">
        <v>1156</v>
      </c>
      <c r="I216">
        <v>1135</v>
      </c>
      <c r="J216">
        <v>1082</v>
      </c>
      <c r="K216">
        <v>1091</v>
      </c>
      <c r="L216">
        <v>1163</v>
      </c>
      <c r="M216">
        <v>1189</v>
      </c>
      <c r="N216">
        <v>1190</v>
      </c>
      <c r="O216">
        <v>1164</v>
      </c>
      <c r="P216">
        <v>1159</v>
      </c>
      <c r="Q216">
        <v>1265</v>
      </c>
      <c r="R216">
        <v>1273</v>
      </c>
      <c r="S216">
        <v>1210</v>
      </c>
      <c r="T216">
        <v>1173</v>
      </c>
      <c r="U216">
        <v>1162</v>
      </c>
      <c r="V216">
        <v>1106</v>
      </c>
      <c r="W216">
        <v>1129</v>
      </c>
      <c r="X216">
        <v>1088</v>
      </c>
      <c r="Y216">
        <v>1077</v>
      </c>
      <c r="Z216">
        <v>1061</v>
      </c>
      <c r="AA216">
        <v>1030</v>
      </c>
      <c r="AB216">
        <v>965</v>
      </c>
      <c r="AC216">
        <v>976</v>
      </c>
      <c r="AD216">
        <v>945</v>
      </c>
      <c r="AE216">
        <v>923</v>
      </c>
      <c r="AF216">
        <v>841</v>
      </c>
      <c r="AG216">
        <v>729</v>
      </c>
    </row>
    <row r="217" spans="1:33" x14ac:dyDescent="0.25">
      <c r="A217" t="s">
        <v>251</v>
      </c>
      <c r="B217">
        <v>346</v>
      </c>
      <c r="C217">
        <v>379</v>
      </c>
      <c r="D217">
        <v>412</v>
      </c>
      <c r="E217">
        <v>416</v>
      </c>
      <c r="F217">
        <v>422</v>
      </c>
      <c r="G217">
        <v>449</v>
      </c>
      <c r="H217">
        <v>446</v>
      </c>
      <c r="I217">
        <v>451</v>
      </c>
      <c r="J217">
        <v>471</v>
      </c>
      <c r="K217">
        <v>451</v>
      </c>
      <c r="L217">
        <v>472</v>
      </c>
      <c r="M217">
        <v>470</v>
      </c>
      <c r="N217">
        <v>441</v>
      </c>
      <c r="O217">
        <v>442</v>
      </c>
      <c r="P217">
        <v>427</v>
      </c>
      <c r="Q217">
        <v>390</v>
      </c>
      <c r="R217">
        <v>376</v>
      </c>
      <c r="S217">
        <v>352</v>
      </c>
      <c r="T217">
        <v>331</v>
      </c>
      <c r="U217">
        <v>311</v>
      </c>
      <c r="V217">
        <v>287</v>
      </c>
      <c r="W217">
        <v>279</v>
      </c>
      <c r="X217">
        <v>291</v>
      </c>
      <c r="Y217">
        <v>292</v>
      </c>
      <c r="Z217">
        <v>295</v>
      </c>
      <c r="AA217">
        <v>298</v>
      </c>
      <c r="AB217">
        <v>311</v>
      </c>
      <c r="AC217">
        <v>304</v>
      </c>
      <c r="AD217">
        <v>292</v>
      </c>
      <c r="AE217">
        <v>291</v>
      </c>
      <c r="AF217">
        <v>323</v>
      </c>
      <c r="AG217">
        <v>301</v>
      </c>
    </row>
    <row r="218" spans="1:33" x14ac:dyDescent="0.25">
      <c r="A218" t="s">
        <v>252</v>
      </c>
      <c r="B218">
        <v>285</v>
      </c>
      <c r="C218">
        <v>291</v>
      </c>
      <c r="D218">
        <v>373</v>
      </c>
      <c r="E218">
        <v>376</v>
      </c>
      <c r="F218">
        <v>372</v>
      </c>
      <c r="G218">
        <v>364</v>
      </c>
      <c r="H218">
        <v>378</v>
      </c>
      <c r="I218">
        <v>375</v>
      </c>
      <c r="J218">
        <v>373</v>
      </c>
      <c r="K218">
        <v>365</v>
      </c>
      <c r="L218">
        <v>381</v>
      </c>
      <c r="M218">
        <v>398</v>
      </c>
      <c r="N218">
        <v>400</v>
      </c>
      <c r="O218">
        <v>381</v>
      </c>
      <c r="P218">
        <v>379</v>
      </c>
      <c r="Q218">
        <v>377</v>
      </c>
      <c r="R218">
        <v>504</v>
      </c>
      <c r="S218">
        <v>484</v>
      </c>
      <c r="T218">
        <v>447</v>
      </c>
      <c r="U218">
        <v>424</v>
      </c>
      <c r="V218">
        <v>424</v>
      </c>
      <c r="W218">
        <v>422</v>
      </c>
      <c r="X218">
        <v>439</v>
      </c>
      <c r="Y218">
        <v>323</v>
      </c>
      <c r="Z218">
        <v>305</v>
      </c>
      <c r="AA218">
        <v>313</v>
      </c>
      <c r="AB218">
        <v>307</v>
      </c>
      <c r="AC218">
        <v>292</v>
      </c>
      <c r="AD218">
        <v>293</v>
      </c>
      <c r="AE218">
        <v>280</v>
      </c>
      <c r="AF218">
        <v>235</v>
      </c>
      <c r="AG218">
        <v>230</v>
      </c>
    </row>
    <row r="219" spans="1:33" x14ac:dyDescent="0.25">
      <c r="A219" t="s">
        <v>253</v>
      </c>
      <c r="B219">
        <v>149</v>
      </c>
      <c r="C219">
        <v>159</v>
      </c>
      <c r="D219">
        <v>201</v>
      </c>
      <c r="E219">
        <v>192</v>
      </c>
      <c r="F219">
        <v>178</v>
      </c>
      <c r="G219">
        <v>187</v>
      </c>
      <c r="H219">
        <v>171</v>
      </c>
      <c r="I219">
        <v>171</v>
      </c>
      <c r="J219">
        <v>166</v>
      </c>
      <c r="K219">
        <v>156</v>
      </c>
      <c r="L219">
        <v>148</v>
      </c>
      <c r="M219">
        <v>148</v>
      </c>
      <c r="N219">
        <v>144</v>
      </c>
      <c r="O219">
        <v>142</v>
      </c>
      <c r="P219">
        <v>141</v>
      </c>
      <c r="Q219">
        <v>150</v>
      </c>
      <c r="R219">
        <v>158</v>
      </c>
      <c r="S219">
        <v>151</v>
      </c>
      <c r="T219">
        <v>168</v>
      </c>
      <c r="U219">
        <v>146</v>
      </c>
      <c r="V219">
        <v>151</v>
      </c>
      <c r="W219">
        <v>154</v>
      </c>
      <c r="X219">
        <v>154</v>
      </c>
      <c r="Y219">
        <v>140</v>
      </c>
      <c r="Z219">
        <v>133</v>
      </c>
      <c r="AA219">
        <v>105</v>
      </c>
      <c r="AB219">
        <v>106</v>
      </c>
      <c r="AC219">
        <v>103</v>
      </c>
      <c r="AD219">
        <v>100</v>
      </c>
      <c r="AE219">
        <v>99</v>
      </c>
      <c r="AF219">
        <v>92</v>
      </c>
      <c r="AG219">
        <v>74</v>
      </c>
    </row>
    <row r="220" spans="1:33" x14ac:dyDescent="0.25">
      <c r="A220" t="s">
        <v>254</v>
      </c>
      <c r="B220">
        <v>309</v>
      </c>
      <c r="C220">
        <v>322</v>
      </c>
      <c r="D220">
        <v>346</v>
      </c>
      <c r="E220">
        <v>297</v>
      </c>
      <c r="F220">
        <v>272</v>
      </c>
      <c r="G220">
        <v>263</v>
      </c>
      <c r="H220">
        <v>254</v>
      </c>
      <c r="I220">
        <v>254</v>
      </c>
      <c r="J220">
        <v>264</v>
      </c>
      <c r="K220">
        <v>290</v>
      </c>
      <c r="L220">
        <v>306</v>
      </c>
      <c r="M220">
        <v>320</v>
      </c>
      <c r="N220">
        <v>325</v>
      </c>
      <c r="O220">
        <v>333</v>
      </c>
      <c r="P220">
        <v>338</v>
      </c>
      <c r="Q220">
        <v>325</v>
      </c>
      <c r="R220">
        <v>318</v>
      </c>
      <c r="S220">
        <v>296</v>
      </c>
      <c r="T220">
        <v>269</v>
      </c>
      <c r="U220">
        <v>255</v>
      </c>
      <c r="V220">
        <v>232</v>
      </c>
      <c r="W220">
        <v>214</v>
      </c>
      <c r="X220">
        <v>200</v>
      </c>
      <c r="Y220">
        <v>177</v>
      </c>
      <c r="Z220">
        <v>161</v>
      </c>
      <c r="AA220">
        <v>164</v>
      </c>
      <c r="AB220">
        <v>154</v>
      </c>
      <c r="AC220">
        <v>159</v>
      </c>
      <c r="AD220">
        <v>163</v>
      </c>
      <c r="AE220">
        <v>164</v>
      </c>
      <c r="AF220">
        <v>165</v>
      </c>
      <c r="AG220">
        <v>165</v>
      </c>
    </row>
    <row r="221" spans="1:33" x14ac:dyDescent="0.25">
      <c r="A221" t="s">
        <v>255</v>
      </c>
      <c r="B221">
        <v>665</v>
      </c>
      <c r="C221">
        <v>699</v>
      </c>
      <c r="D221">
        <v>774</v>
      </c>
      <c r="E221">
        <v>812</v>
      </c>
      <c r="F221">
        <v>761</v>
      </c>
      <c r="G221">
        <v>696</v>
      </c>
      <c r="H221">
        <v>762</v>
      </c>
      <c r="I221">
        <v>762</v>
      </c>
      <c r="J221">
        <v>757</v>
      </c>
      <c r="K221">
        <v>746</v>
      </c>
      <c r="L221">
        <v>749</v>
      </c>
      <c r="M221">
        <v>772</v>
      </c>
      <c r="N221">
        <v>830</v>
      </c>
      <c r="O221">
        <v>809</v>
      </c>
      <c r="P221">
        <v>809</v>
      </c>
      <c r="Q221">
        <v>846</v>
      </c>
      <c r="R221">
        <v>828</v>
      </c>
      <c r="S221">
        <v>837</v>
      </c>
      <c r="T221">
        <v>785</v>
      </c>
      <c r="U221">
        <v>713</v>
      </c>
      <c r="V221">
        <v>689</v>
      </c>
      <c r="W221">
        <v>700</v>
      </c>
      <c r="X221">
        <v>606</v>
      </c>
      <c r="Y221">
        <v>577</v>
      </c>
      <c r="Z221">
        <v>509</v>
      </c>
      <c r="AA221">
        <v>495</v>
      </c>
      <c r="AB221">
        <v>488</v>
      </c>
      <c r="AC221">
        <v>513</v>
      </c>
      <c r="AD221">
        <v>502</v>
      </c>
      <c r="AE221">
        <v>512</v>
      </c>
      <c r="AF221">
        <v>532</v>
      </c>
      <c r="AG221">
        <v>509</v>
      </c>
    </row>
    <row r="222" spans="1:33" x14ac:dyDescent="0.25">
      <c r="A222" t="s">
        <v>256</v>
      </c>
      <c r="B222">
        <v>122</v>
      </c>
      <c r="C222">
        <v>134</v>
      </c>
      <c r="D222">
        <v>154</v>
      </c>
      <c r="E222">
        <v>158</v>
      </c>
      <c r="F222">
        <v>176</v>
      </c>
      <c r="G222">
        <v>180</v>
      </c>
      <c r="H222">
        <v>184</v>
      </c>
      <c r="I222">
        <v>181</v>
      </c>
      <c r="J222">
        <v>171</v>
      </c>
      <c r="K222">
        <v>166</v>
      </c>
      <c r="L222">
        <v>153</v>
      </c>
      <c r="M222">
        <v>164</v>
      </c>
      <c r="N222">
        <v>157</v>
      </c>
      <c r="O222">
        <v>149</v>
      </c>
      <c r="P222">
        <v>158</v>
      </c>
      <c r="Q222">
        <v>159</v>
      </c>
      <c r="R222">
        <v>153</v>
      </c>
      <c r="S222">
        <v>157</v>
      </c>
      <c r="T222">
        <v>134</v>
      </c>
      <c r="U222">
        <v>124</v>
      </c>
      <c r="V222">
        <v>126</v>
      </c>
      <c r="W222">
        <v>120</v>
      </c>
      <c r="X222">
        <v>122</v>
      </c>
      <c r="Y222">
        <v>109</v>
      </c>
      <c r="Z222">
        <v>93</v>
      </c>
      <c r="AA222">
        <v>99</v>
      </c>
      <c r="AB222">
        <v>106</v>
      </c>
      <c r="AC222">
        <v>92</v>
      </c>
      <c r="AD222">
        <v>91</v>
      </c>
      <c r="AE222">
        <v>87</v>
      </c>
      <c r="AF222">
        <v>78</v>
      </c>
      <c r="AG222">
        <v>84</v>
      </c>
    </row>
    <row r="223" spans="1:33" x14ac:dyDescent="0.25">
      <c r="A223" t="s">
        <v>257</v>
      </c>
      <c r="B223">
        <v>202</v>
      </c>
      <c r="C223">
        <v>210</v>
      </c>
      <c r="D223">
        <v>224</v>
      </c>
      <c r="E223">
        <v>253</v>
      </c>
      <c r="F223">
        <v>230</v>
      </c>
      <c r="G223">
        <v>238</v>
      </c>
      <c r="H223">
        <v>192</v>
      </c>
      <c r="I223">
        <v>190</v>
      </c>
      <c r="J223">
        <v>188</v>
      </c>
      <c r="K223">
        <v>176</v>
      </c>
      <c r="L223">
        <v>182</v>
      </c>
      <c r="M223">
        <v>164</v>
      </c>
      <c r="N223">
        <v>140</v>
      </c>
      <c r="O223">
        <v>140</v>
      </c>
      <c r="P223">
        <v>139</v>
      </c>
      <c r="Q223">
        <v>153</v>
      </c>
      <c r="R223">
        <v>152</v>
      </c>
      <c r="S223">
        <v>121</v>
      </c>
      <c r="T223">
        <v>124</v>
      </c>
      <c r="U223">
        <v>130</v>
      </c>
      <c r="V223">
        <v>129</v>
      </c>
      <c r="W223">
        <v>131</v>
      </c>
      <c r="X223">
        <v>109</v>
      </c>
      <c r="Y223">
        <v>107</v>
      </c>
      <c r="Z223">
        <v>105</v>
      </c>
      <c r="AA223">
        <v>86</v>
      </c>
      <c r="AB223">
        <v>82</v>
      </c>
      <c r="AC223">
        <v>70</v>
      </c>
      <c r="AD223">
        <v>66</v>
      </c>
      <c r="AE223">
        <v>66</v>
      </c>
      <c r="AF223">
        <v>66</v>
      </c>
      <c r="AG223">
        <v>57</v>
      </c>
    </row>
    <row r="224" spans="1:33" x14ac:dyDescent="0.25">
      <c r="A224" t="s">
        <v>258</v>
      </c>
      <c r="B224">
        <v>334</v>
      </c>
      <c r="C224">
        <v>427</v>
      </c>
      <c r="D224">
        <v>288</v>
      </c>
      <c r="E224">
        <v>332</v>
      </c>
      <c r="F224">
        <v>327</v>
      </c>
      <c r="G224">
        <v>313</v>
      </c>
      <c r="H224">
        <v>353</v>
      </c>
      <c r="I224">
        <v>399</v>
      </c>
      <c r="J224">
        <v>315</v>
      </c>
      <c r="K224">
        <v>323</v>
      </c>
      <c r="L224">
        <v>310</v>
      </c>
      <c r="M224">
        <v>323</v>
      </c>
      <c r="N224">
        <v>332</v>
      </c>
      <c r="O224">
        <v>329</v>
      </c>
      <c r="P224">
        <v>329</v>
      </c>
      <c r="Q224">
        <v>346</v>
      </c>
      <c r="R224">
        <v>357</v>
      </c>
      <c r="S224">
        <v>349</v>
      </c>
      <c r="T224">
        <v>339</v>
      </c>
      <c r="U224">
        <v>316</v>
      </c>
      <c r="V224">
        <v>315</v>
      </c>
      <c r="W224">
        <v>305</v>
      </c>
      <c r="X224">
        <v>288</v>
      </c>
      <c r="Y224">
        <v>277</v>
      </c>
      <c r="Z224">
        <v>281</v>
      </c>
      <c r="AA224">
        <v>265</v>
      </c>
      <c r="AB224">
        <v>275</v>
      </c>
      <c r="AC224">
        <v>281</v>
      </c>
      <c r="AD224">
        <v>263</v>
      </c>
      <c r="AE224">
        <v>265</v>
      </c>
      <c r="AF224">
        <v>260</v>
      </c>
      <c r="AG224">
        <v>250</v>
      </c>
    </row>
    <row r="225" spans="1:33" x14ac:dyDescent="0.25">
      <c r="A225" t="s">
        <v>259</v>
      </c>
      <c r="B225">
        <v>336</v>
      </c>
      <c r="C225">
        <v>346</v>
      </c>
      <c r="D225">
        <v>436</v>
      </c>
      <c r="E225">
        <v>475</v>
      </c>
      <c r="F225">
        <v>430</v>
      </c>
      <c r="G225">
        <v>460</v>
      </c>
      <c r="H225">
        <v>469</v>
      </c>
      <c r="I225">
        <v>455</v>
      </c>
      <c r="J225">
        <v>463</v>
      </c>
      <c r="K225">
        <v>462</v>
      </c>
      <c r="L225">
        <v>449</v>
      </c>
      <c r="M225">
        <v>460</v>
      </c>
      <c r="N225">
        <v>437</v>
      </c>
      <c r="O225">
        <v>434</v>
      </c>
      <c r="P225">
        <v>425</v>
      </c>
      <c r="Q225">
        <v>423</v>
      </c>
      <c r="R225">
        <v>374</v>
      </c>
      <c r="S225">
        <v>387</v>
      </c>
      <c r="T225">
        <v>365</v>
      </c>
      <c r="U225">
        <v>342</v>
      </c>
      <c r="V225">
        <v>328</v>
      </c>
      <c r="W225">
        <v>333</v>
      </c>
      <c r="X225">
        <v>329</v>
      </c>
      <c r="Y225">
        <v>375</v>
      </c>
      <c r="Z225">
        <v>313</v>
      </c>
      <c r="AA225">
        <v>326</v>
      </c>
      <c r="AB225">
        <v>317</v>
      </c>
      <c r="AC225">
        <v>320</v>
      </c>
      <c r="AD225">
        <v>322</v>
      </c>
      <c r="AE225">
        <v>310</v>
      </c>
      <c r="AF225">
        <v>286</v>
      </c>
      <c r="AG225">
        <v>276</v>
      </c>
    </row>
    <row r="226" spans="1:33" x14ac:dyDescent="0.25">
      <c r="A226" t="s">
        <v>260</v>
      </c>
      <c r="B226">
        <v>241</v>
      </c>
      <c r="C226">
        <v>238</v>
      </c>
      <c r="D226">
        <v>304</v>
      </c>
      <c r="E226">
        <v>320</v>
      </c>
      <c r="F226">
        <v>265</v>
      </c>
      <c r="G226">
        <v>295</v>
      </c>
      <c r="H226">
        <v>291</v>
      </c>
      <c r="I226">
        <v>276</v>
      </c>
      <c r="J226">
        <v>283</v>
      </c>
      <c r="K226">
        <v>259</v>
      </c>
      <c r="L226">
        <v>260</v>
      </c>
      <c r="M226">
        <v>286</v>
      </c>
      <c r="N226">
        <v>266</v>
      </c>
      <c r="O226">
        <v>277</v>
      </c>
      <c r="P226">
        <v>289</v>
      </c>
      <c r="Q226">
        <v>279</v>
      </c>
      <c r="R226">
        <v>251</v>
      </c>
      <c r="S226">
        <v>248</v>
      </c>
      <c r="T226">
        <v>251</v>
      </c>
      <c r="U226">
        <v>219</v>
      </c>
      <c r="V226">
        <v>217</v>
      </c>
      <c r="W226">
        <v>203</v>
      </c>
      <c r="X226">
        <v>203</v>
      </c>
      <c r="Y226">
        <v>225</v>
      </c>
      <c r="Z226">
        <v>174</v>
      </c>
      <c r="AA226">
        <v>149</v>
      </c>
      <c r="AB226">
        <v>160</v>
      </c>
      <c r="AC226">
        <v>151</v>
      </c>
      <c r="AD226">
        <v>152</v>
      </c>
      <c r="AE226">
        <v>162</v>
      </c>
      <c r="AF226">
        <v>155</v>
      </c>
      <c r="AG226">
        <v>161</v>
      </c>
    </row>
    <row r="227" spans="1:33" x14ac:dyDescent="0.25">
      <c r="A227" t="s">
        <v>261</v>
      </c>
      <c r="B227">
        <v>436</v>
      </c>
      <c r="C227">
        <v>465</v>
      </c>
      <c r="D227">
        <v>507</v>
      </c>
      <c r="E227">
        <v>523</v>
      </c>
      <c r="F227">
        <v>538</v>
      </c>
      <c r="G227">
        <v>586</v>
      </c>
      <c r="H227">
        <v>590</v>
      </c>
      <c r="I227">
        <v>588</v>
      </c>
      <c r="J227">
        <v>597</v>
      </c>
      <c r="K227">
        <v>616</v>
      </c>
      <c r="L227">
        <v>601</v>
      </c>
      <c r="M227">
        <v>628</v>
      </c>
      <c r="N227">
        <v>602</v>
      </c>
      <c r="O227">
        <v>648</v>
      </c>
      <c r="P227">
        <v>669</v>
      </c>
      <c r="Q227">
        <v>686</v>
      </c>
      <c r="R227">
        <v>671</v>
      </c>
      <c r="S227">
        <v>653</v>
      </c>
      <c r="T227">
        <v>625</v>
      </c>
      <c r="U227">
        <v>606</v>
      </c>
      <c r="V227">
        <v>606</v>
      </c>
      <c r="W227">
        <v>573</v>
      </c>
      <c r="X227">
        <v>523</v>
      </c>
      <c r="Y227">
        <v>504</v>
      </c>
      <c r="Z227">
        <v>482</v>
      </c>
      <c r="AA227">
        <v>466</v>
      </c>
      <c r="AB227">
        <v>468</v>
      </c>
      <c r="AC227">
        <v>425</v>
      </c>
      <c r="AD227">
        <v>412</v>
      </c>
      <c r="AE227">
        <v>428</v>
      </c>
      <c r="AF227">
        <v>415</v>
      </c>
      <c r="AG227">
        <v>394</v>
      </c>
    </row>
    <row r="228" spans="1:33" x14ac:dyDescent="0.25">
      <c r="A228" t="s">
        <v>262</v>
      </c>
      <c r="B228">
        <v>261</v>
      </c>
      <c r="C228">
        <v>265</v>
      </c>
      <c r="D228">
        <v>305</v>
      </c>
      <c r="E228">
        <v>313</v>
      </c>
      <c r="F228">
        <v>307</v>
      </c>
      <c r="G228">
        <v>289</v>
      </c>
      <c r="H228">
        <v>284</v>
      </c>
      <c r="I228">
        <v>295</v>
      </c>
      <c r="J228">
        <v>286</v>
      </c>
      <c r="K228">
        <v>268</v>
      </c>
      <c r="L228">
        <v>280</v>
      </c>
      <c r="M228">
        <v>286</v>
      </c>
      <c r="N228">
        <v>286</v>
      </c>
      <c r="O228">
        <v>284</v>
      </c>
      <c r="P228">
        <v>271</v>
      </c>
      <c r="Q228">
        <v>308</v>
      </c>
      <c r="R228">
        <v>324</v>
      </c>
      <c r="S228">
        <v>313</v>
      </c>
      <c r="T228">
        <v>298</v>
      </c>
      <c r="U228">
        <v>299</v>
      </c>
      <c r="V228">
        <v>289</v>
      </c>
      <c r="W228">
        <v>293</v>
      </c>
      <c r="X228">
        <v>254</v>
      </c>
      <c r="Y228">
        <v>225</v>
      </c>
      <c r="Z228">
        <v>211</v>
      </c>
      <c r="AA228">
        <v>219</v>
      </c>
      <c r="AB228">
        <v>209</v>
      </c>
      <c r="AC228">
        <v>223</v>
      </c>
      <c r="AD228">
        <v>224</v>
      </c>
      <c r="AE228">
        <v>213</v>
      </c>
      <c r="AF228">
        <v>215</v>
      </c>
      <c r="AG228">
        <v>198</v>
      </c>
    </row>
    <row r="229" spans="1:33" x14ac:dyDescent="0.25">
      <c r="A229" t="s">
        <v>263</v>
      </c>
      <c r="B229">
        <v>475</v>
      </c>
      <c r="C229">
        <v>481</v>
      </c>
      <c r="D229">
        <v>532</v>
      </c>
      <c r="E229">
        <v>570</v>
      </c>
      <c r="F229">
        <v>555</v>
      </c>
      <c r="G229">
        <v>518</v>
      </c>
      <c r="H229">
        <v>465</v>
      </c>
      <c r="I229">
        <v>459</v>
      </c>
      <c r="J229">
        <v>455</v>
      </c>
      <c r="K229">
        <v>469</v>
      </c>
      <c r="L229">
        <v>473</v>
      </c>
      <c r="M229">
        <v>458</v>
      </c>
      <c r="N229">
        <v>443</v>
      </c>
      <c r="O229">
        <v>446</v>
      </c>
      <c r="P229">
        <v>442</v>
      </c>
      <c r="Q229">
        <v>438</v>
      </c>
      <c r="R229">
        <v>414</v>
      </c>
      <c r="S229">
        <v>398</v>
      </c>
      <c r="T229">
        <v>376</v>
      </c>
      <c r="U229">
        <v>379</v>
      </c>
      <c r="V229">
        <v>351</v>
      </c>
      <c r="W229">
        <v>353</v>
      </c>
      <c r="X229">
        <v>358</v>
      </c>
      <c r="Y229">
        <v>323</v>
      </c>
      <c r="Z229">
        <v>274</v>
      </c>
      <c r="AA229">
        <v>265</v>
      </c>
      <c r="AB229">
        <v>243</v>
      </c>
      <c r="AC229">
        <v>259</v>
      </c>
      <c r="AD229">
        <v>259</v>
      </c>
      <c r="AE229">
        <v>286</v>
      </c>
      <c r="AF229">
        <v>266</v>
      </c>
      <c r="AG229">
        <v>240</v>
      </c>
    </row>
    <row r="230" spans="1:33" x14ac:dyDescent="0.25">
      <c r="A230" t="s">
        <v>264</v>
      </c>
      <c r="B230">
        <v>807</v>
      </c>
      <c r="C230">
        <v>826</v>
      </c>
      <c r="D230">
        <v>973</v>
      </c>
      <c r="E230">
        <v>925</v>
      </c>
      <c r="F230">
        <v>875</v>
      </c>
      <c r="G230">
        <v>847</v>
      </c>
      <c r="H230">
        <v>879</v>
      </c>
      <c r="I230">
        <v>902</v>
      </c>
      <c r="J230">
        <v>813</v>
      </c>
      <c r="K230">
        <v>881</v>
      </c>
      <c r="L230">
        <v>900</v>
      </c>
      <c r="M230">
        <v>900</v>
      </c>
      <c r="N230">
        <v>930</v>
      </c>
      <c r="O230">
        <v>959</v>
      </c>
      <c r="P230">
        <v>974</v>
      </c>
      <c r="Q230">
        <v>975</v>
      </c>
      <c r="R230">
        <v>898</v>
      </c>
      <c r="S230">
        <v>825</v>
      </c>
      <c r="T230">
        <v>841</v>
      </c>
      <c r="U230">
        <v>806</v>
      </c>
      <c r="V230">
        <v>778</v>
      </c>
      <c r="W230">
        <v>747</v>
      </c>
      <c r="X230">
        <v>753</v>
      </c>
      <c r="Y230">
        <v>685</v>
      </c>
      <c r="Z230">
        <v>697</v>
      </c>
      <c r="AA230">
        <v>619</v>
      </c>
      <c r="AB230">
        <v>582</v>
      </c>
      <c r="AC230">
        <v>545</v>
      </c>
      <c r="AD230">
        <v>547</v>
      </c>
      <c r="AE230">
        <v>541</v>
      </c>
      <c r="AF230">
        <v>525</v>
      </c>
      <c r="AG230">
        <v>474</v>
      </c>
    </row>
    <row r="231" spans="1:33" x14ac:dyDescent="0.25">
      <c r="A231" t="s">
        <v>265</v>
      </c>
      <c r="B231">
        <v>210</v>
      </c>
      <c r="C231">
        <v>220</v>
      </c>
      <c r="D231">
        <v>249</v>
      </c>
      <c r="E231">
        <v>287</v>
      </c>
      <c r="F231">
        <v>310</v>
      </c>
      <c r="G231">
        <v>272</v>
      </c>
      <c r="H231">
        <v>282</v>
      </c>
      <c r="I231">
        <v>289</v>
      </c>
      <c r="J231">
        <v>288</v>
      </c>
      <c r="K231">
        <v>296</v>
      </c>
      <c r="L231">
        <v>310</v>
      </c>
      <c r="M231">
        <v>265</v>
      </c>
      <c r="N231">
        <v>271</v>
      </c>
      <c r="O231">
        <v>265</v>
      </c>
      <c r="P231">
        <v>250</v>
      </c>
      <c r="Q231">
        <v>241</v>
      </c>
      <c r="R231">
        <v>241</v>
      </c>
      <c r="S231">
        <v>193</v>
      </c>
      <c r="T231">
        <v>189</v>
      </c>
      <c r="U231">
        <v>176</v>
      </c>
      <c r="V231">
        <v>154</v>
      </c>
      <c r="W231">
        <v>155</v>
      </c>
      <c r="X231">
        <v>153</v>
      </c>
      <c r="Y231">
        <v>136</v>
      </c>
      <c r="Z231">
        <v>129</v>
      </c>
      <c r="AA231">
        <v>120</v>
      </c>
      <c r="AB231">
        <v>129</v>
      </c>
      <c r="AC231">
        <v>135</v>
      </c>
      <c r="AD231">
        <v>120</v>
      </c>
      <c r="AE231">
        <v>122</v>
      </c>
      <c r="AF231">
        <v>123</v>
      </c>
      <c r="AG231">
        <v>123</v>
      </c>
    </row>
    <row r="232" spans="1:33" x14ac:dyDescent="0.25">
      <c r="A232" t="s">
        <v>266</v>
      </c>
      <c r="B232">
        <v>287</v>
      </c>
      <c r="C232">
        <v>315</v>
      </c>
      <c r="D232">
        <v>339</v>
      </c>
      <c r="E232">
        <v>341</v>
      </c>
      <c r="F232">
        <v>359</v>
      </c>
      <c r="G232">
        <v>371</v>
      </c>
      <c r="H232">
        <v>355</v>
      </c>
      <c r="I232">
        <v>346</v>
      </c>
      <c r="J232">
        <v>403</v>
      </c>
      <c r="K232">
        <v>435</v>
      </c>
      <c r="L232">
        <v>402</v>
      </c>
      <c r="M232">
        <v>391</v>
      </c>
      <c r="N232">
        <v>394</v>
      </c>
      <c r="O232">
        <v>415</v>
      </c>
      <c r="P232">
        <v>403</v>
      </c>
      <c r="Q232">
        <v>359</v>
      </c>
      <c r="R232">
        <v>311</v>
      </c>
      <c r="S232">
        <v>336</v>
      </c>
      <c r="T232">
        <v>340</v>
      </c>
      <c r="U232">
        <v>304</v>
      </c>
      <c r="V232">
        <v>297</v>
      </c>
      <c r="W232">
        <v>318</v>
      </c>
      <c r="X232">
        <v>279</v>
      </c>
      <c r="Y232">
        <v>252</v>
      </c>
      <c r="Z232">
        <v>218</v>
      </c>
      <c r="AA232">
        <v>199</v>
      </c>
      <c r="AB232">
        <v>195</v>
      </c>
      <c r="AC232">
        <v>181</v>
      </c>
      <c r="AD232">
        <v>156</v>
      </c>
      <c r="AE232">
        <v>176</v>
      </c>
      <c r="AF232">
        <v>192</v>
      </c>
      <c r="AG232">
        <v>180</v>
      </c>
    </row>
    <row r="233" spans="1:33" x14ac:dyDescent="0.25">
      <c r="A233" t="s">
        <v>267</v>
      </c>
      <c r="B233">
        <v>452</v>
      </c>
      <c r="C233">
        <v>417</v>
      </c>
      <c r="D233">
        <v>472</v>
      </c>
      <c r="E233">
        <v>505</v>
      </c>
      <c r="F233">
        <v>460</v>
      </c>
      <c r="G233">
        <v>456</v>
      </c>
      <c r="H233">
        <v>461</v>
      </c>
      <c r="I233">
        <v>456</v>
      </c>
      <c r="J233">
        <v>462</v>
      </c>
      <c r="K233">
        <v>486</v>
      </c>
      <c r="L233">
        <v>455</v>
      </c>
      <c r="M233">
        <v>488</v>
      </c>
      <c r="N233">
        <v>459</v>
      </c>
      <c r="O233">
        <v>455</v>
      </c>
      <c r="P233">
        <v>439</v>
      </c>
      <c r="Q233">
        <v>434</v>
      </c>
      <c r="R233">
        <v>415</v>
      </c>
      <c r="S233">
        <v>358</v>
      </c>
      <c r="T233">
        <v>328</v>
      </c>
      <c r="U233">
        <v>328</v>
      </c>
      <c r="V233">
        <v>331</v>
      </c>
      <c r="W233">
        <v>338</v>
      </c>
      <c r="X233">
        <v>332</v>
      </c>
      <c r="Y233">
        <v>312</v>
      </c>
      <c r="Z233">
        <v>304</v>
      </c>
      <c r="AA233">
        <v>296</v>
      </c>
      <c r="AB233">
        <v>306</v>
      </c>
      <c r="AC233">
        <v>304</v>
      </c>
      <c r="AD233">
        <v>296</v>
      </c>
      <c r="AE233">
        <v>293</v>
      </c>
      <c r="AF233">
        <v>285</v>
      </c>
      <c r="AG233">
        <v>286</v>
      </c>
    </row>
    <row r="234" spans="1:33" x14ac:dyDescent="0.25">
      <c r="A234" t="s">
        <v>268</v>
      </c>
      <c r="B234">
        <v>425</v>
      </c>
      <c r="C234">
        <v>429</v>
      </c>
      <c r="D234">
        <v>525</v>
      </c>
      <c r="E234">
        <v>549</v>
      </c>
      <c r="F234">
        <v>501</v>
      </c>
      <c r="G234">
        <v>445</v>
      </c>
      <c r="H234">
        <v>482</v>
      </c>
      <c r="I234">
        <v>470</v>
      </c>
      <c r="J234">
        <v>461</v>
      </c>
      <c r="K234">
        <v>470</v>
      </c>
      <c r="L234">
        <v>452</v>
      </c>
      <c r="M234">
        <v>449</v>
      </c>
      <c r="N234">
        <v>485</v>
      </c>
      <c r="O234">
        <v>483</v>
      </c>
      <c r="P234">
        <v>490</v>
      </c>
      <c r="Q234">
        <v>492</v>
      </c>
      <c r="R234">
        <v>459</v>
      </c>
      <c r="S234">
        <v>449</v>
      </c>
      <c r="T234">
        <v>446</v>
      </c>
      <c r="U234">
        <v>447</v>
      </c>
      <c r="V234">
        <v>451</v>
      </c>
      <c r="W234">
        <v>431</v>
      </c>
      <c r="X234">
        <v>428</v>
      </c>
      <c r="Y234">
        <v>455</v>
      </c>
      <c r="Z234">
        <v>465</v>
      </c>
      <c r="AA234">
        <v>473</v>
      </c>
      <c r="AB234">
        <v>432</v>
      </c>
      <c r="AC234">
        <v>417</v>
      </c>
      <c r="AD234">
        <v>426</v>
      </c>
      <c r="AE234">
        <v>441</v>
      </c>
      <c r="AF234">
        <v>391</v>
      </c>
      <c r="AG234">
        <v>360</v>
      </c>
    </row>
    <row r="235" spans="1:33" x14ac:dyDescent="0.25">
      <c r="A235" t="s">
        <v>269</v>
      </c>
      <c r="B235">
        <v>91</v>
      </c>
      <c r="C235">
        <v>107</v>
      </c>
      <c r="D235">
        <v>114</v>
      </c>
      <c r="E235">
        <v>117</v>
      </c>
      <c r="F235">
        <v>126</v>
      </c>
      <c r="G235">
        <v>95</v>
      </c>
      <c r="H235">
        <v>99</v>
      </c>
      <c r="I235">
        <v>99</v>
      </c>
      <c r="J235">
        <v>93</v>
      </c>
      <c r="K235">
        <v>96</v>
      </c>
      <c r="L235">
        <v>93</v>
      </c>
      <c r="M235">
        <v>95</v>
      </c>
      <c r="N235">
        <v>100</v>
      </c>
      <c r="O235">
        <v>107</v>
      </c>
      <c r="P235">
        <v>107</v>
      </c>
      <c r="Q235">
        <v>110</v>
      </c>
      <c r="R235">
        <v>113</v>
      </c>
      <c r="S235">
        <v>118</v>
      </c>
      <c r="T235">
        <v>108</v>
      </c>
      <c r="U235">
        <v>117</v>
      </c>
      <c r="V235">
        <v>107</v>
      </c>
      <c r="W235">
        <v>107</v>
      </c>
      <c r="X235">
        <v>102</v>
      </c>
      <c r="Y235">
        <v>103</v>
      </c>
      <c r="Z235">
        <v>97</v>
      </c>
      <c r="AA235">
        <v>97</v>
      </c>
      <c r="AB235">
        <v>103</v>
      </c>
      <c r="AC235">
        <v>118</v>
      </c>
      <c r="AD235">
        <v>118</v>
      </c>
      <c r="AE235">
        <v>125</v>
      </c>
      <c r="AF235">
        <v>111</v>
      </c>
      <c r="AG235">
        <v>112</v>
      </c>
    </row>
    <row r="236" spans="1:33" x14ac:dyDescent="0.25">
      <c r="A236" t="s">
        <v>270</v>
      </c>
      <c r="B236">
        <v>67</v>
      </c>
      <c r="C236">
        <v>63</v>
      </c>
      <c r="D236">
        <v>59</v>
      </c>
      <c r="E236">
        <v>71</v>
      </c>
      <c r="F236">
        <v>67</v>
      </c>
      <c r="G236">
        <v>69</v>
      </c>
      <c r="H236">
        <v>75</v>
      </c>
      <c r="I236">
        <v>75</v>
      </c>
      <c r="J236">
        <v>82</v>
      </c>
      <c r="K236">
        <v>84</v>
      </c>
      <c r="L236">
        <v>110</v>
      </c>
      <c r="M236">
        <v>109</v>
      </c>
      <c r="N236">
        <v>132</v>
      </c>
      <c r="O236">
        <v>130</v>
      </c>
      <c r="P236">
        <v>127</v>
      </c>
      <c r="Q236">
        <v>152</v>
      </c>
      <c r="R236">
        <v>145</v>
      </c>
      <c r="S236">
        <v>123</v>
      </c>
      <c r="T236">
        <v>125</v>
      </c>
      <c r="U236">
        <v>116</v>
      </c>
      <c r="V236">
        <v>126</v>
      </c>
      <c r="W236">
        <v>131</v>
      </c>
      <c r="X236">
        <v>109</v>
      </c>
      <c r="Y236">
        <v>104</v>
      </c>
      <c r="Z236">
        <v>100</v>
      </c>
      <c r="AA236">
        <v>101</v>
      </c>
      <c r="AB236">
        <v>83</v>
      </c>
      <c r="AC236">
        <v>81</v>
      </c>
      <c r="AD236">
        <v>79</v>
      </c>
      <c r="AE236">
        <v>72</v>
      </c>
      <c r="AF236">
        <v>81</v>
      </c>
      <c r="AG236">
        <v>75</v>
      </c>
    </row>
    <row r="237" spans="1:33" x14ac:dyDescent="0.25">
      <c r="A237" t="s">
        <v>271</v>
      </c>
      <c r="B237">
        <v>731</v>
      </c>
      <c r="C237">
        <v>849</v>
      </c>
      <c r="D237">
        <v>841</v>
      </c>
      <c r="E237">
        <v>896</v>
      </c>
      <c r="F237">
        <v>967</v>
      </c>
      <c r="G237">
        <v>1035</v>
      </c>
      <c r="H237">
        <v>1069</v>
      </c>
      <c r="I237">
        <v>1089</v>
      </c>
      <c r="J237">
        <v>1014</v>
      </c>
      <c r="K237">
        <v>995</v>
      </c>
      <c r="L237">
        <v>1018</v>
      </c>
      <c r="M237">
        <v>997</v>
      </c>
      <c r="N237">
        <v>983</v>
      </c>
      <c r="O237">
        <v>1019</v>
      </c>
      <c r="P237">
        <v>983</v>
      </c>
      <c r="Q237">
        <v>1000</v>
      </c>
      <c r="R237">
        <v>1101</v>
      </c>
      <c r="S237">
        <v>1039</v>
      </c>
      <c r="T237">
        <v>948</v>
      </c>
      <c r="U237">
        <v>857</v>
      </c>
      <c r="V237">
        <v>841</v>
      </c>
      <c r="W237">
        <v>812</v>
      </c>
      <c r="X237">
        <v>894</v>
      </c>
      <c r="Y237">
        <v>933</v>
      </c>
      <c r="Z237">
        <v>998</v>
      </c>
      <c r="AA237">
        <v>996</v>
      </c>
      <c r="AB237">
        <v>1012</v>
      </c>
      <c r="AC237">
        <v>1039</v>
      </c>
      <c r="AD237">
        <v>1088</v>
      </c>
      <c r="AE237">
        <v>940</v>
      </c>
      <c r="AF237">
        <v>853</v>
      </c>
      <c r="AG237">
        <v>780</v>
      </c>
    </row>
    <row r="238" spans="1:33" x14ac:dyDescent="0.25">
      <c r="A238" t="s">
        <v>272</v>
      </c>
      <c r="B238">
        <v>121</v>
      </c>
      <c r="C238">
        <v>123</v>
      </c>
      <c r="D238">
        <v>130</v>
      </c>
      <c r="E238">
        <v>145</v>
      </c>
      <c r="F238">
        <v>131</v>
      </c>
      <c r="G238">
        <v>121</v>
      </c>
      <c r="H238">
        <v>135</v>
      </c>
      <c r="I238">
        <v>132</v>
      </c>
      <c r="J238">
        <v>129</v>
      </c>
      <c r="K238">
        <v>141</v>
      </c>
      <c r="L238">
        <v>142</v>
      </c>
      <c r="M238">
        <v>151</v>
      </c>
      <c r="N238">
        <v>159</v>
      </c>
      <c r="O238">
        <v>161</v>
      </c>
      <c r="P238">
        <v>174</v>
      </c>
      <c r="Q238">
        <v>172</v>
      </c>
      <c r="R238">
        <v>155</v>
      </c>
      <c r="S238">
        <v>161</v>
      </c>
      <c r="T238">
        <v>160</v>
      </c>
      <c r="U238">
        <v>150</v>
      </c>
      <c r="V238">
        <v>144</v>
      </c>
      <c r="W238">
        <v>128</v>
      </c>
      <c r="X238">
        <v>129</v>
      </c>
      <c r="Y238">
        <v>138</v>
      </c>
      <c r="Z238">
        <v>136</v>
      </c>
      <c r="AA238">
        <v>135</v>
      </c>
      <c r="AB238">
        <v>143</v>
      </c>
      <c r="AC238">
        <v>137</v>
      </c>
      <c r="AD238">
        <v>142</v>
      </c>
      <c r="AE238">
        <v>149</v>
      </c>
      <c r="AF238">
        <v>154</v>
      </c>
      <c r="AG238">
        <v>155</v>
      </c>
    </row>
    <row r="239" spans="1:33" x14ac:dyDescent="0.25">
      <c r="A239" t="s">
        <v>273</v>
      </c>
      <c r="B239">
        <v>87</v>
      </c>
      <c r="C239">
        <v>88</v>
      </c>
      <c r="D239">
        <v>98</v>
      </c>
      <c r="E239">
        <v>124</v>
      </c>
      <c r="F239">
        <v>119</v>
      </c>
      <c r="G239">
        <v>147</v>
      </c>
      <c r="H239">
        <v>156</v>
      </c>
      <c r="I239">
        <v>167</v>
      </c>
      <c r="J239">
        <v>171</v>
      </c>
      <c r="K239">
        <v>177</v>
      </c>
      <c r="L239">
        <v>165</v>
      </c>
      <c r="M239">
        <v>241</v>
      </c>
      <c r="N239">
        <v>216</v>
      </c>
      <c r="O239">
        <v>235</v>
      </c>
      <c r="P239">
        <v>240</v>
      </c>
      <c r="Q239">
        <v>237</v>
      </c>
      <c r="R239">
        <v>258</v>
      </c>
      <c r="S239">
        <v>285</v>
      </c>
      <c r="T239">
        <v>236</v>
      </c>
      <c r="U239">
        <v>255</v>
      </c>
      <c r="V239">
        <v>237</v>
      </c>
      <c r="W239">
        <v>216</v>
      </c>
      <c r="X239">
        <v>215</v>
      </c>
      <c r="Y239">
        <v>225</v>
      </c>
      <c r="Z239">
        <v>201</v>
      </c>
      <c r="AA239">
        <v>181</v>
      </c>
      <c r="AB239">
        <v>173</v>
      </c>
      <c r="AC239">
        <v>158</v>
      </c>
      <c r="AD239">
        <v>169</v>
      </c>
      <c r="AE239">
        <v>170</v>
      </c>
      <c r="AF239">
        <v>145</v>
      </c>
      <c r="AG239">
        <v>140</v>
      </c>
    </row>
    <row r="240" spans="1:33" x14ac:dyDescent="0.25">
      <c r="A240" t="s">
        <v>274</v>
      </c>
      <c r="B240">
        <v>383</v>
      </c>
      <c r="C240">
        <v>428</v>
      </c>
      <c r="D240">
        <v>431</v>
      </c>
      <c r="E240">
        <v>470</v>
      </c>
      <c r="F240">
        <v>469</v>
      </c>
      <c r="G240">
        <v>515</v>
      </c>
      <c r="H240">
        <v>498</v>
      </c>
      <c r="I240">
        <v>505</v>
      </c>
      <c r="J240">
        <v>485</v>
      </c>
      <c r="K240">
        <v>535</v>
      </c>
      <c r="L240">
        <v>504</v>
      </c>
      <c r="M240">
        <v>516</v>
      </c>
      <c r="N240">
        <v>504</v>
      </c>
      <c r="O240">
        <v>492</v>
      </c>
      <c r="P240">
        <v>506</v>
      </c>
      <c r="Q240">
        <v>479</v>
      </c>
      <c r="R240">
        <v>447</v>
      </c>
      <c r="S240">
        <v>488</v>
      </c>
      <c r="T240">
        <v>465</v>
      </c>
      <c r="U240">
        <v>450</v>
      </c>
      <c r="V240">
        <v>451</v>
      </c>
      <c r="W240">
        <v>432</v>
      </c>
      <c r="X240">
        <v>436</v>
      </c>
      <c r="Y240">
        <v>434</v>
      </c>
      <c r="Z240">
        <v>380</v>
      </c>
      <c r="AA240">
        <v>349</v>
      </c>
      <c r="AB240">
        <v>348</v>
      </c>
      <c r="AC240">
        <v>329</v>
      </c>
      <c r="AD240">
        <v>315</v>
      </c>
      <c r="AE240">
        <v>322</v>
      </c>
      <c r="AF240">
        <v>313</v>
      </c>
      <c r="AG240">
        <v>313</v>
      </c>
    </row>
    <row r="241" spans="1:33" x14ac:dyDescent="0.25">
      <c r="A241" t="s">
        <v>275</v>
      </c>
      <c r="B241">
        <v>903</v>
      </c>
      <c r="C241">
        <v>924</v>
      </c>
      <c r="D241">
        <v>1031</v>
      </c>
      <c r="E241">
        <v>1012</v>
      </c>
      <c r="F241">
        <v>1051</v>
      </c>
      <c r="G241">
        <v>1070</v>
      </c>
      <c r="H241">
        <v>1000</v>
      </c>
      <c r="I241">
        <v>1014</v>
      </c>
      <c r="J241">
        <v>1018</v>
      </c>
      <c r="K241">
        <v>1102</v>
      </c>
      <c r="L241">
        <v>1149</v>
      </c>
      <c r="M241">
        <v>1065</v>
      </c>
      <c r="N241">
        <v>1066</v>
      </c>
      <c r="O241">
        <v>993</v>
      </c>
      <c r="P241">
        <v>983</v>
      </c>
      <c r="Q241">
        <v>1081</v>
      </c>
      <c r="R241">
        <v>1086</v>
      </c>
      <c r="S241">
        <v>1068</v>
      </c>
      <c r="T241">
        <v>1028</v>
      </c>
      <c r="U241">
        <v>1035</v>
      </c>
      <c r="V241">
        <v>1174</v>
      </c>
      <c r="W241">
        <v>1170</v>
      </c>
      <c r="X241">
        <v>1048</v>
      </c>
      <c r="Y241">
        <v>965</v>
      </c>
      <c r="Z241">
        <v>974</v>
      </c>
      <c r="AA241">
        <v>946</v>
      </c>
      <c r="AB241">
        <v>877</v>
      </c>
      <c r="AC241">
        <v>865</v>
      </c>
      <c r="AD241">
        <v>875</v>
      </c>
      <c r="AE241">
        <v>870</v>
      </c>
      <c r="AF241">
        <v>923</v>
      </c>
      <c r="AG241">
        <v>717</v>
      </c>
    </row>
    <row r="242" spans="1:33" x14ac:dyDescent="0.25">
      <c r="A242" t="s">
        <v>276</v>
      </c>
      <c r="B242">
        <v>290</v>
      </c>
      <c r="C242">
        <v>310</v>
      </c>
      <c r="D242">
        <v>394</v>
      </c>
      <c r="E242">
        <v>402</v>
      </c>
      <c r="F242">
        <v>418</v>
      </c>
      <c r="G242">
        <v>399</v>
      </c>
      <c r="H242">
        <v>403</v>
      </c>
      <c r="I242">
        <v>424</v>
      </c>
      <c r="J242">
        <v>402</v>
      </c>
      <c r="K242">
        <v>403</v>
      </c>
      <c r="L242">
        <v>423</v>
      </c>
      <c r="M242">
        <v>401</v>
      </c>
      <c r="N242">
        <v>407</v>
      </c>
      <c r="O242">
        <v>428</v>
      </c>
      <c r="P242">
        <v>408</v>
      </c>
      <c r="Q242">
        <v>416</v>
      </c>
      <c r="R242">
        <v>415</v>
      </c>
      <c r="S242">
        <v>399</v>
      </c>
      <c r="T242">
        <v>417</v>
      </c>
      <c r="U242">
        <v>406</v>
      </c>
      <c r="V242">
        <v>394</v>
      </c>
      <c r="W242">
        <v>402</v>
      </c>
      <c r="X242">
        <v>408</v>
      </c>
      <c r="Y242">
        <v>359</v>
      </c>
      <c r="Z242">
        <v>346</v>
      </c>
      <c r="AA242">
        <v>304</v>
      </c>
      <c r="AB242">
        <v>338</v>
      </c>
      <c r="AC242">
        <v>300</v>
      </c>
      <c r="AD242">
        <v>304</v>
      </c>
      <c r="AE242">
        <v>295</v>
      </c>
      <c r="AF242">
        <v>298</v>
      </c>
      <c r="AG242">
        <v>266</v>
      </c>
    </row>
    <row r="243" spans="1:33" x14ac:dyDescent="0.25">
      <c r="A243" t="s">
        <v>277</v>
      </c>
      <c r="B243">
        <v>296</v>
      </c>
      <c r="C243">
        <v>318</v>
      </c>
      <c r="D243">
        <v>373</v>
      </c>
      <c r="E243">
        <v>381</v>
      </c>
      <c r="F243">
        <v>374</v>
      </c>
      <c r="G243">
        <v>376</v>
      </c>
      <c r="H243">
        <v>372</v>
      </c>
      <c r="I243">
        <v>378</v>
      </c>
      <c r="J243">
        <v>402</v>
      </c>
      <c r="K243">
        <v>377</v>
      </c>
      <c r="L243">
        <v>382</v>
      </c>
      <c r="M243">
        <v>393</v>
      </c>
      <c r="N243">
        <v>402</v>
      </c>
      <c r="O243">
        <v>403</v>
      </c>
      <c r="P243">
        <v>397</v>
      </c>
      <c r="Q243">
        <v>364</v>
      </c>
      <c r="R243">
        <v>332</v>
      </c>
      <c r="S243">
        <v>316</v>
      </c>
      <c r="T243">
        <v>287</v>
      </c>
      <c r="U243">
        <v>256</v>
      </c>
      <c r="V243">
        <v>239</v>
      </c>
      <c r="W243">
        <v>247</v>
      </c>
      <c r="X243">
        <v>235</v>
      </c>
      <c r="Y243">
        <v>226</v>
      </c>
      <c r="Z243">
        <v>211</v>
      </c>
      <c r="AA243">
        <v>187</v>
      </c>
      <c r="AB243">
        <v>171</v>
      </c>
      <c r="AC243">
        <v>145</v>
      </c>
      <c r="AD243">
        <v>143</v>
      </c>
      <c r="AE243">
        <v>146</v>
      </c>
      <c r="AF243">
        <v>142</v>
      </c>
      <c r="AG243">
        <v>123</v>
      </c>
    </row>
    <row r="244" spans="1:33" x14ac:dyDescent="0.25">
      <c r="A244" t="s">
        <v>278</v>
      </c>
      <c r="B244">
        <v>272</v>
      </c>
      <c r="C244">
        <v>320</v>
      </c>
      <c r="D244">
        <v>313</v>
      </c>
      <c r="E244">
        <v>369</v>
      </c>
      <c r="F244">
        <v>390</v>
      </c>
      <c r="G244">
        <v>399</v>
      </c>
      <c r="H244">
        <v>385</v>
      </c>
      <c r="I244">
        <v>388</v>
      </c>
      <c r="J244">
        <v>390</v>
      </c>
      <c r="K244">
        <v>394</v>
      </c>
      <c r="L244">
        <v>433</v>
      </c>
      <c r="M244">
        <v>401</v>
      </c>
      <c r="N244">
        <v>389</v>
      </c>
      <c r="O244">
        <v>386</v>
      </c>
      <c r="P244">
        <v>384</v>
      </c>
      <c r="Q244">
        <v>412</v>
      </c>
      <c r="R244">
        <v>408</v>
      </c>
      <c r="S244">
        <v>379</v>
      </c>
      <c r="T244">
        <v>368</v>
      </c>
      <c r="U244">
        <v>360</v>
      </c>
      <c r="V244">
        <v>333</v>
      </c>
      <c r="W244">
        <v>332</v>
      </c>
      <c r="X244">
        <v>276</v>
      </c>
      <c r="Y244">
        <v>246</v>
      </c>
      <c r="Z244">
        <v>183</v>
      </c>
      <c r="AA244">
        <v>177</v>
      </c>
      <c r="AB244">
        <v>160</v>
      </c>
      <c r="AC244">
        <v>163</v>
      </c>
      <c r="AD244">
        <v>165</v>
      </c>
      <c r="AE244">
        <v>165</v>
      </c>
      <c r="AF244">
        <v>174</v>
      </c>
      <c r="AG244">
        <v>170</v>
      </c>
    </row>
    <row r="245" spans="1:33" x14ac:dyDescent="0.25">
      <c r="A245" t="s">
        <v>279</v>
      </c>
      <c r="B245">
        <v>1958</v>
      </c>
      <c r="C245">
        <v>2161</v>
      </c>
      <c r="D245">
        <v>2369</v>
      </c>
      <c r="E245">
        <v>2466</v>
      </c>
      <c r="F245">
        <v>2519</v>
      </c>
      <c r="G245">
        <v>2599</v>
      </c>
      <c r="H245">
        <v>2580</v>
      </c>
      <c r="I245">
        <v>2520</v>
      </c>
      <c r="J245">
        <v>2475</v>
      </c>
      <c r="K245">
        <v>2537</v>
      </c>
      <c r="L245">
        <v>2431</v>
      </c>
      <c r="M245">
        <v>2387</v>
      </c>
      <c r="N245">
        <v>2341</v>
      </c>
      <c r="O245">
        <v>2244</v>
      </c>
      <c r="P245">
        <v>2250</v>
      </c>
      <c r="Q245">
        <v>2301</v>
      </c>
      <c r="R245">
        <v>2189</v>
      </c>
      <c r="S245">
        <v>2165</v>
      </c>
      <c r="T245">
        <v>2109</v>
      </c>
      <c r="U245">
        <v>2040</v>
      </c>
      <c r="V245">
        <v>2056</v>
      </c>
      <c r="W245">
        <v>2032</v>
      </c>
      <c r="X245">
        <v>1906</v>
      </c>
      <c r="Y245">
        <v>1763</v>
      </c>
      <c r="Z245">
        <v>1707</v>
      </c>
      <c r="AA245">
        <v>1648</v>
      </c>
      <c r="AB245">
        <v>1539</v>
      </c>
      <c r="AC245">
        <v>1468</v>
      </c>
      <c r="AD245">
        <v>1352</v>
      </c>
      <c r="AE245">
        <v>1288</v>
      </c>
      <c r="AF245">
        <v>1218</v>
      </c>
      <c r="AG245">
        <v>950</v>
      </c>
    </row>
    <row r="246" spans="1:33" x14ac:dyDescent="0.25">
      <c r="A246" t="s">
        <v>280</v>
      </c>
      <c r="B246">
        <v>377</v>
      </c>
      <c r="C246">
        <v>395</v>
      </c>
      <c r="D246">
        <v>457</v>
      </c>
      <c r="E246">
        <v>512</v>
      </c>
      <c r="F246">
        <v>550</v>
      </c>
      <c r="G246">
        <v>598</v>
      </c>
      <c r="H246">
        <v>620</v>
      </c>
      <c r="I246">
        <v>638</v>
      </c>
      <c r="J246">
        <v>625</v>
      </c>
      <c r="K246">
        <v>615</v>
      </c>
      <c r="L246">
        <v>554</v>
      </c>
      <c r="M246">
        <v>529</v>
      </c>
      <c r="N246">
        <v>467</v>
      </c>
      <c r="O246">
        <v>439</v>
      </c>
      <c r="P246">
        <v>431</v>
      </c>
      <c r="Q246">
        <v>465</v>
      </c>
      <c r="R246">
        <v>443</v>
      </c>
      <c r="S246">
        <v>480</v>
      </c>
      <c r="T246">
        <v>484</v>
      </c>
      <c r="U246">
        <v>466</v>
      </c>
      <c r="V246">
        <v>450</v>
      </c>
      <c r="W246">
        <v>404</v>
      </c>
      <c r="X246">
        <v>355</v>
      </c>
      <c r="Y246">
        <v>338</v>
      </c>
      <c r="Z246">
        <v>298</v>
      </c>
      <c r="AA246">
        <v>271</v>
      </c>
      <c r="AB246">
        <v>272</v>
      </c>
      <c r="AC246">
        <v>266</v>
      </c>
      <c r="AD246">
        <v>262</v>
      </c>
      <c r="AE246">
        <v>255</v>
      </c>
      <c r="AF246">
        <v>263</v>
      </c>
      <c r="AG246">
        <v>221</v>
      </c>
    </row>
    <row r="247" spans="1:33" x14ac:dyDescent="0.25">
      <c r="A247" t="s">
        <v>281</v>
      </c>
      <c r="B247">
        <v>300</v>
      </c>
      <c r="C247">
        <v>300</v>
      </c>
      <c r="D247">
        <v>353</v>
      </c>
      <c r="E247">
        <v>369</v>
      </c>
      <c r="F247">
        <v>353</v>
      </c>
      <c r="G247">
        <v>367</v>
      </c>
      <c r="H247">
        <v>334</v>
      </c>
      <c r="I247">
        <v>340</v>
      </c>
      <c r="J247">
        <v>344</v>
      </c>
      <c r="K247">
        <v>334</v>
      </c>
      <c r="L247">
        <v>339</v>
      </c>
      <c r="M247">
        <v>370</v>
      </c>
      <c r="N247">
        <v>344</v>
      </c>
      <c r="O247">
        <v>358</v>
      </c>
      <c r="P247">
        <v>363</v>
      </c>
      <c r="Q247">
        <v>338</v>
      </c>
      <c r="R247">
        <v>328</v>
      </c>
      <c r="S247">
        <v>316</v>
      </c>
      <c r="T247">
        <v>304</v>
      </c>
      <c r="U247">
        <v>304</v>
      </c>
      <c r="V247">
        <v>284</v>
      </c>
      <c r="W247">
        <v>264</v>
      </c>
      <c r="X247">
        <v>261</v>
      </c>
      <c r="Y247">
        <v>244</v>
      </c>
      <c r="Z247">
        <v>234</v>
      </c>
      <c r="AA247">
        <v>204</v>
      </c>
      <c r="AB247">
        <v>185</v>
      </c>
      <c r="AC247">
        <v>182</v>
      </c>
      <c r="AD247">
        <v>181</v>
      </c>
      <c r="AE247">
        <v>178</v>
      </c>
      <c r="AF247">
        <v>169</v>
      </c>
      <c r="AG247">
        <v>134</v>
      </c>
    </row>
    <row r="248" spans="1:33" x14ac:dyDescent="0.25">
      <c r="A248" t="s">
        <v>282</v>
      </c>
      <c r="B248">
        <v>215</v>
      </c>
      <c r="C248">
        <v>216</v>
      </c>
      <c r="D248">
        <v>252</v>
      </c>
      <c r="E248">
        <v>278</v>
      </c>
      <c r="F248">
        <v>272</v>
      </c>
      <c r="G248">
        <v>256</v>
      </c>
      <c r="H248">
        <v>257</v>
      </c>
      <c r="I248">
        <v>241</v>
      </c>
      <c r="J248">
        <v>245</v>
      </c>
      <c r="K248">
        <v>232</v>
      </c>
      <c r="L248">
        <v>241</v>
      </c>
      <c r="M248">
        <v>223</v>
      </c>
      <c r="N248">
        <v>237</v>
      </c>
      <c r="O248">
        <v>243</v>
      </c>
      <c r="P248">
        <v>263</v>
      </c>
      <c r="Q248">
        <v>258</v>
      </c>
      <c r="R248">
        <v>265</v>
      </c>
      <c r="S248">
        <v>241</v>
      </c>
      <c r="T248">
        <v>261</v>
      </c>
      <c r="U248">
        <v>260</v>
      </c>
      <c r="V248">
        <v>247</v>
      </c>
      <c r="W248">
        <v>237</v>
      </c>
      <c r="X248">
        <v>243</v>
      </c>
      <c r="Y248">
        <v>249</v>
      </c>
      <c r="Z248">
        <v>253</v>
      </c>
      <c r="AA248">
        <v>250</v>
      </c>
      <c r="AB248">
        <v>241</v>
      </c>
      <c r="AC248">
        <v>244</v>
      </c>
      <c r="AD248">
        <v>238</v>
      </c>
      <c r="AE248">
        <v>230</v>
      </c>
      <c r="AF248">
        <v>197</v>
      </c>
      <c r="AG248">
        <v>200</v>
      </c>
    </row>
    <row r="249" spans="1:33" x14ac:dyDescent="0.25">
      <c r="A249" t="s">
        <v>283</v>
      </c>
      <c r="B249">
        <v>153</v>
      </c>
      <c r="C249">
        <v>134</v>
      </c>
      <c r="D249">
        <v>162</v>
      </c>
      <c r="E249">
        <v>154</v>
      </c>
      <c r="F249">
        <v>175</v>
      </c>
      <c r="G249">
        <v>186</v>
      </c>
      <c r="H249">
        <v>185</v>
      </c>
      <c r="I249">
        <v>181</v>
      </c>
      <c r="J249">
        <v>187</v>
      </c>
      <c r="K249">
        <v>185</v>
      </c>
      <c r="L249">
        <v>189</v>
      </c>
      <c r="M249">
        <v>178</v>
      </c>
      <c r="N249">
        <v>155</v>
      </c>
      <c r="O249">
        <v>166</v>
      </c>
      <c r="P249">
        <v>166</v>
      </c>
      <c r="Q249">
        <v>163</v>
      </c>
      <c r="R249">
        <v>146</v>
      </c>
      <c r="S249">
        <v>142</v>
      </c>
      <c r="T249">
        <v>131</v>
      </c>
      <c r="U249">
        <v>134</v>
      </c>
      <c r="V249">
        <v>105</v>
      </c>
      <c r="W249">
        <v>106</v>
      </c>
      <c r="X249">
        <v>108</v>
      </c>
      <c r="Y249">
        <v>95</v>
      </c>
      <c r="Z249">
        <v>92</v>
      </c>
      <c r="AA249">
        <v>96</v>
      </c>
      <c r="AB249">
        <v>91</v>
      </c>
      <c r="AC249">
        <v>95</v>
      </c>
      <c r="AD249">
        <v>88</v>
      </c>
      <c r="AE249">
        <v>82</v>
      </c>
      <c r="AF249">
        <v>84</v>
      </c>
      <c r="AG249">
        <v>77</v>
      </c>
    </row>
    <row r="250" spans="1:33" x14ac:dyDescent="0.25">
      <c r="A250" t="s">
        <v>284</v>
      </c>
      <c r="B250">
        <v>177</v>
      </c>
      <c r="C250">
        <v>183</v>
      </c>
      <c r="D250">
        <v>183</v>
      </c>
      <c r="E250">
        <v>185</v>
      </c>
      <c r="F250">
        <v>239</v>
      </c>
      <c r="G250">
        <v>246</v>
      </c>
      <c r="H250">
        <v>224</v>
      </c>
      <c r="I250">
        <v>214</v>
      </c>
      <c r="J250">
        <v>244</v>
      </c>
      <c r="K250">
        <v>251</v>
      </c>
      <c r="L250">
        <v>301</v>
      </c>
      <c r="M250">
        <v>257</v>
      </c>
      <c r="N250">
        <v>276</v>
      </c>
      <c r="O250">
        <v>309</v>
      </c>
      <c r="P250">
        <v>344</v>
      </c>
      <c r="Q250">
        <v>325</v>
      </c>
      <c r="R250">
        <v>297</v>
      </c>
      <c r="S250">
        <v>303</v>
      </c>
      <c r="T250">
        <v>362</v>
      </c>
      <c r="U250">
        <v>355</v>
      </c>
      <c r="V250">
        <v>321</v>
      </c>
      <c r="W250">
        <v>293</v>
      </c>
      <c r="X250">
        <v>281</v>
      </c>
      <c r="Y250">
        <v>296</v>
      </c>
      <c r="Z250">
        <v>261</v>
      </c>
      <c r="AA250">
        <v>204</v>
      </c>
      <c r="AB250">
        <v>196</v>
      </c>
      <c r="AC250">
        <v>208</v>
      </c>
      <c r="AD250">
        <v>200</v>
      </c>
      <c r="AE250">
        <v>204</v>
      </c>
      <c r="AF250">
        <v>179</v>
      </c>
      <c r="AG250">
        <v>146</v>
      </c>
    </row>
    <row r="251" spans="1:33" x14ac:dyDescent="0.25">
      <c r="A251" t="s">
        <v>285</v>
      </c>
      <c r="B251">
        <v>88</v>
      </c>
      <c r="C251">
        <v>71</v>
      </c>
      <c r="D251">
        <v>70</v>
      </c>
      <c r="E251">
        <v>60</v>
      </c>
      <c r="F251">
        <v>67</v>
      </c>
      <c r="G251">
        <v>52</v>
      </c>
      <c r="H251">
        <v>59</v>
      </c>
      <c r="I251">
        <v>52</v>
      </c>
      <c r="J251">
        <v>47</v>
      </c>
      <c r="K251">
        <v>51</v>
      </c>
      <c r="L251">
        <v>43</v>
      </c>
      <c r="M251">
        <v>45</v>
      </c>
      <c r="N251">
        <v>48</v>
      </c>
      <c r="O251">
        <v>42</v>
      </c>
      <c r="P251">
        <v>37</v>
      </c>
      <c r="Q251">
        <v>40</v>
      </c>
      <c r="R251">
        <v>48</v>
      </c>
      <c r="S251">
        <v>47</v>
      </c>
      <c r="T251">
        <v>58</v>
      </c>
      <c r="U251">
        <v>57</v>
      </c>
      <c r="V251">
        <v>54</v>
      </c>
      <c r="W251">
        <v>59</v>
      </c>
      <c r="X251">
        <v>65</v>
      </c>
      <c r="Y251">
        <v>74</v>
      </c>
      <c r="Z251">
        <v>84</v>
      </c>
      <c r="AA251">
        <v>89</v>
      </c>
      <c r="AB251">
        <v>88</v>
      </c>
      <c r="AC251">
        <v>90</v>
      </c>
      <c r="AD251">
        <v>86</v>
      </c>
      <c r="AE251">
        <v>75</v>
      </c>
      <c r="AF251">
        <v>57</v>
      </c>
      <c r="AG251">
        <v>53</v>
      </c>
    </row>
    <row r="252" spans="1:33" x14ac:dyDescent="0.25">
      <c r="A252" t="s">
        <v>286</v>
      </c>
      <c r="B252">
        <v>208</v>
      </c>
      <c r="C252">
        <v>218</v>
      </c>
      <c r="D252">
        <v>234</v>
      </c>
      <c r="E252">
        <v>238</v>
      </c>
      <c r="F252">
        <v>245</v>
      </c>
      <c r="G252">
        <v>238</v>
      </c>
      <c r="H252">
        <v>209</v>
      </c>
      <c r="I252">
        <v>215</v>
      </c>
      <c r="J252">
        <v>207</v>
      </c>
      <c r="K252">
        <v>215</v>
      </c>
      <c r="L252">
        <v>195</v>
      </c>
      <c r="M252">
        <v>193</v>
      </c>
      <c r="N252">
        <v>210</v>
      </c>
      <c r="O252">
        <v>204</v>
      </c>
      <c r="P252">
        <v>206</v>
      </c>
      <c r="Q252">
        <v>211</v>
      </c>
      <c r="R252">
        <v>214</v>
      </c>
      <c r="S252">
        <v>226</v>
      </c>
      <c r="T252">
        <v>218</v>
      </c>
      <c r="U252">
        <v>224</v>
      </c>
      <c r="V252">
        <v>212</v>
      </c>
      <c r="W252">
        <v>202</v>
      </c>
      <c r="X252">
        <v>196</v>
      </c>
      <c r="Y252">
        <v>173</v>
      </c>
      <c r="Z252">
        <v>166</v>
      </c>
      <c r="AA252">
        <v>150</v>
      </c>
      <c r="AB252">
        <v>123</v>
      </c>
      <c r="AC252">
        <v>125</v>
      </c>
      <c r="AD252">
        <v>123</v>
      </c>
      <c r="AE252">
        <v>118</v>
      </c>
      <c r="AF252">
        <v>124</v>
      </c>
      <c r="AG252">
        <v>121</v>
      </c>
    </row>
    <row r="253" spans="1:33" x14ac:dyDescent="0.25">
      <c r="A253" t="s">
        <v>287</v>
      </c>
      <c r="B253">
        <v>156</v>
      </c>
      <c r="C253">
        <v>158</v>
      </c>
      <c r="D253">
        <v>191</v>
      </c>
      <c r="E253">
        <v>197</v>
      </c>
      <c r="F253">
        <v>241</v>
      </c>
      <c r="G253">
        <v>247</v>
      </c>
      <c r="H253">
        <v>259</v>
      </c>
      <c r="I253">
        <v>246</v>
      </c>
      <c r="J253">
        <v>268</v>
      </c>
      <c r="K253">
        <v>257</v>
      </c>
      <c r="L253">
        <v>294</v>
      </c>
      <c r="M253">
        <v>266</v>
      </c>
      <c r="N253">
        <v>288</v>
      </c>
      <c r="O253">
        <v>283</v>
      </c>
      <c r="P253">
        <v>289</v>
      </c>
      <c r="Q253">
        <v>269</v>
      </c>
      <c r="R253">
        <v>257</v>
      </c>
      <c r="S253">
        <v>241</v>
      </c>
      <c r="T253">
        <v>236</v>
      </c>
      <c r="U253">
        <v>191</v>
      </c>
      <c r="V253">
        <v>187</v>
      </c>
      <c r="W253">
        <v>185</v>
      </c>
      <c r="X253">
        <v>179</v>
      </c>
      <c r="Y253">
        <v>180</v>
      </c>
      <c r="Z253">
        <v>162</v>
      </c>
      <c r="AA253">
        <v>125</v>
      </c>
      <c r="AB253">
        <v>137</v>
      </c>
      <c r="AC253">
        <v>121</v>
      </c>
      <c r="AD253">
        <v>118</v>
      </c>
      <c r="AE253">
        <v>116</v>
      </c>
      <c r="AF253">
        <v>106</v>
      </c>
      <c r="AG253">
        <v>93</v>
      </c>
    </row>
    <row r="254" spans="1:33" x14ac:dyDescent="0.25">
      <c r="A254" t="s">
        <v>288</v>
      </c>
      <c r="B254">
        <v>126</v>
      </c>
      <c r="C254">
        <v>112</v>
      </c>
      <c r="D254">
        <v>131</v>
      </c>
      <c r="E254">
        <v>126</v>
      </c>
      <c r="F254">
        <v>127</v>
      </c>
      <c r="G254">
        <v>119</v>
      </c>
      <c r="H254">
        <v>111</v>
      </c>
      <c r="I254">
        <v>114</v>
      </c>
      <c r="J254">
        <v>131</v>
      </c>
      <c r="K254">
        <v>130</v>
      </c>
      <c r="L254">
        <v>125</v>
      </c>
      <c r="M254">
        <v>123</v>
      </c>
      <c r="N254">
        <v>111</v>
      </c>
      <c r="O254">
        <v>119</v>
      </c>
      <c r="P254">
        <v>112</v>
      </c>
      <c r="Q254">
        <v>99</v>
      </c>
      <c r="R254">
        <v>93</v>
      </c>
      <c r="S254">
        <v>79</v>
      </c>
      <c r="T254">
        <v>72</v>
      </c>
      <c r="U254">
        <v>69</v>
      </c>
      <c r="V254">
        <v>63</v>
      </c>
      <c r="W254">
        <v>64</v>
      </c>
      <c r="X254">
        <v>58</v>
      </c>
      <c r="Y254">
        <v>47</v>
      </c>
      <c r="Z254">
        <v>45</v>
      </c>
      <c r="AA254">
        <v>39</v>
      </c>
      <c r="AB254">
        <v>37</v>
      </c>
      <c r="AC254">
        <v>31</v>
      </c>
      <c r="AD254">
        <v>32</v>
      </c>
      <c r="AE254">
        <v>37</v>
      </c>
      <c r="AF254">
        <v>39</v>
      </c>
      <c r="AG254">
        <v>36</v>
      </c>
    </row>
    <row r="255" spans="1:33" x14ac:dyDescent="0.25">
      <c r="A255" t="s">
        <v>289</v>
      </c>
      <c r="B255">
        <v>44</v>
      </c>
      <c r="C255">
        <v>56</v>
      </c>
      <c r="D255">
        <v>61</v>
      </c>
      <c r="E255">
        <v>60</v>
      </c>
      <c r="F255">
        <v>53</v>
      </c>
      <c r="G255">
        <v>51</v>
      </c>
      <c r="H255">
        <v>57</v>
      </c>
      <c r="I255">
        <v>57</v>
      </c>
      <c r="J255">
        <v>53</v>
      </c>
      <c r="K255">
        <v>54</v>
      </c>
      <c r="L255">
        <v>53</v>
      </c>
      <c r="M255">
        <v>61</v>
      </c>
      <c r="N255">
        <v>60</v>
      </c>
      <c r="O255">
        <v>53</v>
      </c>
      <c r="P255">
        <v>54</v>
      </c>
      <c r="Q255">
        <v>50</v>
      </c>
      <c r="R255">
        <v>46</v>
      </c>
      <c r="S255">
        <v>46</v>
      </c>
      <c r="T255">
        <v>41</v>
      </c>
      <c r="U255">
        <v>42</v>
      </c>
      <c r="V255">
        <v>40</v>
      </c>
      <c r="W255">
        <v>39</v>
      </c>
      <c r="X255">
        <v>43</v>
      </c>
      <c r="Y255">
        <v>47</v>
      </c>
      <c r="Z255">
        <v>48</v>
      </c>
      <c r="AA255">
        <v>46</v>
      </c>
      <c r="AB255">
        <v>43</v>
      </c>
      <c r="AC255">
        <v>48</v>
      </c>
      <c r="AD255">
        <v>47</v>
      </c>
      <c r="AE255">
        <v>44</v>
      </c>
      <c r="AF255">
        <v>42</v>
      </c>
      <c r="AG255">
        <v>42</v>
      </c>
    </row>
    <row r="256" spans="1:33" x14ac:dyDescent="0.25">
      <c r="A256" t="s">
        <v>290</v>
      </c>
      <c r="B256">
        <v>224</v>
      </c>
      <c r="C256">
        <v>230</v>
      </c>
      <c r="D256">
        <v>299</v>
      </c>
      <c r="E256">
        <v>300</v>
      </c>
      <c r="F256">
        <v>303</v>
      </c>
      <c r="G256">
        <v>309</v>
      </c>
      <c r="H256">
        <v>331</v>
      </c>
      <c r="I256">
        <v>346</v>
      </c>
      <c r="J256">
        <v>344</v>
      </c>
      <c r="K256">
        <v>347</v>
      </c>
      <c r="L256">
        <v>362</v>
      </c>
      <c r="M256">
        <v>357</v>
      </c>
      <c r="N256">
        <v>376</v>
      </c>
      <c r="O256">
        <v>366</v>
      </c>
      <c r="P256">
        <v>362</v>
      </c>
      <c r="Q256">
        <v>382</v>
      </c>
      <c r="R256">
        <v>361</v>
      </c>
      <c r="S256">
        <v>367</v>
      </c>
      <c r="T256">
        <v>368</v>
      </c>
      <c r="U256">
        <v>343</v>
      </c>
      <c r="V256">
        <v>347</v>
      </c>
      <c r="W256">
        <v>340</v>
      </c>
      <c r="X256">
        <v>323</v>
      </c>
      <c r="Y256">
        <v>299</v>
      </c>
      <c r="Z256">
        <v>292</v>
      </c>
      <c r="AA256">
        <v>282</v>
      </c>
      <c r="AB256">
        <v>299</v>
      </c>
      <c r="AC256">
        <v>317</v>
      </c>
      <c r="AD256">
        <v>311</v>
      </c>
      <c r="AE256">
        <v>309</v>
      </c>
      <c r="AF256">
        <v>310</v>
      </c>
      <c r="AG256">
        <v>270</v>
      </c>
    </row>
    <row r="257" spans="1:33" x14ac:dyDescent="0.25">
      <c r="A257" t="s">
        <v>291</v>
      </c>
      <c r="B257">
        <v>272</v>
      </c>
      <c r="C257">
        <v>310</v>
      </c>
      <c r="D257">
        <v>339</v>
      </c>
      <c r="E257">
        <v>355</v>
      </c>
      <c r="F257">
        <v>349</v>
      </c>
      <c r="G257">
        <v>425</v>
      </c>
      <c r="H257">
        <v>391</v>
      </c>
      <c r="I257">
        <v>335</v>
      </c>
      <c r="J257">
        <v>325</v>
      </c>
      <c r="K257">
        <v>308</v>
      </c>
      <c r="L257">
        <v>298</v>
      </c>
      <c r="M257">
        <v>335</v>
      </c>
      <c r="N257">
        <v>299</v>
      </c>
      <c r="O257">
        <v>301</v>
      </c>
      <c r="P257">
        <v>301</v>
      </c>
      <c r="Q257">
        <v>306</v>
      </c>
      <c r="R257">
        <v>317</v>
      </c>
      <c r="S257">
        <v>309</v>
      </c>
      <c r="T257">
        <v>288</v>
      </c>
      <c r="U257">
        <v>231</v>
      </c>
      <c r="V257">
        <v>263</v>
      </c>
      <c r="W257">
        <v>268</v>
      </c>
      <c r="X257">
        <v>276</v>
      </c>
      <c r="Y257">
        <v>258</v>
      </c>
      <c r="Z257">
        <v>257</v>
      </c>
      <c r="AA257">
        <v>229</v>
      </c>
      <c r="AB257">
        <v>242</v>
      </c>
      <c r="AC257">
        <v>200</v>
      </c>
      <c r="AD257">
        <v>195</v>
      </c>
      <c r="AE257">
        <v>155</v>
      </c>
      <c r="AF257">
        <v>163</v>
      </c>
      <c r="AG257">
        <v>163</v>
      </c>
    </row>
    <row r="258" spans="1:33" x14ac:dyDescent="0.25">
      <c r="A258" t="s">
        <v>292</v>
      </c>
      <c r="B258">
        <v>88</v>
      </c>
      <c r="C258">
        <v>89</v>
      </c>
      <c r="D258">
        <v>105</v>
      </c>
      <c r="E258">
        <v>123</v>
      </c>
      <c r="F258">
        <v>131</v>
      </c>
      <c r="G258">
        <v>123</v>
      </c>
      <c r="H258">
        <v>129</v>
      </c>
      <c r="I258">
        <v>135</v>
      </c>
      <c r="J258">
        <v>141</v>
      </c>
      <c r="K258">
        <v>148</v>
      </c>
      <c r="L258">
        <v>141</v>
      </c>
      <c r="M258">
        <v>133</v>
      </c>
      <c r="N258">
        <v>134</v>
      </c>
      <c r="O258">
        <v>120</v>
      </c>
      <c r="P258">
        <v>119</v>
      </c>
      <c r="Q258">
        <v>116</v>
      </c>
      <c r="R258">
        <v>115</v>
      </c>
      <c r="S258">
        <v>124</v>
      </c>
      <c r="T258">
        <v>118</v>
      </c>
      <c r="U258">
        <v>123</v>
      </c>
      <c r="V258">
        <v>125</v>
      </c>
      <c r="W258">
        <v>128</v>
      </c>
      <c r="X258">
        <v>124</v>
      </c>
      <c r="Y258">
        <v>121</v>
      </c>
      <c r="Z258">
        <v>115</v>
      </c>
      <c r="AA258">
        <v>116</v>
      </c>
      <c r="AB258">
        <v>126</v>
      </c>
      <c r="AC258">
        <v>120</v>
      </c>
      <c r="AD258">
        <v>112</v>
      </c>
      <c r="AE258">
        <v>114</v>
      </c>
      <c r="AF258">
        <v>113</v>
      </c>
      <c r="AG258">
        <v>96</v>
      </c>
    </row>
    <row r="259" spans="1:33" x14ac:dyDescent="0.25">
      <c r="A259" t="s">
        <v>293</v>
      </c>
      <c r="B259">
        <v>60</v>
      </c>
      <c r="C259">
        <v>65</v>
      </c>
      <c r="D259">
        <v>74</v>
      </c>
      <c r="E259">
        <v>69</v>
      </c>
      <c r="F259">
        <v>54</v>
      </c>
      <c r="G259">
        <v>54</v>
      </c>
      <c r="H259">
        <v>61</v>
      </c>
      <c r="I259">
        <v>67</v>
      </c>
      <c r="J259">
        <v>64</v>
      </c>
      <c r="K259">
        <v>62</v>
      </c>
      <c r="L259">
        <v>64</v>
      </c>
      <c r="M259">
        <v>69</v>
      </c>
      <c r="N259">
        <v>72</v>
      </c>
      <c r="O259">
        <v>65</v>
      </c>
      <c r="P259">
        <v>68</v>
      </c>
      <c r="Q259">
        <v>69</v>
      </c>
      <c r="R259">
        <v>75</v>
      </c>
      <c r="S259">
        <v>79</v>
      </c>
      <c r="T259">
        <v>79</v>
      </c>
      <c r="U259">
        <v>76</v>
      </c>
      <c r="V259">
        <v>71</v>
      </c>
      <c r="W259">
        <v>60</v>
      </c>
      <c r="X259">
        <v>62</v>
      </c>
      <c r="Y259">
        <v>55</v>
      </c>
      <c r="Z259">
        <v>50</v>
      </c>
      <c r="AA259">
        <v>51</v>
      </c>
      <c r="AB259">
        <v>48</v>
      </c>
      <c r="AC259">
        <v>55</v>
      </c>
      <c r="AD259">
        <v>57</v>
      </c>
      <c r="AE259">
        <v>50</v>
      </c>
      <c r="AF259">
        <v>47</v>
      </c>
      <c r="AG259">
        <v>43</v>
      </c>
    </row>
    <row r="260" spans="1:33" x14ac:dyDescent="0.25">
      <c r="A260" t="s">
        <v>294</v>
      </c>
      <c r="B260">
        <v>72</v>
      </c>
      <c r="C260">
        <v>90</v>
      </c>
      <c r="D260">
        <v>97</v>
      </c>
      <c r="E260">
        <v>111</v>
      </c>
      <c r="F260">
        <v>116</v>
      </c>
      <c r="G260">
        <v>122</v>
      </c>
      <c r="H260">
        <v>122</v>
      </c>
      <c r="I260">
        <v>128</v>
      </c>
      <c r="J260">
        <v>130</v>
      </c>
      <c r="K260">
        <v>127</v>
      </c>
      <c r="L260">
        <v>122</v>
      </c>
      <c r="M260">
        <v>126</v>
      </c>
      <c r="N260">
        <v>130</v>
      </c>
      <c r="O260">
        <v>135</v>
      </c>
      <c r="P260">
        <v>131</v>
      </c>
      <c r="Q260">
        <v>124</v>
      </c>
      <c r="R260">
        <v>125</v>
      </c>
      <c r="S260">
        <v>144</v>
      </c>
      <c r="T260">
        <v>150</v>
      </c>
      <c r="U260">
        <v>149</v>
      </c>
      <c r="V260">
        <v>142</v>
      </c>
      <c r="W260">
        <v>145</v>
      </c>
      <c r="X260">
        <v>157</v>
      </c>
      <c r="Y260">
        <v>153</v>
      </c>
      <c r="Z260">
        <v>146</v>
      </c>
      <c r="AA260">
        <v>143</v>
      </c>
      <c r="AB260">
        <v>135</v>
      </c>
      <c r="AC260">
        <v>140</v>
      </c>
      <c r="AD260">
        <v>145</v>
      </c>
      <c r="AE260">
        <v>145</v>
      </c>
      <c r="AF260">
        <v>142</v>
      </c>
      <c r="AG260">
        <v>119</v>
      </c>
    </row>
    <row r="261" spans="1:33" x14ac:dyDescent="0.25">
      <c r="A261" t="s">
        <v>295</v>
      </c>
      <c r="B261">
        <v>433</v>
      </c>
      <c r="C261">
        <v>491</v>
      </c>
      <c r="D261">
        <v>526</v>
      </c>
      <c r="E261">
        <v>519</v>
      </c>
      <c r="F261">
        <v>489</v>
      </c>
      <c r="G261">
        <v>488</v>
      </c>
      <c r="H261">
        <v>479</v>
      </c>
      <c r="I261">
        <v>479</v>
      </c>
      <c r="J261">
        <v>457</v>
      </c>
      <c r="K261">
        <v>458</v>
      </c>
      <c r="L261">
        <v>419</v>
      </c>
      <c r="M261">
        <v>419</v>
      </c>
      <c r="N261">
        <v>400</v>
      </c>
      <c r="O261">
        <v>366</v>
      </c>
      <c r="P261">
        <v>366</v>
      </c>
      <c r="Q261">
        <v>378</v>
      </c>
      <c r="R261">
        <v>357</v>
      </c>
      <c r="S261">
        <v>367</v>
      </c>
      <c r="T261">
        <v>350</v>
      </c>
      <c r="U261">
        <v>344</v>
      </c>
      <c r="V261">
        <v>318</v>
      </c>
      <c r="W261">
        <v>318</v>
      </c>
      <c r="X261">
        <v>345</v>
      </c>
      <c r="Y261">
        <v>354</v>
      </c>
      <c r="Z261">
        <v>318</v>
      </c>
      <c r="AA261">
        <v>308</v>
      </c>
      <c r="AB261">
        <v>286</v>
      </c>
      <c r="AC261">
        <v>316</v>
      </c>
      <c r="AD261">
        <v>316</v>
      </c>
      <c r="AE261">
        <v>260</v>
      </c>
      <c r="AF261">
        <v>236</v>
      </c>
      <c r="AG261">
        <v>216</v>
      </c>
    </row>
    <row r="262" spans="1:33" x14ac:dyDescent="0.25">
      <c r="A262" t="s">
        <v>296</v>
      </c>
      <c r="B262">
        <v>166</v>
      </c>
      <c r="C262">
        <v>164</v>
      </c>
      <c r="D262">
        <v>213</v>
      </c>
      <c r="E262">
        <v>180</v>
      </c>
      <c r="F262">
        <v>176</v>
      </c>
      <c r="G262">
        <v>167</v>
      </c>
      <c r="H262">
        <v>155</v>
      </c>
      <c r="I262">
        <v>153</v>
      </c>
      <c r="J262">
        <v>154</v>
      </c>
      <c r="K262">
        <v>157</v>
      </c>
      <c r="L262">
        <v>182</v>
      </c>
      <c r="M262">
        <v>188</v>
      </c>
      <c r="N262">
        <v>207</v>
      </c>
      <c r="O262">
        <v>194</v>
      </c>
      <c r="P262">
        <v>196</v>
      </c>
      <c r="Q262">
        <v>193</v>
      </c>
      <c r="R262">
        <v>195</v>
      </c>
      <c r="S262">
        <v>176</v>
      </c>
      <c r="T262">
        <v>171</v>
      </c>
      <c r="U262">
        <v>171</v>
      </c>
      <c r="V262">
        <v>177</v>
      </c>
      <c r="W262">
        <v>175</v>
      </c>
      <c r="X262">
        <v>175</v>
      </c>
      <c r="Y262">
        <v>166</v>
      </c>
      <c r="Z262">
        <v>160</v>
      </c>
      <c r="AA262">
        <v>140</v>
      </c>
      <c r="AB262">
        <v>117</v>
      </c>
      <c r="AC262">
        <v>108</v>
      </c>
      <c r="AD262">
        <v>108</v>
      </c>
      <c r="AE262">
        <v>109</v>
      </c>
      <c r="AF262">
        <v>88</v>
      </c>
      <c r="AG262">
        <v>77</v>
      </c>
    </row>
    <row r="263" spans="1:33" x14ac:dyDescent="0.25">
      <c r="A263" t="s">
        <v>297</v>
      </c>
      <c r="B263">
        <v>73</v>
      </c>
      <c r="C263">
        <v>68</v>
      </c>
      <c r="D263">
        <v>89</v>
      </c>
      <c r="E263">
        <v>91</v>
      </c>
      <c r="F263">
        <v>100</v>
      </c>
      <c r="G263">
        <v>107</v>
      </c>
      <c r="H263">
        <v>96</v>
      </c>
      <c r="I263">
        <v>105</v>
      </c>
      <c r="J263">
        <v>107</v>
      </c>
      <c r="K263">
        <v>101</v>
      </c>
      <c r="L263">
        <v>106</v>
      </c>
      <c r="M263">
        <v>110</v>
      </c>
      <c r="N263">
        <v>104</v>
      </c>
      <c r="O263">
        <v>128</v>
      </c>
      <c r="P263">
        <v>125</v>
      </c>
      <c r="Q263">
        <v>123</v>
      </c>
      <c r="R263">
        <v>143</v>
      </c>
      <c r="S263">
        <v>151</v>
      </c>
      <c r="T263">
        <v>140</v>
      </c>
      <c r="U263">
        <v>147</v>
      </c>
      <c r="V263">
        <v>127</v>
      </c>
      <c r="W263">
        <v>122</v>
      </c>
      <c r="X263">
        <v>119</v>
      </c>
      <c r="Y263">
        <v>108</v>
      </c>
      <c r="Z263">
        <v>120</v>
      </c>
      <c r="AA263">
        <v>135</v>
      </c>
      <c r="AB263">
        <v>134</v>
      </c>
      <c r="AC263">
        <v>147</v>
      </c>
      <c r="AD263">
        <v>147</v>
      </c>
      <c r="AE263">
        <v>150</v>
      </c>
      <c r="AF263">
        <v>152</v>
      </c>
      <c r="AG263">
        <v>132</v>
      </c>
    </row>
    <row r="264" spans="1:33" x14ac:dyDescent="0.25">
      <c r="A264" t="s">
        <v>298</v>
      </c>
      <c r="B264">
        <v>1071</v>
      </c>
      <c r="C264">
        <v>1072</v>
      </c>
      <c r="D264">
        <v>1062</v>
      </c>
      <c r="E264">
        <v>1177</v>
      </c>
      <c r="F264">
        <v>1217</v>
      </c>
      <c r="G264">
        <v>1257</v>
      </c>
      <c r="H264">
        <v>1267</v>
      </c>
      <c r="I264">
        <v>1255</v>
      </c>
      <c r="J264">
        <v>1261</v>
      </c>
      <c r="K264">
        <v>1236</v>
      </c>
      <c r="L264">
        <v>1169</v>
      </c>
      <c r="M264">
        <v>1122</v>
      </c>
      <c r="N264">
        <v>1063</v>
      </c>
      <c r="O264">
        <v>1011</v>
      </c>
      <c r="P264">
        <v>1003</v>
      </c>
      <c r="Q264">
        <v>1006</v>
      </c>
      <c r="R264">
        <v>1005</v>
      </c>
      <c r="S264">
        <v>989</v>
      </c>
      <c r="T264">
        <v>913</v>
      </c>
      <c r="U264">
        <v>921</v>
      </c>
      <c r="V264">
        <v>963</v>
      </c>
      <c r="W264">
        <v>976</v>
      </c>
      <c r="X264">
        <v>937</v>
      </c>
      <c r="Y264">
        <v>901</v>
      </c>
      <c r="Z264">
        <v>935</v>
      </c>
      <c r="AA264">
        <v>904</v>
      </c>
      <c r="AB264">
        <v>915</v>
      </c>
      <c r="AC264">
        <v>913</v>
      </c>
      <c r="AD264">
        <v>891</v>
      </c>
      <c r="AE264">
        <v>889</v>
      </c>
      <c r="AF264">
        <v>897</v>
      </c>
      <c r="AG264">
        <v>748</v>
      </c>
    </row>
    <row r="265" spans="1:33" x14ac:dyDescent="0.25">
      <c r="A265" t="s">
        <v>299</v>
      </c>
      <c r="B265">
        <v>304</v>
      </c>
      <c r="C265">
        <v>312</v>
      </c>
      <c r="D265">
        <v>317</v>
      </c>
      <c r="E265">
        <v>323</v>
      </c>
      <c r="F265">
        <v>323</v>
      </c>
      <c r="G265">
        <v>330</v>
      </c>
      <c r="H265">
        <v>313</v>
      </c>
      <c r="I265">
        <v>287</v>
      </c>
      <c r="J265">
        <v>290</v>
      </c>
      <c r="K265">
        <v>287</v>
      </c>
      <c r="L265">
        <v>261</v>
      </c>
      <c r="M265">
        <v>250</v>
      </c>
      <c r="N265">
        <v>243</v>
      </c>
      <c r="O265">
        <v>252</v>
      </c>
      <c r="P265">
        <v>241</v>
      </c>
      <c r="Q265">
        <v>229</v>
      </c>
      <c r="R265">
        <v>220</v>
      </c>
      <c r="S265">
        <v>226</v>
      </c>
      <c r="T265">
        <v>211</v>
      </c>
      <c r="U265">
        <v>195</v>
      </c>
      <c r="V265">
        <v>176</v>
      </c>
      <c r="W265">
        <v>183</v>
      </c>
      <c r="X265">
        <v>186</v>
      </c>
      <c r="Y265">
        <v>169</v>
      </c>
      <c r="Z265">
        <v>149</v>
      </c>
      <c r="AA265">
        <v>161</v>
      </c>
      <c r="AB265">
        <v>163</v>
      </c>
      <c r="AC265">
        <v>183</v>
      </c>
      <c r="AD265">
        <v>182</v>
      </c>
      <c r="AE265">
        <v>178</v>
      </c>
      <c r="AF265">
        <v>182</v>
      </c>
      <c r="AG265">
        <v>191</v>
      </c>
    </row>
    <row r="266" spans="1:33" x14ac:dyDescent="0.25">
      <c r="A266" t="s">
        <v>300</v>
      </c>
      <c r="B266">
        <v>245</v>
      </c>
      <c r="C266">
        <v>249</v>
      </c>
      <c r="D266">
        <v>290</v>
      </c>
      <c r="E266">
        <v>302</v>
      </c>
      <c r="F266">
        <v>287</v>
      </c>
      <c r="G266">
        <v>295</v>
      </c>
      <c r="H266">
        <v>318</v>
      </c>
      <c r="I266">
        <v>280</v>
      </c>
      <c r="J266">
        <v>281</v>
      </c>
      <c r="K266">
        <v>279</v>
      </c>
      <c r="L266">
        <v>293</v>
      </c>
      <c r="M266">
        <v>249</v>
      </c>
      <c r="N266">
        <v>256</v>
      </c>
      <c r="O266">
        <v>232</v>
      </c>
      <c r="P266">
        <v>248</v>
      </c>
      <c r="Q266">
        <v>244</v>
      </c>
      <c r="R266">
        <v>235</v>
      </c>
      <c r="S266">
        <v>210</v>
      </c>
      <c r="T266">
        <v>199</v>
      </c>
      <c r="U266">
        <v>183</v>
      </c>
      <c r="V266">
        <v>189</v>
      </c>
      <c r="W266">
        <v>164</v>
      </c>
      <c r="X266">
        <v>176</v>
      </c>
      <c r="Y266">
        <v>171</v>
      </c>
      <c r="Z266">
        <v>162</v>
      </c>
      <c r="AA266">
        <v>180</v>
      </c>
      <c r="AB266">
        <v>202</v>
      </c>
      <c r="AC266">
        <v>204</v>
      </c>
      <c r="AD266">
        <v>224</v>
      </c>
      <c r="AE266">
        <v>211</v>
      </c>
      <c r="AF266">
        <v>222</v>
      </c>
      <c r="AG266">
        <v>216</v>
      </c>
    </row>
    <row r="267" spans="1:33" x14ac:dyDescent="0.25">
      <c r="A267" t="s">
        <v>301</v>
      </c>
      <c r="B267">
        <v>556</v>
      </c>
      <c r="C267">
        <v>556</v>
      </c>
      <c r="D267">
        <v>639</v>
      </c>
      <c r="E267">
        <v>678</v>
      </c>
      <c r="F267">
        <v>733</v>
      </c>
      <c r="G267">
        <v>710</v>
      </c>
      <c r="H267">
        <v>724</v>
      </c>
      <c r="I267">
        <v>714</v>
      </c>
      <c r="J267">
        <v>758</v>
      </c>
      <c r="K267">
        <v>743</v>
      </c>
      <c r="L267">
        <v>744</v>
      </c>
      <c r="M267">
        <v>748</v>
      </c>
      <c r="N267">
        <v>757</v>
      </c>
      <c r="O267">
        <v>747</v>
      </c>
      <c r="P267">
        <v>747</v>
      </c>
      <c r="Q267">
        <v>727</v>
      </c>
      <c r="R267">
        <v>735</v>
      </c>
      <c r="S267">
        <v>704</v>
      </c>
      <c r="T267">
        <v>672</v>
      </c>
      <c r="U267">
        <v>655</v>
      </c>
      <c r="V267">
        <v>628</v>
      </c>
      <c r="W267">
        <v>612</v>
      </c>
      <c r="X267">
        <v>631</v>
      </c>
      <c r="Y267">
        <v>604</v>
      </c>
      <c r="Z267">
        <v>571</v>
      </c>
      <c r="AA267">
        <v>562</v>
      </c>
      <c r="AB267">
        <v>602</v>
      </c>
      <c r="AC267">
        <v>557</v>
      </c>
      <c r="AD267">
        <v>565</v>
      </c>
      <c r="AE267">
        <v>537</v>
      </c>
      <c r="AF267">
        <v>485</v>
      </c>
      <c r="AG267">
        <v>457</v>
      </c>
    </row>
    <row r="268" spans="1:33" x14ac:dyDescent="0.25">
      <c r="A268" t="s">
        <v>302</v>
      </c>
      <c r="B268">
        <v>331</v>
      </c>
      <c r="C268">
        <v>366</v>
      </c>
      <c r="D268">
        <v>416</v>
      </c>
      <c r="E268">
        <v>419</v>
      </c>
      <c r="F268">
        <v>443</v>
      </c>
      <c r="G268">
        <v>415</v>
      </c>
      <c r="H268">
        <v>418</v>
      </c>
      <c r="I268">
        <v>423</v>
      </c>
      <c r="J268">
        <v>418</v>
      </c>
      <c r="K268">
        <v>422</v>
      </c>
      <c r="L268">
        <v>426</v>
      </c>
      <c r="M268">
        <v>425</v>
      </c>
      <c r="N268">
        <v>441</v>
      </c>
      <c r="O268">
        <v>444</v>
      </c>
      <c r="P268">
        <v>440</v>
      </c>
      <c r="Q268">
        <v>420</v>
      </c>
      <c r="R268">
        <v>361</v>
      </c>
      <c r="S268">
        <v>319</v>
      </c>
      <c r="T268">
        <v>323</v>
      </c>
      <c r="U268">
        <v>327</v>
      </c>
      <c r="V268">
        <v>318</v>
      </c>
      <c r="W268">
        <v>313</v>
      </c>
      <c r="X268">
        <v>293</v>
      </c>
      <c r="Y268">
        <v>287</v>
      </c>
      <c r="Z268">
        <v>296</v>
      </c>
      <c r="AA268">
        <v>279</v>
      </c>
      <c r="AB268">
        <v>246</v>
      </c>
      <c r="AC268">
        <v>250</v>
      </c>
      <c r="AD268">
        <v>248</v>
      </c>
      <c r="AE268">
        <v>251</v>
      </c>
      <c r="AF268">
        <v>239</v>
      </c>
      <c r="AG268">
        <v>235</v>
      </c>
    </row>
    <row r="269" spans="1:33" x14ac:dyDescent="0.25">
      <c r="A269" t="s">
        <v>303</v>
      </c>
      <c r="B269">
        <v>203</v>
      </c>
      <c r="C269">
        <v>238</v>
      </c>
      <c r="D269">
        <v>264</v>
      </c>
      <c r="E269">
        <v>281</v>
      </c>
      <c r="F269">
        <v>278</v>
      </c>
      <c r="G269">
        <v>269</v>
      </c>
      <c r="H269">
        <v>261</v>
      </c>
      <c r="I269">
        <v>272</v>
      </c>
      <c r="J269">
        <v>262</v>
      </c>
      <c r="K269">
        <v>245</v>
      </c>
      <c r="L269">
        <v>240</v>
      </c>
      <c r="M269">
        <v>233</v>
      </c>
      <c r="N269">
        <v>229</v>
      </c>
      <c r="O269">
        <v>225</v>
      </c>
      <c r="P269">
        <v>224</v>
      </c>
      <c r="Q269">
        <v>207</v>
      </c>
      <c r="R269">
        <v>215</v>
      </c>
      <c r="S269">
        <v>188</v>
      </c>
      <c r="T269">
        <v>185</v>
      </c>
      <c r="U269">
        <v>188</v>
      </c>
      <c r="V269">
        <v>184</v>
      </c>
      <c r="W269">
        <v>187</v>
      </c>
      <c r="X269">
        <v>179</v>
      </c>
      <c r="Y269">
        <v>167</v>
      </c>
      <c r="Z269">
        <v>189</v>
      </c>
      <c r="AA269">
        <v>165</v>
      </c>
      <c r="AB269">
        <v>152</v>
      </c>
      <c r="AC269">
        <v>134</v>
      </c>
      <c r="AD269">
        <v>114</v>
      </c>
      <c r="AE269">
        <v>114</v>
      </c>
      <c r="AF269">
        <v>120</v>
      </c>
      <c r="AG269">
        <v>108</v>
      </c>
    </row>
    <row r="270" spans="1:33" x14ac:dyDescent="0.25">
      <c r="A270" t="s">
        <v>304</v>
      </c>
      <c r="B270">
        <v>161</v>
      </c>
      <c r="C270">
        <v>170</v>
      </c>
      <c r="D270">
        <v>207</v>
      </c>
      <c r="E270">
        <v>216</v>
      </c>
      <c r="F270">
        <v>189</v>
      </c>
      <c r="G270">
        <v>199</v>
      </c>
      <c r="H270">
        <v>201</v>
      </c>
      <c r="I270">
        <v>202</v>
      </c>
      <c r="J270">
        <v>204</v>
      </c>
      <c r="K270">
        <v>190</v>
      </c>
      <c r="L270">
        <v>176</v>
      </c>
      <c r="M270">
        <v>190</v>
      </c>
      <c r="N270">
        <v>178</v>
      </c>
      <c r="O270">
        <v>171</v>
      </c>
      <c r="P270">
        <v>169</v>
      </c>
      <c r="Q270">
        <v>159</v>
      </c>
      <c r="R270">
        <v>163</v>
      </c>
      <c r="S270">
        <v>162</v>
      </c>
      <c r="T270">
        <v>161</v>
      </c>
      <c r="U270">
        <v>177</v>
      </c>
      <c r="V270">
        <v>173</v>
      </c>
      <c r="W270">
        <v>170</v>
      </c>
      <c r="X270">
        <v>174</v>
      </c>
      <c r="Y270">
        <v>159</v>
      </c>
      <c r="Z270">
        <v>162</v>
      </c>
      <c r="AA270">
        <v>167</v>
      </c>
      <c r="AB270">
        <v>139</v>
      </c>
      <c r="AC270">
        <v>134</v>
      </c>
      <c r="AD270">
        <v>134</v>
      </c>
      <c r="AE270">
        <v>133</v>
      </c>
      <c r="AF270">
        <v>135</v>
      </c>
      <c r="AG270">
        <v>115</v>
      </c>
    </row>
    <row r="271" spans="1:33" x14ac:dyDescent="0.25">
      <c r="A271" t="s">
        <v>305</v>
      </c>
      <c r="B271">
        <v>100</v>
      </c>
      <c r="C271">
        <v>94</v>
      </c>
      <c r="D271">
        <v>126</v>
      </c>
      <c r="E271">
        <v>136</v>
      </c>
      <c r="F271">
        <v>137</v>
      </c>
      <c r="G271">
        <v>131</v>
      </c>
      <c r="H271">
        <v>139</v>
      </c>
      <c r="I271">
        <v>137</v>
      </c>
      <c r="J271">
        <v>136</v>
      </c>
      <c r="K271">
        <v>134</v>
      </c>
      <c r="L271">
        <v>137</v>
      </c>
      <c r="M271">
        <v>133</v>
      </c>
      <c r="N271">
        <v>141</v>
      </c>
      <c r="O271">
        <v>132</v>
      </c>
      <c r="P271">
        <v>134</v>
      </c>
      <c r="Q271">
        <v>133</v>
      </c>
      <c r="R271">
        <v>130</v>
      </c>
      <c r="S271">
        <v>135</v>
      </c>
      <c r="T271">
        <v>139</v>
      </c>
      <c r="U271">
        <v>133</v>
      </c>
      <c r="V271">
        <v>156</v>
      </c>
      <c r="W271">
        <v>174</v>
      </c>
      <c r="X271">
        <v>177</v>
      </c>
      <c r="Y271">
        <v>178</v>
      </c>
      <c r="Z271">
        <v>183</v>
      </c>
      <c r="AA271">
        <v>180</v>
      </c>
      <c r="AB271">
        <v>181</v>
      </c>
      <c r="AC271">
        <v>157</v>
      </c>
      <c r="AD271">
        <v>142</v>
      </c>
      <c r="AE271">
        <v>144</v>
      </c>
      <c r="AF271">
        <v>131</v>
      </c>
      <c r="AG271">
        <v>106</v>
      </c>
    </row>
    <row r="272" spans="1:33" x14ac:dyDescent="0.25">
      <c r="A272" t="s">
        <v>306</v>
      </c>
      <c r="B272">
        <v>351</v>
      </c>
      <c r="C272">
        <v>361</v>
      </c>
      <c r="D272">
        <v>371</v>
      </c>
      <c r="E272">
        <v>416</v>
      </c>
      <c r="F272">
        <v>399</v>
      </c>
      <c r="G272">
        <v>352</v>
      </c>
      <c r="H272">
        <v>342</v>
      </c>
      <c r="I272">
        <v>316</v>
      </c>
      <c r="J272">
        <v>306</v>
      </c>
      <c r="K272">
        <v>308</v>
      </c>
      <c r="L272">
        <v>314</v>
      </c>
      <c r="M272">
        <v>286</v>
      </c>
      <c r="N272">
        <v>261</v>
      </c>
      <c r="O272">
        <v>278</v>
      </c>
      <c r="P272">
        <v>258</v>
      </c>
      <c r="Q272">
        <v>256</v>
      </c>
      <c r="R272">
        <v>247</v>
      </c>
      <c r="S272">
        <v>206</v>
      </c>
      <c r="T272">
        <v>209</v>
      </c>
      <c r="U272">
        <v>208</v>
      </c>
      <c r="V272">
        <v>185</v>
      </c>
      <c r="W272">
        <v>181</v>
      </c>
      <c r="X272">
        <v>201</v>
      </c>
      <c r="Y272">
        <v>183</v>
      </c>
      <c r="Z272">
        <v>207</v>
      </c>
      <c r="AA272">
        <v>190</v>
      </c>
      <c r="AB272">
        <v>186</v>
      </c>
      <c r="AC272">
        <v>186</v>
      </c>
      <c r="AD272">
        <v>177</v>
      </c>
      <c r="AE272">
        <v>157</v>
      </c>
      <c r="AF272">
        <v>157</v>
      </c>
      <c r="AG272">
        <v>133</v>
      </c>
    </row>
    <row r="273" spans="1:33" x14ac:dyDescent="0.25">
      <c r="A273" t="s">
        <v>307</v>
      </c>
      <c r="B273">
        <v>332</v>
      </c>
      <c r="C273">
        <v>329</v>
      </c>
      <c r="D273">
        <v>380</v>
      </c>
      <c r="E273">
        <v>357</v>
      </c>
      <c r="F273">
        <v>358</v>
      </c>
      <c r="G273">
        <v>362</v>
      </c>
      <c r="H273">
        <v>361</v>
      </c>
      <c r="I273">
        <v>377</v>
      </c>
      <c r="J273">
        <v>391</v>
      </c>
      <c r="K273">
        <v>414</v>
      </c>
      <c r="L273">
        <v>425</v>
      </c>
      <c r="M273">
        <v>419</v>
      </c>
      <c r="N273">
        <v>424</v>
      </c>
      <c r="O273">
        <v>411</v>
      </c>
      <c r="P273">
        <v>422</v>
      </c>
      <c r="Q273">
        <v>422</v>
      </c>
      <c r="R273">
        <v>389</v>
      </c>
      <c r="S273">
        <v>382</v>
      </c>
      <c r="T273">
        <v>389</v>
      </c>
      <c r="U273">
        <v>385</v>
      </c>
      <c r="V273">
        <v>396</v>
      </c>
      <c r="W273">
        <v>360</v>
      </c>
      <c r="X273">
        <v>348</v>
      </c>
      <c r="Y273">
        <v>358</v>
      </c>
      <c r="Z273">
        <v>345</v>
      </c>
      <c r="AA273">
        <v>325</v>
      </c>
      <c r="AB273">
        <v>305</v>
      </c>
      <c r="AC273">
        <v>284</v>
      </c>
      <c r="AD273">
        <v>278</v>
      </c>
      <c r="AE273">
        <v>266</v>
      </c>
      <c r="AF273">
        <v>234</v>
      </c>
      <c r="AG273">
        <v>200</v>
      </c>
    </row>
    <row r="274" spans="1:33" x14ac:dyDescent="0.25">
      <c r="A274" t="s">
        <v>308</v>
      </c>
      <c r="B274">
        <v>534</v>
      </c>
      <c r="C274">
        <v>514</v>
      </c>
      <c r="D274">
        <v>572</v>
      </c>
      <c r="E274">
        <v>602</v>
      </c>
      <c r="F274">
        <v>583</v>
      </c>
      <c r="G274">
        <v>573</v>
      </c>
      <c r="H274">
        <v>558</v>
      </c>
      <c r="I274">
        <v>552</v>
      </c>
      <c r="J274">
        <v>558</v>
      </c>
      <c r="K274">
        <v>565</v>
      </c>
      <c r="L274">
        <v>545</v>
      </c>
      <c r="M274">
        <v>563</v>
      </c>
      <c r="N274">
        <v>588</v>
      </c>
      <c r="O274">
        <v>580</v>
      </c>
      <c r="P274">
        <v>590</v>
      </c>
      <c r="Q274">
        <v>587</v>
      </c>
      <c r="R274">
        <v>583</v>
      </c>
      <c r="S274">
        <v>569</v>
      </c>
      <c r="T274">
        <v>535</v>
      </c>
      <c r="U274">
        <v>514</v>
      </c>
      <c r="V274">
        <v>481</v>
      </c>
      <c r="W274">
        <v>479</v>
      </c>
      <c r="X274">
        <v>479</v>
      </c>
      <c r="Y274">
        <v>454</v>
      </c>
      <c r="Z274">
        <v>440</v>
      </c>
      <c r="AA274">
        <v>442</v>
      </c>
      <c r="AB274">
        <v>446</v>
      </c>
      <c r="AC274">
        <v>477</v>
      </c>
      <c r="AD274">
        <v>466</v>
      </c>
      <c r="AE274">
        <v>469</v>
      </c>
      <c r="AF274">
        <v>463</v>
      </c>
      <c r="AG274">
        <v>450</v>
      </c>
    </row>
    <row r="275" spans="1:33" x14ac:dyDescent="0.25">
      <c r="A275" t="s">
        <v>309</v>
      </c>
      <c r="B275">
        <v>198</v>
      </c>
      <c r="C275">
        <v>200</v>
      </c>
      <c r="D275">
        <v>204</v>
      </c>
      <c r="E275">
        <v>224</v>
      </c>
      <c r="F275">
        <v>202</v>
      </c>
      <c r="G275">
        <v>238</v>
      </c>
      <c r="H275">
        <v>199</v>
      </c>
      <c r="I275">
        <v>198</v>
      </c>
      <c r="J275">
        <v>197</v>
      </c>
      <c r="K275">
        <v>201</v>
      </c>
      <c r="L275">
        <v>219</v>
      </c>
      <c r="M275">
        <v>228</v>
      </c>
      <c r="N275">
        <v>200</v>
      </c>
      <c r="O275">
        <v>205</v>
      </c>
      <c r="P275">
        <v>202</v>
      </c>
      <c r="Q275">
        <v>206</v>
      </c>
      <c r="R275">
        <v>205</v>
      </c>
      <c r="S275">
        <v>158</v>
      </c>
      <c r="T275">
        <v>171</v>
      </c>
      <c r="U275">
        <v>155</v>
      </c>
      <c r="V275">
        <v>141</v>
      </c>
      <c r="W275">
        <v>149</v>
      </c>
      <c r="X275">
        <v>150</v>
      </c>
      <c r="Y275">
        <v>144</v>
      </c>
      <c r="Z275">
        <v>150</v>
      </c>
      <c r="AA275">
        <v>126</v>
      </c>
      <c r="AB275">
        <v>126</v>
      </c>
      <c r="AC275">
        <v>125</v>
      </c>
      <c r="AD275">
        <v>118</v>
      </c>
      <c r="AE275">
        <v>112</v>
      </c>
      <c r="AF275">
        <v>110</v>
      </c>
      <c r="AG275">
        <v>89</v>
      </c>
    </row>
    <row r="276" spans="1:33" x14ac:dyDescent="0.25">
      <c r="A276" t="s">
        <v>310</v>
      </c>
      <c r="B276">
        <v>186</v>
      </c>
      <c r="C276">
        <v>196</v>
      </c>
      <c r="D276">
        <v>202</v>
      </c>
      <c r="E276">
        <v>199</v>
      </c>
      <c r="F276">
        <v>179</v>
      </c>
      <c r="G276">
        <v>173</v>
      </c>
      <c r="H276">
        <v>174</v>
      </c>
      <c r="I276">
        <v>169</v>
      </c>
      <c r="J276">
        <v>167</v>
      </c>
      <c r="K276">
        <v>157</v>
      </c>
      <c r="L276">
        <v>170</v>
      </c>
      <c r="M276">
        <v>164</v>
      </c>
      <c r="N276">
        <v>165</v>
      </c>
      <c r="O276">
        <v>157</v>
      </c>
      <c r="P276">
        <v>161</v>
      </c>
      <c r="Q276">
        <v>155</v>
      </c>
      <c r="R276">
        <v>155</v>
      </c>
      <c r="S276">
        <v>132</v>
      </c>
      <c r="T276">
        <v>143</v>
      </c>
      <c r="U276">
        <v>138</v>
      </c>
      <c r="V276">
        <v>135</v>
      </c>
      <c r="W276">
        <v>133</v>
      </c>
      <c r="X276">
        <v>132</v>
      </c>
      <c r="Y276">
        <v>131</v>
      </c>
      <c r="Z276">
        <v>124</v>
      </c>
      <c r="AA276">
        <v>104</v>
      </c>
      <c r="AB276">
        <v>104</v>
      </c>
      <c r="AC276">
        <v>94</v>
      </c>
      <c r="AD276">
        <v>93</v>
      </c>
      <c r="AE276">
        <v>87</v>
      </c>
      <c r="AF276">
        <v>83</v>
      </c>
      <c r="AG276">
        <v>76</v>
      </c>
    </row>
    <row r="277" spans="1:33" x14ac:dyDescent="0.25">
      <c r="A277" t="s">
        <v>311</v>
      </c>
      <c r="B277">
        <v>151</v>
      </c>
      <c r="C277">
        <v>160</v>
      </c>
      <c r="D277">
        <v>171</v>
      </c>
      <c r="E277">
        <v>165</v>
      </c>
      <c r="F277">
        <v>218</v>
      </c>
      <c r="G277">
        <v>206</v>
      </c>
      <c r="H277">
        <v>213</v>
      </c>
      <c r="I277">
        <v>229</v>
      </c>
      <c r="J277">
        <v>227</v>
      </c>
      <c r="K277">
        <v>228</v>
      </c>
      <c r="L277">
        <v>257</v>
      </c>
      <c r="M277">
        <v>228</v>
      </c>
      <c r="N277">
        <v>247</v>
      </c>
      <c r="O277">
        <v>250</v>
      </c>
      <c r="P277">
        <v>244</v>
      </c>
      <c r="Q277">
        <v>244</v>
      </c>
      <c r="R277">
        <v>258</v>
      </c>
      <c r="S277">
        <v>237</v>
      </c>
      <c r="T277">
        <v>236</v>
      </c>
      <c r="U277">
        <v>225</v>
      </c>
      <c r="V277">
        <v>230</v>
      </c>
      <c r="W277">
        <v>241</v>
      </c>
      <c r="X277">
        <v>248</v>
      </c>
      <c r="Y277">
        <v>252</v>
      </c>
      <c r="Z277">
        <v>271</v>
      </c>
      <c r="AA277">
        <v>279</v>
      </c>
      <c r="AB277">
        <v>274</v>
      </c>
      <c r="AC277">
        <v>272</v>
      </c>
      <c r="AD277">
        <v>255</v>
      </c>
      <c r="AE277">
        <v>249</v>
      </c>
      <c r="AF277">
        <v>240</v>
      </c>
      <c r="AG277">
        <v>226</v>
      </c>
    </row>
    <row r="278" spans="1:33" x14ac:dyDescent="0.25">
      <c r="A278" t="s">
        <v>312</v>
      </c>
      <c r="B278">
        <v>661</v>
      </c>
      <c r="C278">
        <v>689</v>
      </c>
      <c r="D278">
        <v>822</v>
      </c>
      <c r="E278">
        <v>802</v>
      </c>
      <c r="F278">
        <v>758</v>
      </c>
      <c r="G278">
        <v>738</v>
      </c>
      <c r="H278">
        <v>692</v>
      </c>
      <c r="I278">
        <v>679</v>
      </c>
      <c r="J278">
        <v>686</v>
      </c>
      <c r="K278">
        <v>675</v>
      </c>
      <c r="L278">
        <v>681</v>
      </c>
      <c r="M278">
        <v>696</v>
      </c>
      <c r="N278">
        <v>739</v>
      </c>
      <c r="O278">
        <v>716</v>
      </c>
      <c r="P278">
        <v>729</v>
      </c>
      <c r="Q278">
        <v>728</v>
      </c>
      <c r="R278">
        <v>733</v>
      </c>
      <c r="S278">
        <v>720</v>
      </c>
      <c r="T278">
        <v>716</v>
      </c>
      <c r="U278">
        <v>702</v>
      </c>
      <c r="V278">
        <v>679</v>
      </c>
      <c r="W278">
        <v>652</v>
      </c>
      <c r="X278">
        <v>647</v>
      </c>
      <c r="Y278">
        <v>594</v>
      </c>
      <c r="Z278">
        <v>558</v>
      </c>
      <c r="AA278">
        <v>520</v>
      </c>
      <c r="AB278">
        <v>460</v>
      </c>
      <c r="AC278">
        <v>489</v>
      </c>
      <c r="AD278">
        <v>501</v>
      </c>
      <c r="AE278">
        <v>505</v>
      </c>
      <c r="AF278">
        <v>452</v>
      </c>
      <c r="AG278">
        <v>382</v>
      </c>
    </row>
    <row r="279" spans="1:33" x14ac:dyDescent="0.25">
      <c r="A279" t="s">
        <v>313</v>
      </c>
      <c r="B279">
        <v>231</v>
      </c>
      <c r="C279">
        <v>241</v>
      </c>
      <c r="D279">
        <v>249</v>
      </c>
      <c r="E279">
        <v>259</v>
      </c>
      <c r="F279">
        <v>279</v>
      </c>
      <c r="G279">
        <v>272</v>
      </c>
      <c r="H279">
        <v>289</v>
      </c>
      <c r="I279">
        <v>295</v>
      </c>
      <c r="J279">
        <v>302</v>
      </c>
      <c r="K279">
        <v>306</v>
      </c>
      <c r="L279">
        <v>331</v>
      </c>
      <c r="M279">
        <v>324</v>
      </c>
      <c r="N279">
        <v>335</v>
      </c>
      <c r="O279">
        <v>328</v>
      </c>
      <c r="P279">
        <v>325</v>
      </c>
      <c r="Q279">
        <v>308</v>
      </c>
      <c r="R279">
        <v>293</v>
      </c>
      <c r="S279">
        <v>249</v>
      </c>
      <c r="T279">
        <v>228</v>
      </c>
      <c r="U279">
        <v>220</v>
      </c>
      <c r="V279">
        <v>205</v>
      </c>
      <c r="W279">
        <v>209</v>
      </c>
      <c r="X279">
        <v>201</v>
      </c>
      <c r="Y279">
        <v>202</v>
      </c>
      <c r="Z279">
        <v>220</v>
      </c>
      <c r="AA279">
        <v>218</v>
      </c>
      <c r="AB279">
        <v>216</v>
      </c>
      <c r="AC279">
        <v>198</v>
      </c>
      <c r="AD279">
        <v>203</v>
      </c>
      <c r="AE279">
        <v>203</v>
      </c>
      <c r="AF279">
        <v>200</v>
      </c>
      <c r="AG279">
        <v>169</v>
      </c>
    </row>
    <row r="280" spans="1:33" x14ac:dyDescent="0.25">
      <c r="A280" t="s">
        <v>314</v>
      </c>
      <c r="B280">
        <v>325</v>
      </c>
      <c r="C280">
        <v>351</v>
      </c>
      <c r="D280">
        <v>375</v>
      </c>
      <c r="E280">
        <v>421</v>
      </c>
      <c r="F280">
        <v>444</v>
      </c>
      <c r="G280">
        <v>445</v>
      </c>
      <c r="H280">
        <v>436</v>
      </c>
      <c r="I280">
        <v>459</v>
      </c>
      <c r="J280">
        <v>494</v>
      </c>
      <c r="K280">
        <v>495</v>
      </c>
      <c r="L280">
        <v>534</v>
      </c>
      <c r="M280">
        <v>543</v>
      </c>
      <c r="N280">
        <v>523</v>
      </c>
      <c r="O280">
        <v>548</v>
      </c>
      <c r="P280">
        <v>546</v>
      </c>
      <c r="Q280">
        <v>520</v>
      </c>
      <c r="R280">
        <v>492</v>
      </c>
      <c r="S280">
        <v>465</v>
      </c>
      <c r="T280">
        <v>437</v>
      </c>
      <c r="U280">
        <v>425</v>
      </c>
      <c r="V280">
        <v>415</v>
      </c>
      <c r="W280">
        <v>398</v>
      </c>
      <c r="X280">
        <v>361</v>
      </c>
      <c r="Y280">
        <v>358</v>
      </c>
      <c r="Z280">
        <v>327</v>
      </c>
      <c r="AA280">
        <v>316</v>
      </c>
      <c r="AB280">
        <v>321</v>
      </c>
      <c r="AC280">
        <v>277</v>
      </c>
      <c r="AD280">
        <v>298</v>
      </c>
      <c r="AE280">
        <v>302</v>
      </c>
      <c r="AF280">
        <v>320</v>
      </c>
      <c r="AG280">
        <v>277</v>
      </c>
    </row>
    <row r="281" spans="1:33" x14ac:dyDescent="0.25">
      <c r="A281" t="s">
        <v>315</v>
      </c>
      <c r="B281">
        <v>532</v>
      </c>
      <c r="C281">
        <v>587</v>
      </c>
      <c r="D281">
        <v>637</v>
      </c>
      <c r="E281">
        <v>682</v>
      </c>
      <c r="F281">
        <v>718</v>
      </c>
      <c r="G281">
        <v>744</v>
      </c>
      <c r="H281">
        <v>731</v>
      </c>
      <c r="I281">
        <v>730</v>
      </c>
      <c r="J281">
        <v>719</v>
      </c>
      <c r="K281">
        <v>747</v>
      </c>
      <c r="L281">
        <v>765</v>
      </c>
      <c r="M281">
        <v>777</v>
      </c>
      <c r="N281">
        <v>792</v>
      </c>
      <c r="O281">
        <v>800</v>
      </c>
      <c r="P281">
        <v>814</v>
      </c>
      <c r="Q281">
        <v>829</v>
      </c>
      <c r="R281">
        <v>819</v>
      </c>
      <c r="S281">
        <v>849</v>
      </c>
      <c r="T281">
        <v>773</v>
      </c>
      <c r="U281">
        <v>726</v>
      </c>
      <c r="V281">
        <v>760</v>
      </c>
      <c r="W281">
        <v>747</v>
      </c>
      <c r="X281">
        <v>745</v>
      </c>
      <c r="Y281">
        <v>757</v>
      </c>
      <c r="Z281">
        <v>698</v>
      </c>
      <c r="AA281">
        <v>698</v>
      </c>
      <c r="AB281">
        <v>689</v>
      </c>
      <c r="AC281">
        <v>663</v>
      </c>
      <c r="AD281">
        <v>630</v>
      </c>
      <c r="AE281">
        <v>528</v>
      </c>
      <c r="AF281">
        <v>470</v>
      </c>
      <c r="AG281">
        <v>421</v>
      </c>
    </row>
    <row r="282" spans="1:33" x14ac:dyDescent="0.25">
      <c r="A282" t="s">
        <v>316</v>
      </c>
      <c r="B282">
        <v>402</v>
      </c>
      <c r="C282">
        <v>390</v>
      </c>
      <c r="D282">
        <v>409</v>
      </c>
      <c r="E282">
        <v>405</v>
      </c>
      <c r="F282">
        <v>391</v>
      </c>
      <c r="G282">
        <v>364</v>
      </c>
      <c r="H282">
        <v>372</v>
      </c>
      <c r="I282">
        <v>349</v>
      </c>
      <c r="J282">
        <v>368</v>
      </c>
      <c r="K282">
        <v>361</v>
      </c>
      <c r="L282">
        <v>319</v>
      </c>
      <c r="M282">
        <v>334</v>
      </c>
      <c r="N282">
        <v>335</v>
      </c>
      <c r="O282">
        <v>329</v>
      </c>
      <c r="P282">
        <v>331</v>
      </c>
      <c r="Q282">
        <v>326</v>
      </c>
      <c r="R282">
        <v>320</v>
      </c>
      <c r="S282">
        <v>306</v>
      </c>
      <c r="T282">
        <v>262</v>
      </c>
      <c r="U282">
        <v>260</v>
      </c>
      <c r="V282">
        <v>242</v>
      </c>
      <c r="W282">
        <v>241</v>
      </c>
      <c r="X282">
        <v>248</v>
      </c>
      <c r="Y282">
        <v>233</v>
      </c>
      <c r="Z282">
        <v>211</v>
      </c>
      <c r="AA282">
        <v>211</v>
      </c>
      <c r="AB282">
        <v>209</v>
      </c>
      <c r="AC282">
        <v>202</v>
      </c>
      <c r="AD282">
        <v>203</v>
      </c>
      <c r="AE282">
        <v>178</v>
      </c>
      <c r="AF282">
        <v>182</v>
      </c>
      <c r="AG282">
        <v>163</v>
      </c>
    </row>
    <row r="283" spans="1:33" x14ac:dyDescent="0.25">
      <c r="A283" t="s">
        <v>317</v>
      </c>
      <c r="B283">
        <v>64</v>
      </c>
      <c r="C283">
        <v>68</v>
      </c>
      <c r="D283">
        <v>83</v>
      </c>
      <c r="E283">
        <v>94</v>
      </c>
      <c r="F283">
        <v>95</v>
      </c>
      <c r="G283">
        <v>107</v>
      </c>
      <c r="H283">
        <v>107</v>
      </c>
      <c r="I283">
        <v>108</v>
      </c>
      <c r="J283">
        <v>109</v>
      </c>
      <c r="K283">
        <v>108</v>
      </c>
      <c r="L283">
        <v>105</v>
      </c>
      <c r="M283">
        <v>99</v>
      </c>
      <c r="N283">
        <v>90</v>
      </c>
      <c r="O283">
        <v>83</v>
      </c>
      <c r="P283">
        <v>82</v>
      </c>
      <c r="Q283">
        <v>89</v>
      </c>
      <c r="R283">
        <v>86</v>
      </c>
      <c r="S283">
        <v>80</v>
      </c>
      <c r="T283">
        <v>76</v>
      </c>
      <c r="U283">
        <v>84</v>
      </c>
      <c r="V283">
        <v>81</v>
      </c>
      <c r="W283">
        <v>82</v>
      </c>
      <c r="X283">
        <v>74</v>
      </c>
      <c r="Y283">
        <v>81</v>
      </c>
      <c r="Z283">
        <v>84</v>
      </c>
      <c r="AA283">
        <v>80</v>
      </c>
      <c r="AB283">
        <v>79</v>
      </c>
      <c r="AC283">
        <v>77</v>
      </c>
      <c r="AD283">
        <v>78</v>
      </c>
      <c r="AE283">
        <v>81</v>
      </c>
      <c r="AF283">
        <v>72</v>
      </c>
      <c r="AG283">
        <v>72</v>
      </c>
    </row>
    <row r="284" spans="1:33" x14ac:dyDescent="0.25">
      <c r="A284" t="s">
        <v>318</v>
      </c>
      <c r="B284">
        <v>111</v>
      </c>
      <c r="C284">
        <v>109</v>
      </c>
      <c r="D284">
        <v>130</v>
      </c>
      <c r="E284">
        <v>127</v>
      </c>
      <c r="F284">
        <v>132</v>
      </c>
      <c r="G284">
        <v>133</v>
      </c>
      <c r="H284">
        <v>144</v>
      </c>
      <c r="I284">
        <v>143</v>
      </c>
      <c r="J284">
        <v>149</v>
      </c>
      <c r="K284">
        <v>154</v>
      </c>
      <c r="L284">
        <v>157</v>
      </c>
      <c r="M284">
        <v>172</v>
      </c>
      <c r="N284">
        <v>178</v>
      </c>
      <c r="O284">
        <v>175</v>
      </c>
      <c r="P284">
        <v>173</v>
      </c>
      <c r="Q284">
        <v>171</v>
      </c>
      <c r="R284">
        <v>177</v>
      </c>
      <c r="S284">
        <v>170</v>
      </c>
      <c r="T284">
        <v>138</v>
      </c>
      <c r="U284">
        <v>121</v>
      </c>
      <c r="V284">
        <v>126</v>
      </c>
      <c r="W284">
        <v>124</v>
      </c>
      <c r="X284">
        <v>124</v>
      </c>
      <c r="Y284">
        <v>112</v>
      </c>
      <c r="Z284">
        <v>115</v>
      </c>
      <c r="AA284">
        <v>111</v>
      </c>
      <c r="AB284">
        <v>109</v>
      </c>
      <c r="AC284">
        <v>96</v>
      </c>
      <c r="AD284">
        <v>98</v>
      </c>
      <c r="AE284">
        <v>94</v>
      </c>
      <c r="AF284">
        <v>80</v>
      </c>
      <c r="AG284">
        <v>75</v>
      </c>
    </row>
    <row r="285" spans="1:33" x14ac:dyDescent="0.25">
      <c r="A285" t="s">
        <v>319</v>
      </c>
      <c r="B285">
        <v>126</v>
      </c>
      <c r="C285">
        <v>126</v>
      </c>
      <c r="D285">
        <v>150</v>
      </c>
      <c r="E285">
        <v>159</v>
      </c>
      <c r="F285">
        <v>141</v>
      </c>
      <c r="G285">
        <v>109</v>
      </c>
      <c r="H285">
        <v>100</v>
      </c>
      <c r="I285">
        <v>100</v>
      </c>
      <c r="J285">
        <v>99</v>
      </c>
      <c r="K285">
        <v>92</v>
      </c>
      <c r="L285">
        <v>91</v>
      </c>
      <c r="M285">
        <v>96</v>
      </c>
      <c r="N285">
        <v>111</v>
      </c>
      <c r="O285">
        <v>113</v>
      </c>
      <c r="P285">
        <v>111</v>
      </c>
      <c r="Q285">
        <v>111</v>
      </c>
      <c r="R285">
        <v>89</v>
      </c>
      <c r="S285">
        <v>95</v>
      </c>
      <c r="T285">
        <v>82</v>
      </c>
      <c r="U285">
        <v>73</v>
      </c>
      <c r="V285">
        <v>61</v>
      </c>
      <c r="W285">
        <v>63</v>
      </c>
      <c r="X285">
        <v>66</v>
      </c>
      <c r="Y285">
        <v>71</v>
      </c>
      <c r="Z285">
        <v>42</v>
      </c>
      <c r="AA285">
        <v>50</v>
      </c>
      <c r="AB285">
        <v>44</v>
      </c>
      <c r="AC285">
        <v>44</v>
      </c>
      <c r="AD285">
        <v>42</v>
      </c>
      <c r="AE285">
        <v>39</v>
      </c>
      <c r="AF285">
        <v>46</v>
      </c>
      <c r="AG285">
        <v>48</v>
      </c>
    </row>
    <row r="286" spans="1:33" x14ac:dyDescent="0.25">
      <c r="A286" t="s">
        <v>320</v>
      </c>
      <c r="B286">
        <v>306</v>
      </c>
      <c r="C286">
        <v>313</v>
      </c>
      <c r="D286">
        <v>417</v>
      </c>
      <c r="E286">
        <v>450</v>
      </c>
      <c r="F286">
        <v>455</v>
      </c>
      <c r="G286">
        <v>484</v>
      </c>
      <c r="H286">
        <v>482</v>
      </c>
      <c r="I286">
        <v>482</v>
      </c>
      <c r="J286">
        <v>487</v>
      </c>
      <c r="K286">
        <v>526</v>
      </c>
      <c r="L286">
        <v>524</v>
      </c>
      <c r="M286">
        <v>551</v>
      </c>
      <c r="N286">
        <v>545</v>
      </c>
      <c r="O286">
        <v>592</v>
      </c>
      <c r="P286">
        <v>592</v>
      </c>
      <c r="Q286">
        <v>598</v>
      </c>
      <c r="R286">
        <v>511</v>
      </c>
      <c r="S286">
        <v>486</v>
      </c>
      <c r="T286">
        <v>456</v>
      </c>
      <c r="U286">
        <v>432</v>
      </c>
      <c r="V286">
        <v>384</v>
      </c>
      <c r="W286">
        <v>384</v>
      </c>
      <c r="X286">
        <v>376</v>
      </c>
      <c r="Y286">
        <v>398</v>
      </c>
      <c r="Z286">
        <v>377</v>
      </c>
      <c r="AA286">
        <v>345</v>
      </c>
      <c r="AB286">
        <v>349</v>
      </c>
      <c r="AC286">
        <v>340</v>
      </c>
      <c r="AD286">
        <v>340</v>
      </c>
      <c r="AE286">
        <v>350</v>
      </c>
      <c r="AF286">
        <v>329</v>
      </c>
      <c r="AG286">
        <v>317</v>
      </c>
    </row>
    <row r="287" spans="1:33" x14ac:dyDescent="0.25">
      <c r="A287" t="s">
        <v>321</v>
      </c>
      <c r="B287">
        <v>70</v>
      </c>
      <c r="C287">
        <v>70</v>
      </c>
      <c r="D287">
        <v>64</v>
      </c>
      <c r="E287">
        <v>60</v>
      </c>
      <c r="F287">
        <v>58</v>
      </c>
      <c r="G287">
        <v>65</v>
      </c>
      <c r="H287">
        <v>61</v>
      </c>
      <c r="I287">
        <v>61</v>
      </c>
      <c r="J287">
        <v>61</v>
      </c>
      <c r="K287">
        <v>63</v>
      </c>
      <c r="L287">
        <v>64</v>
      </c>
      <c r="M287">
        <v>69</v>
      </c>
      <c r="N287">
        <v>65</v>
      </c>
      <c r="O287">
        <v>69</v>
      </c>
      <c r="P287">
        <v>64</v>
      </c>
      <c r="Q287">
        <v>64</v>
      </c>
      <c r="R287">
        <v>55</v>
      </c>
      <c r="S287">
        <v>51</v>
      </c>
      <c r="T287">
        <v>44</v>
      </c>
      <c r="U287">
        <v>45</v>
      </c>
      <c r="V287">
        <v>36</v>
      </c>
      <c r="W287">
        <v>37</v>
      </c>
      <c r="X287">
        <v>37</v>
      </c>
      <c r="Y287">
        <v>27</v>
      </c>
      <c r="Z287">
        <v>18</v>
      </c>
      <c r="AA287">
        <v>16</v>
      </c>
      <c r="AB287">
        <v>12</v>
      </c>
      <c r="AC287">
        <v>15</v>
      </c>
      <c r="AD287">
        <v>14</v>
      </c>
      <c r="AE287">
        <v>15</v>
      </c>
      <c r="AF287">
        <v>29</v>
      </c>
      <c r="AG287">
        <v>36</v>
      </c>
    </row>
    <row r="288" spans="1:33" x14ac:dyDescent="0.25">
      <c r="A288" t="s">
        <v>322</v>
      </c>
      <c r="B288">
        <v>321</v>
      </c>
      <c r="C288">
        <v>315</v>
      </c>
      <c r="D288">
        <v>330</v>
      </c>
      <c r="E288">
        <v>323</v>
      </c>
      <c r="F288">
        <v>324</v>
      </c>
      <c r="G288">
        <v>308</v>
      </c>
      <c r="H288">
        <v>302</v>
      </c>
      <c r="I288">
        <v>302</v>
      </c>
      <c r="J288">
        <v>306</v>
      </c>
      <c r="K288">
        <v>320</v>
      </c>
      <c r="L288">
        <v>328</v>
      </c>
      <c r="M288">
        <v>339</v>
      </c>
      <c r="N288">
        <v>361</v>
      </c>
      <c r="O288">
        <v>351</v>
      </c>
      <c r="P288">
        <v>346</v>
      </c>
      <c r="Q288">
        <v>347</v>
      </c>
      <c r="R288">
        <v>323</v>
      </c>
      <c r="S288">
        <v>306</v>
      </c>
      <c r="T288">
        <v>284</v>
      </c>
      <c r="U288">
        <v>257</v>
      </c>
      <c r="V288">
        <v>232</v>
      </c>
      <c r="W288">
        <v>230</v>
      </c>
      <c r="X288">
        <v>222</v>
      </c>
      <c r="Y288">
        <v>201</v>
      </c>
      <c r="Z288">
        <v>205</v>
      </c>
      <c r="AA288">
        <v>208</v>
      </c>
      <c r="AB288">
        <v>209</v>
      </c>
      <c r="AC288">
        <v>213</v>
      </c>
      <c r="AD288">
        <v>214</v>
      </c>
      <c r="AE288">
        <v>223</v>
      </c>
      <c r="AF288">
        <v>196</v>
      </c>
      <c r="AG288">
        <v>167</v>
      </c>
    </row>
    <row r="289" spans="1:33" x14ac:dyDescent="0.25">
      <c r="A289" t="s">
        <v>323</v>
      </c>
      <c r="B289">
        <v>186</v>
      </c>
      <c r="C289">
        <v>188</v>
      </c>
      <c r="D289">
        <v>240</v>
      </c>
      <c r="E289">
        <v>253</v>
      </c>
      <c r="F289">
        <v>251</v>
      </c>
      <c r="G289">
        <v>230</v>
      </c>
      <c r="H289">
        <v>260</v>
      </c>
      <c r="I289">
        <v>267</v>
      </c>
      <c r="J289">
        <v>269</v>
      </c>
      <c r="K289">
        <v>267</v>
      </c>
      <c r="L289">
        <v>258</v>
      </c>
      <c r="M289">
        <v>262</v>
      </c>
      <c r="N289">
        <v>264</v>
      </c>
      <c r="O289">
        <v>222</v>
      </c>
      <c r="P289">
        <v>234</v>
      </c>
      <c r="Q289">
        <v>234</v>
      </c>
      <c r="R289">
        <v>201</v>
      </c>
      <c r="S289">
        <v>185</v>
      </c>
      <c r="T289">
        <v>191</v>
      </c>
      <c r="U289">
        <v>184</v>
      </c>
      <c r="V289">
        <v>180</v>
      </c>
      <c r="W289">
        <v>164</v>
      </c>
      <c r="X289">
        <v>176</v>
      </c>
      <c r="Y289">
        <v>169</v>
      </c>
      <c r="Z289">
        <v>188</v>
      </c>
      <c r="AA289">
        <v>157</v>
      </c>
      <c r="AB289">
        <v>158</v>
      </c>
      <c r="AC289">
        <v>167</v>
      </c>
      <c r="AD289">
        <v>163</v>
      </c>
      <c r="AE289">
        <v>156</v>
      </c>
      <c r="AF289">
        <v>168</v>
      </c>
      <c r="AG289">
        <v>133</v>
      </c>
    </row>
    <row r="290" spans="1:33" x14ac:dyDescent="0.25">
      <c r="A290" t="s">
        <v>324</v>
      </c>
      <c r="B290">
        <v>189</v>
      </c>
      <c r="C290">
        <v>210</v>
      </c>
      <c r="D290">
        <v>211</v>
      </c>
      <c r="E290">
        <v>221</v>
      </c>
      <c r="F290">
        <v>223</v>
      </c>
      <c r="G290">
        <v>234</v>
      </c>
      <c r="H290">
        <v>245</v>
      </c>
      <c r="I290">
        <v>248</v>
      </c>
      <c r="J290">
        <v>242</v>
      </c>
      <c r="K290">
        <v>257</v>
      </c>
      <c r="L290">
        <v>264</v>
      </c>
      <c r="M290">
        <v>271</v>
      </c>
      <c r="N290">
        <v>232</v>
      </c>
      <c r="O290">
        <v>223</v>
      </c>
      <c r="P290">
        <v>215</v>
      </c>
      <c r="Q290">
        <v>204</v>
      </c>
      <c r="R290">
        <v>193</v>
      </c>
      <c r="S290">
        <v>177</v>
      </c>
      <c r="T290">
        <v>162</v>
      </c>
      <c r="U290">
        <v>157</v>
      </c>
      <c r="V290">
        <v>168</v>
      </c>
      <c r="W290">
        <v>161</v>
      </c>
      <c r="X290">
        <v>157</v>
      </c>
      <c r="Y290">
        <v>152</v>
      </c>
      <c r="Z290">
        <v>157</v>
      </c>
      <c r="AA290">
        <v>155</v>
      </c>
      <c r="AB290">
        <v>148</v>
      </c>
      <c r="AC290">
        <v>138</v>
      </c>
      <c r="AD290">
        <v>138</v>
      </c>
      <c r="AE290">
        <v>130</v>
      </c>
      <c r="AF290">
        <v>111</v>
      </c>
      <c r="AG290">
        <v>100</v>
      </c>
    </row>
    <row r="291" spans="1:33" x14ac:dyDescent="0.25">
      <c r="A291" t="s">
        <v>325</v>
      </c>
      <c r="B291">
        <v>169</v>
      </c>
      <c r="C291">
        <v>168</v>
      </c>
      <c r="D291">
        <v>181</v>
      </c>
      <c r="E291">
        <v>196</v>
      </c>
      <c r="F291">
        <v>213</v>
      </c>
      <c r="G291">
        <v>219</v>
      </c>
      <c r="H291">
        <v>236</v>
      </c>
      <c r="I291">
        <v>252</v>
      </c>
      <c r="J291">
        <v>253</v>
      </c>
      <c r="K291">
        <v>258</v>
      </c>
      <c r="L291">
        <v>251</v>
      </c>
      <c r="M291">
        <v>238</v>
      </c>
      <c r="N291">
        <v>260</v>
      </c>
      <c r="O291">
        <v>280</v>
      </c>
      <c r="P291">
        <v>301</v>
      </c>
      <c r="Q291">
        <v>312</v>
      </c>
      <c r="R291">
        <v>321</v>
      </c>
      <c r="S291">
        <v>337</v>
      </c>
      <c r="T291">
        <v>342</v>
      </c>
      <c r="U291">
        <v>360</v>
      </c>
      <c r="V291">
        <v>363</v>
      </c>
      <c r="W291">
        <v>332</v>
      </c>
      <c r="X291">
        <v>331</v>
      </c>
      <c r="Y291">
        <v>341</v>
      </c>
      <c r="Z291">
        <v>325</v>
      </c>
      <c r="AA291">
        <v>311</v>
      </c>
      <c r="AB291">
        <v>289</v>
      </c>
      <c r="AC291">
        <v>243</v>
      </c>
      <c r="AD291">
        <v>243</v>
      </c>
      <c r="AE291">
        <v>258</v>
      </c>
      <c r="AF291">
        <v>255</v>
      </c>
      <c r="AG291">
        <v>261</v>
      </c>
    </row>
    <row r="292" spans="1:33" x14ac:dyDescent="0.25">
      <c r="A292" t="s">
        <v>326</v>
      </c>
      <c r="B292">
        <v>299</v>
      </c>
      <c r="C292">
        <v>282</v>
      </c>
      <c r="D292">
        <v>305</v>
      </c>
      <c r="E292">
        <v>320</v>
      </c>
      <c r="F292">
        <v>313</v>
      </c>
      <c r="G292">
        <v>302</v>
      </c>
      <c r="H292">
        <v>298</v>
      </c>
      <c r="I292">
        <v>301</v>
      </c>
      <c r="J292">
        <v>308</v>
      </c>
      <c r="K292">
        <v>313</v>
      </c>
      <c r="L292">
        <v>325</v>
      </c>
      <c r="M292">
        <v>323</v>
      </c>
      <c r="N292">
        <v>338</v>
      </c>
      <c r="O292">
        <v>345</v>
      </c>
      <c r="P292">
        <v>346</v>
      </c>
      <c r="Q292">
        <v>338</v>
      </c>
      <c r="R292">
        <v>322</v>
      </c>
      <c r="S292">
        <v>296</v>
      </c>
      <c r="T292">
        <v>281</v>
      </c>
      <c r="U292">
        <v>271</v>
      </c>
      <c r="V292">
        <v>239</v>
      </c>
      <c r="W292">
        <v>221</v>
      </c>
      <c r="X292">
        <v>229</v>
      </c>
      <c r="Y292">
        <v>210</v>
      </c>
      <c r="Z292">
        <v>207</v>
      </c>
      <c r="AA292">
        <v>199</v>
      </c>
      <c r="AB292">
        <v>179</v>
      </c>
      <c r="AC292">
        <v>178</v>
      </c>
      <c r="AD292">
        <v>176</v>
      </c>
      <c r="AE292">
        <v>172</v>
      </c>
      <c r="AF292">
        <v>174</v>
      </c>
      <c r="AG292">
        <v>148</v>
      </c>
    </row>
    <row r="293" spans="1:33" x14ac:dyDescent="0.25">
      <c r="A293" t="s">
        <v>327</v>
      </c>
      <c r="B293">
        <v>31</v>
      </c>
      <c r="C293">
        <v>31</v>
      </c>
      <c r="D293">
        <v>38</v>
      </c>
      <c r="E293">
        <v>34</v>
      </c>
      <c r="F293">
        <v>53</v>
      </c>
      <c r="G293">
        <v>65</v>
      </c>
      <c r="H293">
        <v>76</v>
      </c>
      <c r="I293">
        <v>80</v>
      </c>
      <c r="J293">
        <v>79</v>
      </c>
      <c r="K293">
        <v>80</v>
      </c>
      <c r="L293">
        <v>87</v>
      </c>
      <c r="M293">
        <v>71</v>
      </c>
      <c r="N293">
        <v>59</v>
      </c>
      <c r="O293">
        <v>56</v>
      </c>
      <c r="P293">
        <v>59</v>
      </c>
      <c r="Q293">
        <v>60</v>
      </c>
      <c r="R293">
        <v>57</v>
      </c>
      <c r="S293">
        <v>52</v>
      </c>
      <c r="T293">
        <v>50</v>
      </c>
      <c r="U293">
        <v>48</v>
      </c>
      <c r="V293">
        <v>42</v>
      </c>
      <c r="W293">
        <v>33</v>
      </c>
      <c r="X293">
        <v>34</v>
      </c>
      <c r="Y293">
        <v>36</v>
      </c>
      <c r="Z293">
        <v>35</v>
      </c>
      <c r="AA293">
        <v>35</v>
      </c>
      <c r="AB293">
        <v>39</v>
      </c>
      <c r="AC293">
        <v>46</v>
      </c>
      <c r="AD293">
        <v>47</v>
      </c>
      <c r="AE293">
        <v>45</v>
      </c>
      <c r="AF293">
        <v>43</v>
      </c>
      <c r="AG293">
        <v>41</v>
      </c>
    </row>
    <row r="294" spans="1:33" x14ac:dyDescent="0.25">
      <c r="A294" t="s">
        <v>328</v>
      </c>
      <c r="B294">
        <v>46</v>
      </c>
      <c r="C294">
        <v>49</v>
      </c>
      <c r="D294">
        <v>52</v>
      </c>
      <c r="E294">
        <v>57</v>
      </c>
      <c r="F294">
        <v>48</v>
      </c>
      <c r="G294">
        <v>56</v>
      </c>
      <c r="H294">
        <v>57</v>
      </c>
      <c r="I294">
        <v>61</v>
      </c>
      <c r="J294">
        <v>57</v>
      </c>
      <c r="K294">
        <v>58</v>
      </c>
      <c r="L294">
        <v>60</v>
      </c>
      <c r="M294">
        <v>69</v>
      </c>
      <c r="N294">
        <v>61</v>
      </c>
      <c r="O294">
        <v>54</v>
      </c>
      <c r="P294">
        <v>47</v>
      </c>
      <c r="Q294">
        <v>47</v>
      </c>
      <c r="R294">
        <v>58</v>
      </c>
      <c r="S294">
        <v>58</v>
      </c>
      <c r="T294">
        <v>53</v>
      </c>
      <c r="U294">
        <v>48</v>
      </c>
      <c r="V294">
        <v>49</v>
      </c>
      <c r="W294">
        <v>50</v>
      </c>
      <c r="X294">
        <v>54</v>
      </c>
      <c r="Y294">
        <v>38</v>
      </c>
      <c r="Z294">
        <v>38</v>
      </c>
      <c r="AA294">
        <v>40</v>
      </c>
      <c r="AB294">
        <v>46</v>
      </c>
      <c r="AC294">
        <v>42</v>
      </c>
      <c r="AD294">
        <v>43</v>
      </c>
      <c r="AE294">
        <v>39</v>
      </c>
      <c r="AF294">
        <v>41</v>
      </c>
      <c r="AG294">
        <v>38</v>
      </c>
    </row>
    <row r="295" spans="1:33" x14ac:dyDescent="0.25">
      <c r="A295" t="s">
        <v>329</v>
      </c>
      <c r="B295">
        <v>135</v>
      </c>
      <c r="C295">
        <v>133</v>
      </c>
      <c r="D295">
        <v>152</v>
      </c>
      <c r="E295">
        <v>169</v>
      </c>
      <c r="F295">
        <v>164</v>
      </c>
      <c r="G295">
        <v>181</v>
      </c>
      <c r="H295">
        <v>191</v>
      </c>
      <c r="I295">
        <v>205</v>
      </c>
      <c r="J295">
        <v>208</v>
      </c>
      <c r="K295">
        <v>219</v>
      </c>
      <c r="L295">
        <v>229</v>
      </c>
      <c r="M295">
        <v>233</v>
      </c>
      <c r="N295">
        <v>230</v>
      </c>
      <c r="O295">
        <v>227</v>
      </c>
      <c r="P295">
        <v>226</v>
      </c>
      <c r="Q295">
        <v>230</v>
      </c>
      <c r="R295">
        <v>216</v>
      </c>
      <c r="S295">
        <v>214</v>
      </c>
      <c r="T295">
        <v>227</v>
      </c>
      <c r="U295">
        <v>225</v>
      </c>
      <c r="V295">
        <v>222</v>
      </c>
      <c r="W295">
        <v>211</v>
      </c>
      <c r="X295">
        <v>213</v>
      </c>
      <c r="Y295">
        <v>223</v>
      </c>
      <c r="Z295">
        <v>225</v>
      </c>
      <c r="AA295">
        <v>231</v>
      </c>
      <c r="AB295">
        <v>217</v>
      </c>
      <c r="AC295">
        <v>226</v>
      </c>
      <c r="AD295">
        <v>232</v>
      </c>
      <c r="AE295">
        <v>218</v>
      </c>
      <c r="AF295">
        <v>199</v>
      </c>
      <c r="AG295">
        <v>185</v>
      </c>
    </row>
    <row r="296" spans="1:33" x14ac:dyDescent="0.25">
      <c r="A296" t="s">
        <v>330</v>
      </c>
      <c r="B296">
        <v>163</v>
      </c>
      <c r="C296">
        <v>202</v>
      </c>
      <c r="D296">
        <v>215</v>
      </c>
      <c r="E296">
        <v>259</v>
      </c>
      <c r="F296">
        <v>285</v>
      </c>
      <c r="G296">
        <v>284</v>
      </c>
      <c r="H296">
        <v>300</v>
      </c>
      <c r="I296">
        <v>299</v>
      </c>
      <c r="J296">
        <v>279</v>
      </c>
      <c r="K296">
        <v>281</v>
      </c>
      <c r="L296">
        <v>271</v>
      </c>
      <c r="M296">
        <v>242</v>
      </c>
      <c r="N296">
        <v>224</v>
      </c>
      <c r="O296">
        <v>212</v>
      </c>
      <c r="P296">
        <v>204</v>
      </c>
      <c r="Q296">
        <v>220</v>
      </c>
      <c r="R296">
        <v>222</v>
      </c>
      <c r="S296">
        <v>202</v>
      </c>
      <c r="T296">
        <v>207</v>
      </c>
      <c r="U296">
        <v>206</v>
      </c>
      <c r="V296">
        <v>199</v>
      </c>
      <c r="W296">
        <v>204</v>
      </c>
      <c r="X296">
        <v>175</v>
      </c>
      <c r="Y296">
        <v>176</v>
      </c>
      <c r="Z296">
        <v>164</v>
      </c>
      <c r="AA296">
        <v>151</v>
      </c>
      <c r="AB296">
        <v>145</v>
      </c>
      <c r="AC296">
        <v>135</v>
      </c>
      <c r="AD296">
        <v>142</v>
      </c>
      <c r="AE296">
        <v>149</v>
      </c>
      <c r="AF296">
        <v>133</v>
      </c>
      <c r="AG296">
        <v>119</v>
      </c>
    </row>
    <row r="297" spans="1:33" x14ac:dyDescent="0.25">
      <c r="A297" t="s">
        <v>331</v>
      </c>
      <c r="B297">
        <v>107</v>
      </c>
      <c r="C297">
        <v>106</v>
      </c>
      <c r="D297">
        <v>127</v>
      </c>
      <c r="E297">
        <v>110</v>
      </c>
      <c r="F297">
        <v>104</v>
      </c>
      <c r="G297">
        <v>116</v>
      </c>
      <c r="H297">
        <v>98</v>
      </c>
      <c r="I297">
        <v>98</v>
      </c>
      <c r="J297">
        <v>102</v>
      </c>
      <c r="K297">
        <v>99</v>
      </c>
      <c r="L297">
        <v>96</v>
      </c>
      <c r="M297">
        <v>91</v>
      </c>
      <c r="N297">
        <v>74</v>
      </c>
      <c r="O297">
        <v>83</v>
      </c>
      <c r="P297">
        <v>83</v>
      </c>
      <c r="Q297">
        <v>81</v>
      </c>
      <c r="R297">
        <v>78</v>
      </c>
      <c r="S297">
        <v>82</v>
      </c>
      <c r="T297">
        <v>79</v>
      </c>
      <c r="U297">
        <v>82</v>
      </c>
      <c r="V297">
        <v>72</v>
      </c>
      <c r="W297">
        <v>72</v>
      </c>
      <c r="X297">
        <v>70</v>
      </c>
      <c r="Y297">
        <v>88</v>
      </c>
      <c r="Z297">
        <v>75</v>
      </c>
      <c r="AA297">
        <v>81</v>
      </c>
      <c r="AB297">
        <v>73</v>
      </c>
      <c r="AC297">
        <v>73</v>
      </c>
      <c r="AD297">
        <v>73</v>
      </c>
      <c r="AE297">
        <v>72</v>
      </c>
      <c r="AF297">
        <v>53</v>
      </c>
      <c r="AG297">
        <v>47</v>
      </c>
    </row>
    <row r="298" spans="1:33" x14ac:dyDescent="0.25">
      <c r="A298" t="s">
        <v>332</v>
      </c>
      <c r="B298">
        <v>403</v>
      </c>
      <c r="C298">
        <v>399</v>
      </c>
      <c r="D298">
        <v>507</v>
      </c>
      <c r="E298">
        <v>478</v>
      </c>
      <c r="F298">
        <v>485</v>
      </c>
      <c r="G298">
        <v>472</v>
      </c>
      <c r="H298">
        <v>469</v>
      </c>
      <c r="I298">
        <v>472</v>
      </c>
      <c r="J298">
        <v>475</v>
      </c>
      <c r="K298">
        <v>489</v>
      </c>
      <c r="L298">
        <v>491</v>
      </c>
      <c r="M298">
        <v>469</v>
      </c>
      <c r="N298">
        <v>472</v>
      </c>
      <c r="O298">
        <v>431</v>
      </c>
      <c r="P298">
        <v>432</v>
      </c>
      <c r="Q298">
        <v>431</v>
      </c>
      <c r="R298">
        <v>417</v>
      </c>
      <c r="S298">
        <v>389</v>
      </c>
      <c r="T298">
        <v>378</v>
      </c>
      <c r="U298">
        <v>378</v>
      </c>
      <c r="V298">
        <v>364</v>
      </c>
      <c r="W298">
        <v>359</v>
      </c>
      <c r="X298">
        <v>355</v>
      </c>
      <c r="Y298">
        <v>336</v>
      </c>
      <c r="Z298">
        <v>323</v>
      </c>
      <c r="AA298">
        <v>314</v>
      </c>
      <c r="AB298">
        <v>298</v>
      </c>
      <c r="AC298">
        <v>291</v>
      </c>
      <c r="AD298">
        <v>293</v>
      </c>
      <c r="AE298">
        <v>291</v>
      </c>
      <c r="AF298">
        <v>265</v>
      </c>
      <c r="AG298">
        <v>263</v>
      </c>
    </row>
    <row r="299" spans="1:33" x14ac:dyDescent="0.25">
      <c r="A299" t="s">
        <v>333</v>
      </c>
      <c r="B299">
        <v>340</v>
      </c>
      <c r="C299">
        <v>343</v>
      </c>
      <c r="D299">
        <v>421</v>
      </c>
      <c r="E299">
        <v>384</v>
      </c>
      <c r="F299">
        <v>401</v>
      </c>
      <c r="G299">
        <v>399</v>
      </c>
      <c r="H299">
        <v>460</v>
      </c>
      <c r="I299">
        <v>461</v>
      </c>
      <c r="J299">
        <v>461</v>
      </c>
      <c r="K299">
        <v>465</v>
      </c>
      <c r="L299">
        <v>502</v>
      </c>
      <c r="M299">
        <v>474</v>
      </c>
      <c r="N299">
        <v>507</v>
      </c>
      <c r="O299">
        <v>454</v>
      </c>
      <c r="P299">
        <v>469</v>
      </c>
      <c r="Q299">
        <v>479</v>
      </c>
      <c r="R299">
        <v>475</v>
      </c>
      <c r="S299">
        <v>502</v>
      </c>
      <c r="T299">
        <v>519</v>
      </c>
      <c r="U299">
        <v>539</v>
      </c>
      <c r="V299">
        <v>547</v>
      </c>
      <c r="W299">
        <v>541</v>
      </c>
      <c r="X299">
        <v>519</v>
      </c>
      <c r="Y299">
        <v>489</v>
      </c>
      <c r="Z299">
        <v>461</v>
      </c>
      <c r="AA299">
        <v>454</v>
      </c>
      <c r="AB299">
        <v>425</v>
      </c>
      <c r="AC299">
        <v>434</v>
      </c>
      <c r="AD299">
        <v>430</v>
      </c>
      <c r="AE299">
        <v>431</v>
      </c>
      <c r="AF299">
        <v>419</v>
      </c>
      <c r="AG299">
        <v>403</v>
      </c>
    </row>
    <row r="300" spans="1:33" x14ac:dyDescent="0.25">
      <c r="A300" t="s">
        <v>334</v>
      </c>
      <c r="B300">
        <v>836</v>
      </c>
      <c r="C300">
        <v>906</v>
      </c>
      <c r="D300">
        <v>1026</v>
      </c>
      <c r="E300">
        <v>1209</v>
      </c>
      <c r="F300">
        <v>1235</v>
      </c>
      <c r="G300">
        <v>1271</v>
      </c>
      <c r="H300">
        <v>1264</v>
      </c>
      <c r="I300">
        <v>1265</v>
      </c>
      <c r="J300">
        <v>1213</v>
      </c>
      <c r="K300">
        <v>1195</v>
      </c>
      <c r="L300">
        <v>1257</v>
      </c>
      <c r="M300">
        <v>1256</v>
      </c>
      <c r="N300">
        <v>1245</v>
      </c>
      <c r="O300">
        <v>1201</v>
      </c>
      <c r="P300">
        <v>1189</v>
      </c>
      <c r="Q300">
        <v>1186</v>
      </c>
      <c r="R300">
        <v>1160</v>
      </c>
      <c r="S300">
        <v>1032</v>
      </c>
      <c r="T300">
        <v>975</v>
      </c>
      <c r="U300">
        <v>908</v>
      </c>
      <c r="V300">
        <v>900</v>
      </c>
      <c r="W300">
        <v>882</v>
      </c>
      <c r="X300">
        <v>893</v>
      </c>
      <c r="Y300">
        <v>872</v>
      </c>
      <c r="Z300">
        <v>884</v>
      </c>
      <c r="AA300">
        <v>815</v>
      </c>
      <c r="AB300">
        <v>807</v>
      </c>
      <c r="AC300">
        <v>758</v>
      </c>
      <c r="AD300">
        <v>742</v>
      </c>
      <c r="AE300">
        <v>700</v>
      </c>
      <c r="AF300">
        <v>680</v>
      </c>
      <c r="AG300">
        <v>591</v>
      </c>
    </row>
    <row r="301" spans="1:33" x14ac:dyDescent="0.25">
      <c r="A301" t="s">
        <v>335</v>
      </c>
      <c r="B301">
        <v>135</v>
      </c>
      <c r="C301">
        <v>162</v>
      </c>
      <c r="D301">
        <v>171</v>
      </c>
      <c r="E301">
        <v>174</v>
      </c>
      <c r="F301">
        <v>170</v>
      </c>
      <c r="G301">
        <v>187</v>
      </c>
      <c r="H301">
        <v>172</v>
      </c>
      <c r="I301">
        <v>169</v>
      </c>
      <c r="J301">
        <v>178</v>
      </c>
      <c r="K301">
        <v>163</v>
      </c>
      <c r="L301">
        <v>166</v>
      </c>
      <c r="M301">
        <v>174</v>
      </c>
      <c r="N301">
        <v>152</v>
      </c>
      <c r="O301">
        <v>159</v>
      </c>
      <c r="P301">
        <v>164</v>
      </c>
      <c r="Q301">
        <v>130</v>
      </c>
      <c r="R301">
        <v>121</v>
      </c>
      <c r="S301">
        <v>106</v>
      </c>
      <c r="T301">
        <v>88</v>
      </c>
      <c r="U301">
        <v>78</v>
      </c>
      <c r="V301">
        <v>61</v>
      </c>
      <c r="W301">
        <v>59</v>
      </c>
      <c r="X301">
        <v>58</v>
      </c>
      <c r="Y301">
        <v>65</v>
      </c>
      <c r="Z301">
        <v>78</v>
      </c>
      <c r="AA301">
        <v>76</v>
      </c>
      <c r="AB301">
        <v>78</v>
      </c>
      <c r="AC301">
        <v>83</v>
      </c>
      <c r="AD301">
        <v>84</v>
      </c>
      <c r="AE301">
        <v>86</v>
      </c>
      <c r="AF301">
        <v>93</v>
      </c>
      <c r="AG301">
        <v>84</v>
      </c>
    </row>
    <row r="302" spans="1:33" x14ac:dyDescent="0.25">
      <c r="A302" t="s">
        <v>336</v>
      </c>
      <c r="B302">
        <v>246</v>
      </c>
      <c r="C302">
        <v>257</v>
      </c>
      <c r="D302">
        <v>292</v>
      </c>
      <c r="E302">
        <v>299</v>
      </c>
      <c r="F302">
        <v>306</v>
      </c>
      <c r="G302">
        <v>324</v>
      </c>
      <c r="H302">
        <v>320</v>
      </c>
      <c r="I302">
        <v>325</v>
      </c>
      <c r="J302">
        <v>333</v>
      </c>
      <c r="K302">
        <v>374</v>
      </c>
      <c r="L302">
        <v>359</v>
      </c>
      <c r="M302">
        <v>340</v>
      </c>
      <c r="N302">
        <v>314</v>
      </c>
      <c r="O302">
        <v>287</v>
      </c>
      <c r="P302">
        <v>291</v>
      </c>
      <c r="Q302">
        <v>274</v>
      </c>
      <c r="R302">
        <v>239</v>
      </c>
      <c r="S302">
        <v>233</v>
      </c>
      <c r="T302">
        <v>233</v>
      </c>
      <c r="U302">
        <v>223</v>
      </c>
      <c r="V302">
        <v>226</v>
      </c>
      <c r="W302">
        <v>220</v>
      </c>
      <c r="X302">
        <v>219</v>
      </c>
      <c r="Y302">
        <v>192</v>
      </c>
      <c r="Z302">
        <v>186</v>
      </c>
      <c r="AA302">
        <v>173</v>
      </c>
      <c r="AB302">
        <v>164</v>
      </c>
      <c r="AC302">
        <v>179</v>
      </c>
      <c r="AD302">
        <v>181</v>
      </c>
      <c r="AE302">
        <v>181</v>
      </c>
      <c r="AF302">
        <v>174</v>
      </c>
      <c r="AG302">
        <v>177</v>
      </c>
    </row>
    <row r="303" spans="1:33" x14ac:dyDescent="0.25">
      <c r="A303" t="s">
        <v>337</v>
      </c>
      <c r="B303">
        <v>339</v>
      </c>
      <c r="C303">
        <v>370</v>
      </c>
      <c r="D303">
        <v>395</v>
      </c>
      <c r="E303">
        <v>400</v>
      </c>
      <c r="F303">
        <v>367</v>
      </c>
      <c r="G303">
        <v>394</v>
      </c>
      <c r="H303">
        <v>379</v>
      </c>
      <c r="I303">
        <v>382</v>
      </c>
      <c r="J303">
        <v>381</v>
      </c>
      <c r="K303">
        <v>397</v>
      </c>
      <c r="L303">
        <v>381</v>
      </c>
      <c r="M303">
        <v>394</v>
      </c>
      <c r="N303">
        <v>350</v>
      </c>
      <c r="O303">
        <v>350</v>
      </c>
      <c r="P303">
        <v>366</v>
      </c>
      <c r="Q303">
        <v>345</v>
      </c>
      <c r="R303">
        <v>337</v>
      </c>
      <c r="S303">
        <v>337</v>
      </c>
      <c r="T303">
        <v>321</v>
      </c>
      <c r="U303">
        <v>311</v>
      </c>
      <c r="V303">
        <v>285</v>
      </c>
      <c r="W303">
        <v>276</v>
      </c>
      <c r="X303">
        <v>268</v>
      </c>
      <c r="Y303">
        <v>246</v>
      </c>
      <c r="Z303">
        <v>241</v>
      </c>
      <c r="AA303">
        <v>219</v>
      </c>
      <c r="AB303">
        <v>216</v>
      </c>
      <c r="AC303">
        <v>208</v>
      </c>
      <c r="AD303">
        <v>214</v>
      </c>
      <c r="AE303">
        <v>211</v>
      </c>
      <c r="AF303">
        <v>206</v>
      </c>
      <c r="AG303">
        <v>183</v>
      </c>
    </row>
    <row r="304" spans="1:33" x14ac:dyDescent="0.25">
      <c r="A304" t="s">
        <v>338</v>
      </c>
      <c r="B304">
        <v>284</v>
      </c>
      <c r="C304">
        <v>275</v>
      </c>
      <c r="D304">
        <v>322</v>
      </c>
      <c r="E304">
        <v>365</v>
      </c>
      <c r="F304">
        <v>374</v>
      </c>
      <c r="G304">
        <v>392</v>
      </c>
      <c r="H304">
        <v>380</v>
      </c>
      <c r="I304">
        <v>354</v>
      </c>
      <c r="J304">
        <v>348</v>
      </c>
      <c r="K304">
        <v>324</v>
      </c>
      <c r="L304">
        <v>287</v>
      </c>
      <c r="M304">
        <v>312</v>
      </c>
      <c r="N304">
        <v>315</v>
      </c>
      <c r="O304">
        <v>313</v>
      </c>
      <c r="P304">
        <v>305</v>
      </c>
      <c r="Q304">
        <v>312</v>
      </c>
      <c r="R304">
        <v>307</v>
      </c>
      <c r="S304">
        <v>327</v>
      </c>
      <c r="T304">
        <v>296</v>
      </c>
      <c r="U304">
        <v>285</v>
      </c>
      <c r="V304">
        <v>278</v>
      </c>
      <c r="W304">
        <v>295</v>
      </c>
      <c r="X304">
        <v>289</v>
      </c>
      <c r="Y304">
        <v>274</v>
      </c>
      <c r="Z304">
        <v>233</v>
      </c>
      <c r="AA304">
        <v>212</v>
      </c>
      <c r="AB304">
        <v>185</v>
      </c>
      <c r="AC304">
        <v>169</v>
      </c>
      <c r="AD304">
        <v>153</v>
      </c>
      <c r="AE304">
        <v>151</v>
      </c>
      <c r="AF304">
        <v>152</v>
      </c>
      <c r="AG304">
        <v>135</v>
      </c>
    </row>
    <row r="305" spans="1:33" x14ac:dyDescent="0.25">
      <c r="A305" t="s">
        <v>339</v>
      </c>
      <c r="B305">
        <v>668</v>
      </c>
      <c r="C305">
        <v>726</v>
      </c>
      <c r="D305">
        <v>851</v>
      </c>
      <c r="E305">
        <v>830</v>
      </c>
      <c r="F305">
        <v>826</v>
      </c>
      <c r="G305">
        <v>828</v>
      </c>
      <c r="H305">
        <v>839</v>
      </c>
      <c r="I305">
        <v>806</v>
      </c>
      <c r="J305">
        <v>824</v>
      </c>
      <c r="K305">
        <v>866</v>
      </c>
      <c r="L305">
        <v>891</v>
      </c>
      <c r="M305">
        <v>943</v>
      </c>
      <c r="N305">
        <v>968</v>
      </c>
      <c r="O305">
        <v>1038</v>
      </c>
      <c r="P305">
        <v>1046</v>
      </c>
      <c r="Q305">
        <v>1027</v>
      </c>
      <c r="R305">
        <v>1015</v>
      </c>
      <c r="S305">
        <v>1003</v>
      </c>
      <c r="T305">
        <v>972</v>
      </c>
      <c r="U305">
        <v>899</v>
      </c>
      <c r="V305">
        <v>885</v>
      </c>
      <c r="W305">
        <v>869</v>
      </c>
      <c r="X305">
        <v>859</v>
      </c>
      <c r="Y305">
        <v>839</v>
      </c>
      <c r="Z305">
        <v>793</v>
      </c>
      <c r="AA305">
        <v>724</v>
      </c>
      <c r="AB305">
        <v>735</v>
      </c>
      <c r="AC305">
        <v>662</v>
      </c>
      <c r="AD305">
        <v>664</v>
      </c>
      <c r="AE305">
        <v>681</v>
      </c>
      <c r="AF305">
        <v>645</v>
      </c>
      <c r="AG305">
        <v>643</v>
      </c>
    </row>
    <row r="306" spans="1:33" x14ac:dyDescent="0.25">
      <c r="A306" t="s">
        <v>340</v>
      </c>
      <c r="B306">
        <v>124</v>
      </c>
      <c r="C306">
        <v>125</v>
      </c>
      <c r="D306">
        <v>135</v>
      </c>
      <c r="E306">
        <v>132</v>
      </c>
      <c r="F306">
        <v>131</v>
      </c>
      <c r="G306">
        <v>128</v>
      </c>
      <c r="H306">
        <v>131</v>
      </c>
      <c r="I306">
        <v>138</v>
      </c>
      <c r="J306">
        <v>139</v>
      </c>
      <c r="K306">
        <v>151</v>
      </c>
      <c r="L306">
        <v>149</v>
      </c>
      <c r="M306">
        <v>148</v>
      </c>
      <c r="N306">
        <v>152</v>
      </c>
      <c r="O306">
        <v>156</v>
      </c>
      <c r="P306">
        <v>155</v>
      </c>
      <c r="Q306">
        <v>148</v>
      </c>
      <c r="R306">
        <v>141</v>
      </c>
      <c r="S306">
        <v>135</v>
      </c>
      <c r="T306">
        <v>132</v>
      </c>
      <c r="U306">
        <v>128</v>
      </c>
      <c r="V306">
        <v>117</v>
      </c>
      <c r="W306">
        <v>112</v>
      </c>
      <c r="X306">
        <v>103</v>
      </c>
      <c r="Y306">
        <v>99</v>
      </c>
      <c r="Z306">
        <v>88</v>
      </c>
      <c r="AA306">
        <v>84</v>
      </c>
      <c r="AB306">
        <v>79</v>
      </c>
      <c r="AC306">
        <v>69</v>
      </c>
      <c r="AD306">
        <v>73</v>
      </c>
      <c r="AE306">
        <v>78</v>
      </c>
      <c r="AF306">
        <v>77</v>
      </c>
      <c r="AG306">
        <v>79</v>
      </c>
    </row>
    <row r="307" spans="1:33" x14ac:dyDescent="0.25">
      <c r="A307" t="s">
        <v>341</v>
      </c>
      <c r="B307">
        <v>394</v>
      </c>
      <c r="C307">
        <v>416</v>
      </c>
      <c r="D307">
        <v>474</v>
      </c>
      <c r="E307">
        <v>418</v>
      </c>
      <c r="F307">
        <v>423</v>
      </c>
      <c r="G307">
        <v>428</v>
      </c>
      <c r="H307">
        <v>461</v>
      </c>
      <c r="I307">
        <v>453</v>
      </c>
      <c r="J307">
        <v>475</v>
      </c>
      <c r="K307">
        <v>507</v>
      </c>
      <c r="L307">
        <v>573</v>
      </c>
      <c r="M307">
        <v>585</v>
      </c>
      <c r="N307">
        <v>632</v>
      </c>
      <c r="O307">
        <v>641</v>
      </c>
      <c r="P307">
        <v>640</v>
      </c>
      <c r="Q307">
        <v>635</v>
      </c>
      <c r="R307">
        <v>644</v>
      </c>
      <c r="S307">
        <v>603</v>
      </c>
      <c r="T307">
        <v>585</v>
      </c>
      <c r="U307">
        <v>546</v>
      </c>
      <c r="V307">
        <v>482</v>
      </c>
      <c r="W307">
        <v>534</v>
      </c>
      <c r="X307">
        <v>506</v>
      </c>
      <c r="Y307">
        <v>475</v>
      </c>
      <c r="Z307">
        <v>437</v>
      </c>
      <c r="AA307">
        <v>437</v>
      </c>
      <c r="AB307">
        <v>429</v>
      </c>
      <c r="AC307">
        <v>447</v>
      </c>
      <c r="AD307">
        <v>394</v>
      </c>
      <c r="AE307">
        <v>401</v>
      </c>
      <c r="AF307">
        <v>383</v>
      </c>
      <c r="AG307">
        <v>363</v>
      </c>
    </row>
    <row r="308" spans="1:33" x14ac:dyDescent="0.25">
      <c r="A308" t="s">
        <v>342</v>
      </c>
      <c r="B308">
        <v>644</v>
      </c>
      <c r="C308">
        <v>633</v>
      </c>
      <c r="D308">
        <v>711</v>
      </c>
      <c r="E308">
        <v>751</v>
      </c>
      <c r="F308">
        <v>761</v>
      </c>
      <c r="G308">
        <v>736</v>
      </c>
      <c r="H308">
        <v>772</v>
      </c>
      <c r="I308">
        <v>791</v>
      </c>
      <c r="J308">
        <v>827</v>
      </c>
      <c r="K308">
        <v>818</v>
      </c>
      <c r="L308">
        <v>832</v>
      </c>
      <c r="M308">
        <v>838</v>
      </c>
      <c r="N308">
        <v>831</v>
      </c>
      <c r="O308">
        <v>831</v>
      </c>
      <c r="P308">
        <v>826</v>
      </c>
      <c r="Q308">
        <v>874</v>
      </c>
      <c r="R308">
        <v>877</v>
      </c>
      <c r="S308">
        <v>858</v>
      </c>
      <c r="T308">
        <v>855</v>
      </c>
      <c r="U308">
        <v>884</v>
      </c>
      <c r="V308">
        <v>872</v>
      </c>
      <c r="W308">
        <v>869</v>
      </c>
      <c r="X308">
        <v>829</v>
      </c>
      <c r="Y308">
        <v>845</v>
      </c>
      <c r="Z308">
        <v>848</v>
      </c>
      <c r="AA308">
        <v>848</v>
      </c>
      <c r="AB308">
        <v>873</v>
      </c>
      <c r="AC308">
        <v>858</v>
      </c>
      <c r="AD308">
        <v>855</v>
      </c>
      <c r="AE308">
        <v>810</v>
      </c>
      <c r="AF308">
        <v>777</v>
      </c>
      <c r="AG308">
        <v>765</v>
      </c>
    </row>
    <row r="309" spans="1:33" x14ac:dyDescent="0.25">
      <c r="A309" t="s">
        <v>343</v>
      </c>
      <c r="B309">
        <v>157</v>
      </c>
      <c r="C309">
        <v>163</v>
      </c>
      <c r="D309">
        <v>216</v>
      </c>
      <c r="E309">
        <v>232</v>
      </c>
      <c r="F309">
        <v>228</v>
      </c>
      <c r="G309">
        <v>231</v>
      </c>
      <c r="H309">
        <v>249</v>
      </c>
      <c r="I309">
        <v>252</v>
      </c>
      <c r="J309">
        <v>253</v>
      </c>
      <c r="K309">
        <v>248</v>
      </c>
      <c r="L309">
        <v>253</v>
      </c>
      <c r="M309">
        <v>263</v>
      </c>
      <c r="N309">
        <v>270</v>
      </c>
      <c r="O309">
        <v>265</v>
      </c>
      <c r="P309">
        <v>261</v>
      </c>
      <c r="Q309">
        <v>272</v>
      </c>
      <c r="R309">
        <v>265</v>
      </c>
      <c r="S309">
        <v>260</v>
      </c>
      <c r="T309">
        <v>262</v>
      </c>
      <c r="U309">
        <v>252</v>
      </c>
      <c r="V309">
        <v>244</v>
      </c>
      <c r="W309">
        <v>252</v>
      </c>
      <c r="X309">
        <v>231</v>
      </c>
      <c r="Y309">
        <v>227</v>
      </c>
      <c r="Z309">
        <v>208</v>
      </c>
      <c r="AA309">
        <v>194</v>
      </c>
      <c r="AB309">
        <v>191</v>
      </c>
      <c r="AC309">
        <v>179</v>
      </c>
      <c r="AD309">
        <v>172</v>
      </c>
      <c r="AE309">
        <v>176</v>
      </c>
      <c r="AF309">
        <v>176</v>
      </c>
      <c r="AG309">
        <v>174</v>
      </c>
    </row>
    <row r="310" spans="1:33" x14ac:dyDescent="0.25">
      <c r="A310" t="s">
        <v>344</v>
      </c>
      <c r="B310">
        <v>110</v>
      </c>
      <c r="C310">
        <v>110</v>
      </c>
      <c r="D310">
        <v>133</v>
      </c>
      <c r="E310">
        <v>127</v>
      </c>
      <c r="F310">
        <v>128</v>
      </c>
      <c r="G310">
        <v>134</v>
      </c>
      <c r="H310">
        <v>127</v>
      </c>
      <c r="I310">
        <v>142</v>
      </c>
      <c r="J310">
        <v>142</v>
      </c>
      <c r="K310">
        <v>147</v>
      </c>
      <c r="L310">
        <v>150</v>
      </c>
      <c r="M310">
        <v>137</v>
      </c>
      <c r="N310">
        <v>140</v>
      </c>
      <c r="O310">
        <v>140</v>
      </c>
      <c r="P310">
        <v>134</v>
      </c>
      <c r="Q310">
        <v>136</v>
      </c>
      <c r="R310">
        <v>139</v>
      </c>
      <c r="S310">
        <v>130</v>
      </c>
      <c r="T310">
        <v>129</v>
      </c>
      <c r="U310">
        <v>122</v>
      </c>
      <c r="V310">
        <v>130</v>
      </c>
      <c r="W310">
        <v>120</v>
      </c>
      <c r="X310">
        <v>119</v>
      </c>
      <c r="Y310">
        <v>112</v>
      </c>
      <c r="Z310">
        <v>110</v>
      </c>
      <c r="AA310">
        <v>107</v>
      </c>
      <c r="AB310">
        <v>98</v>
      </c>
      <c r="AC310">
        <v>93</v>
      </c>
      <c r="AD310">
        <v>86</v>
      </c>
      <c r="AE310">
        <v>83</v>
      </c>
      <c r="AF310">
        <v>84</v>
      </c>
      <c r="AG310">
        <v>76</v>
      </c>
    </row>
    <row r="311" spans="1:33" x14ac:dyDescent="0.25">
      <c r="A311" t="s">
        <v>345</v>
      </c>
      <c r="B311">
        <v>385</v>
      </c>
      <c r="C311">
        <v>476</v>
      </c>
      <c r="D311">
        <v>520</v>
      </c>
      <c r="E311">
        <v>607</v>
      </c>
      <c r="F311">
        <v>629</v>
      </c>
      <c r="G311">
        <v>607</v>
      </c>
      <c r="H311">
        <v>586</v>
      </c>
      <c r="I311">
        <v>600</v>
      </c>
      <c r="J311">
        <v>512</v>
      </c>
      <c r="K311">
        <v>472</v>
      </c>
      <c r="L311">
        <v>456</v>
      </c>
      <c r="M311">
        <v>443</v>
      </c>
      <c r="N311">
        <v>477</v>
      </c>
      <c r="O311">
        <v>488</v>
      </c>
      <c r="P311">
        <v>464</v>
      </c>
      <c r="Q311">
        <v>469</v>
      </c>
      <c r="R311">
        <v>461</v>
      </c>
      <c r="S311">
        <v>481</v>
      </c>
      <c r="T311">
        <v>448</v>
      </c>
      <c r="U311">
        <v>390</v>
      </c>
      <c r="V311">
        <v>387</v>
      </c>
      <c r="W311">
        <v>391</v>
      </c>
      <c r="X311">
        <v>387</v>
      </c>
      <c r="Y311">
        <v>385</v>
      </c>
      <c r="Z311">
        <v>333</v>
      </c>
      <c r="AA311">
        <v>348</v>
      </c>
      <c r="AB311">
        <v>345</v>
      </c>
      <c r="AC311">
        <v>351</v>
      </c>
      <c r="AD311">
        <v>337</v>
      </c>
      <c r="AE311">
        <v>316</v>
      </c>
      <c r="AF311">
        <v>316</v>
      </c>
      <c r="AG311">
        <v>275</v>
      </c>
    </row>
    <row r="312" spans="1:33" x14ac:dyDescent="0.25">
      <c r="A312" t="s">
        <v>346</v>
      </c>
      <c r="B312">
        <v>651</v>
      </c>
      <c r="C312">
        <v>689</v>
      </c>
      <c r="D312">
        <v>783</v>
      </c>
      <c r="E312">
        <v>847</v>
      </c>
      <c r="F312">
        <v>863</v>
      </c>
      <c r="G312">
        <v>818</v>
      </c>
      <c r="H312">
        <v>807</v>
      </c>
      <c r="I312">
        <v>754</v>
      </c>
      <c r="J312">
        <v>725</v>
      </c>
      <c r="K312">
        <v>627</v>
      </c>
      <c r="L312">
        <v>623</v>
      </c>
      <c r="M312">
        <v>669</v>
      </c>
      <c r="N312">
        <v>699</v>
      </c>
      <c r="O312">
        <v>715</v>
      </c>
      <c r="P312">
        <v>694</v>
      </c>
      <c r="Q312">
        <v>734</v>
      </c>
      <c r="R312">
        <v>747</v>
      </c>
      <c r="S312">
        <v>747</v>
      </c>
      <c r="T312">
        <v>716</v>
      </c>
      <c r="U312">
        <v>669</v>
      </c>
      <c r="V312">
        <v>667</v>
      </c>
      <c r="W312">
        <v>716</v>
      </c>
      <c r="X312">
        <v>656</v>
      </c>
      <c r="Y312">
        <v>650</v>
      </c>
      <c r="Z312">
        <v>620</v>
      </c>
      <c r="AA312">
        <v>616</v>
      </c>
      <c r="AB312">
        <v>587</v>
      </c>
      <c r="AC312">
        <v>531</v>
      </c>
      <c r="AD312">
        <v>608</v>
      </c>
      <c r="AE312">
        <v>636</v>
      </c>
      <c r="AF312">
        <v>615</v>
      </c>
      <c r="AG312">
        <v>584</v>
      </c>
    </row>
    <row r="313" spans="1:33" x14ac:dyDescent="0.25">
      <c r="A313" t="s">
        <v>347</v>
      </c>
      <c r="B313">
        <v>150</v>
      </c>
      <c r="C313">
        <v>154</v>
      </c>
      <c r="D313">
        <v>173</v>
      </c>
      <c r="E313">
        <v>169</v>
      </c>
      <c r="F313">
        <v>153</v>
      </c>
      <c r="G313">
        <v>164</v>
      </c>
      <c r="H313">
        <v>157</v>
      </c>
      <c r="I313">
        <v>142</v>
      </c>
      <c r="J313">
        <v>138</v>
      </c>
      <c r="K313">
        <v>141</v>
      </c>
      <c r="L313">
        <v>160</v>
      </c>
      <c r="M313">
        <v>164</v>
      </c>
      <c r="N313">
        <v>162</v>
      </c>
      <c r="O313">
        <v>175</v>
      </c>
      <c r="P313">
        <v>175</v>
      </c>
      <c r="Q313">
        <v>171</v>
      </c>
      <c r="R313">
        <v>151</v>
      </c>
      <c r="S313">
        <v>132</v>
      </c>
      <c r="T313">
        <v>120</v>
      </c>
      <c r="U313">
        <v>120</v>
      </c>
      <c r="V313">
        <v>99</v>
      </c>
      <c r="W313">
        <v>99</v>
      </c>
      <c r="X313">
        <v>98</v>
      </c>
      <c r="Y313">
        <v>93</v>
      </c>
      <c r="Z313">
        <v>88</v>
      </c>
      <c r="AA313">
        <v>86</v>
      </c>
      <c r="AB313">
        <v>76</v>
      </c>
      <c r="AC313">
        <v>83</v>
      </c>
      <c r="AD313">
        <v>83</v>
      </c>
      <c r="AE313">
        <v>84</v>
      </c>
      <c r="AF313">
        <v>91</v>
      </c>
      <c r="AG313">
        <v>85</v>
      </c>
    </row>
    <row r="314" spans="1:33" x14ac:dyDescent="0.25">
      <c r="A314" t="s">
        <v>348</v>
      </c>
      <c r="B314">
        <v>683</v>
      </c>
      <c r="C314">
        <v>697</v>
      </c>
      <c r="D314">
        <v>765</v>
      </c>
      <c r="E314">
        <v>708</v>
      </c>
      <c r="F314">
        <v>746</v>
      </c>
      <c r="G314">
        <v>745</v>
      </c>
      <c r="H314">
        <v>762</v>
      </c>
      <c r="I314">
        <v>723</v>
      </c>
      <c r="J314">
        <v>741</v>
      </c>
      <c r="K314">
        <v>811</v>
      </c>
      <c r="L314">
        <v>834</v>
      </c>
      <c r="M314">
        <v>797</v>
      </c>
      <c r="N314">
        <v>786</v>
      </c>
      <c r="O314">
        <v>799</v>
      </c>
      <c r="P314">
        <v>827</v>
      </c>
      <c r="Q314">
        <v>834</v>
      </c>
      <c r="R314">
        <v>774</v>
      </c>
      <c r="S314">
        <v>811</v>
      </c>
      <c r="T314">
        <v>863</v>
      </c>
      <c r="U314">
        <v>878</v>
      </c>
      <c r="V314">
        <v>808</v>
      </c>
      <c r="W314">
        <v>808</v>
      </c>
      <c r="X314">
        <v>798</v>
      </c>
      <c r="Y314">
        <v>784</v>
      </c>
      <c r="Z314">
        <v>721</v>
      </c>
      <c r="AA314">
        <v>665</v>
      </c>
      <c r="AB314">
        <v>612</v>
      </c>
      <c r="AC314">
        <v>618</v>
      </c>
      <c r="AD314">
        <v>574</v>
      </c>
      <c r="AE314">
        <v>532</v>
      </c>
      <c r="AF314">
        <v>498</v>
      </c>
      <c r="AG314">
        <v>493</v>
      </c>
    </row>
    <row r="315" spans="1:33" x14ac:dyDescent="0.25">
      <c r="A315" t="s">
        <v>349</v>
      </c>
      <c r="B315">
        <v>201</v>
      </c>
      <c r="C315">
        <v>208</v>
      </c>
      <c r="D315">
        <v>211</v>
      </c>
      <c r="E315">
        <v>204</v>
      </c>
      <c r="F315">
        <v>211</v>
      </c>
      <c r="G315">
        <v>207</v>
      </c>
      <c r="H315">
        <v>195</v>
      </c>
      <c r="I315">
        <v>187</v>
      </c>
      <c r="J315">
        <v>194</v>
      </c>
      <c r="K315">
        <v>197</v>
      </c>
      <c r="L315">
        <v>204</v>
      </c>
      <c r="M315">
        <v>204</v>
      </c>
      <c r="N315">
        <v>191</v>
      </c>
      <c r="O315">
        <v>204</v>
      </c>
      <c r="P315">
        <v>203</v>
      </c>
      <c r="Q315">
        <v>200</v>
      </c>
      <c r="R315">
        <v>195</v>
      </c>
      <c r="S315">
        <v>212</v>
      </c>
      <c r="T315">
        <v>208</v>
      </c>
      <c r="U315">
        <v>217</v>
      </c>
      <c r="V315">
        <v>217</v>
      </c>
      <c r="W315">
        <v>217</v>
      </c>
      <c r="X315">
        <v>222</v>
      </c>
      <c r="Y315">
        <v>231</v>
      </c>
      <c r="Z315">
        <v>201</v>
      </c>
      <c r="AA315">
        <v>189</v>
      </c>
      <c r="AB315">
        <v>175</v>
      </c>
      <c r="AC315">
        <v>161</v>
      </c>
      <c r="AD315">
        <v>164</v>
      </c>
      <c r="AE315">
        <v>155</v>
      </c>
      <c r="AF315">
        <v>138</v>
      </c>
      <c r="AG315">
        <v>135</v>
      </c>
    </row>
    <row r="316" spans="1:33" x14ac:dyDescent="0.25">
      <c r="A316" t="s">
        <v>350</v>
      </c>
      <c r="B316">
        <v>714</v>
      </c>
      <c r="C316">
        <v>738</v>
      </c>
      <c r="D316">
        <v>845</v>
      </c>
      <c r="E316">
        <v>902</v>
      </c>
      <c r="F316">
        <v>859</v>
      </c>
      <c r="G316">
        <v>826</v>
      </c>
      <c r="H316">
        <v>832</v>
      </c>
      <c r="I316">
        <v>830</v>
      </c>
      <c r="J316">
        <v>833</v>
      </c>
      <c r="K316">
        <v>842</v>
      </c>
      <c r="L316">
        <v>845</v>
      </c>
      <c r="M316">
        <v>858</v>
      </c>
      <c r="N316">
        <v>913</v>
      </c>
      <c r="O316">
        <v>915</v>
      </c>
      <c r="P316">
        <v>940</v>
      </c>
      <c r="Q316">
        <v>943</v>
      </c>
      <c r="R316">
        <v>871</v>
      </c>
      <c r="S316">
        <v>861</v>
      </c>
      <c r="T316">
        <v>830</v>
      </c>
      <c r="U316">
        <v>760</v>
      </c>
      <c r="V316">
        <v>745</v>
      </c>
      <c r="W316">
        <v>700</v>
      </c>
      <c r="X316">
        <v>681</v>
      </c>
      <c r="Y316">
        <v>698</v>
      </c>
      <c r="Z316">
        <v>668</v>
      </c>
      <c r="AA316">
        <v>648</v>
      </c>
      <c r="AB316">
        <v>614</v>
      </c>
      <c r="AC316">
        <v>594</v>
      </c>
      <c r="AD316">
        <v>599</v>
      </c>
      <c r="AE316">
        <v>592</v>
      </c>
      <c r="AF316">
        <v>570</v>
      </c>
      <c r="AG316">
        <v>489</v>
      </c>
    </row>
    <row r="317" spans="1:33" x14ac:dyDescent="0.25">
      <c r="A317" t="s">
        <v>351</v>
      </c>
      <c r="B317">
        <v>185</v>
      </c>
      <c r="C317">
        <v>186</v>
      </c>
      <c r="D317">
        <v>202</v>
      </c>
      <c r="E317">
        <v>213</v>
      </c>
      <c r="F317">
        <v>205</v>
      </c>
      <c r="G317">
        <v>188</v>
      </c>
      <c r="H317">
        <v>174</v>
      </c>
      <c r="I317">
        <v>174</v>
      </c>
      <c r="J317">
        <v>174</v>
      </c>
      <c r="K317">
        <v>161</v>
      </c>
      <c r="L317">
        <v>136</v>
      </c>
      <c r="M317">
        <v>134</v>
      </c>
      <c r="N317">
        <v>131</v>
      </c>
      <c r="O317">
        <v>136</v>
      </c>
      <c r="P317">
        <v>136</v>
      </c>
      <c r="Q317">
        <v>133</v>
      </c>
      <c r="R317">
        <v>125</v>
      </c>
      <c r="S317">
        <v>127</v>
      </c>
      <c r="T317">
        <v>124</v>
      </c>
      <c r="U317">
        <v>111</v>
      </c>
      <c r="V317">
        <v>111</v>
      </c>
      <c r="W317">
        <v>111</v>
      </c>
      <c r="X317">
        <v>109</v>
      </c>
      <c r="Y317">
        <v>115</v>
      </c>
      <c r="Z317">
        <v>100</v>
      </c>
      <c r="AA317">
        <v>94</v>
      </c>
      <c r="AB317">
        <v>88</v>
      </c>
      <c r="AC317">
        <v>115</v>
      </c>
      <c r="AD317">
        <v>115</v>
      </c>
      <c r="AE317">
        <v>119</v>
      </c>
      <c r="AF317">
        <v>97</v>
      </c>
      <c r="AG317">
        <v>112</v>
      </c>
    </row>
    <row r="318" spans="1:33" x14ac:dyDescent="0.25">
      <c r="A318" t="s">
        <v>352</v>
      </c>
      <c r="B318">
        <v>93</v>
      </c>
      <c r="C318">
        <v>101</v>
      </c>
      <c r="D318">
        <v>106</v>
      </c>
      <c r="E318">
        <v>102</v>
      </c>
      <c r="F318">
        <v>83</v>
      </c>
      <c r="G318">
        <v>84</v>
      </c>
      <c r="H318">
        <v>90</v>
      </c>
      <c r="I318">
        <v>102</v>
      </c>
      <c r="J318">
        <v>98</v>
      </c>
      <c r="K318">
        <v>94</v>
      </c>
      <c r="L318">
        <v>92</v>
      </c>
      <c r="M318">
        <v>107</v>
      </c>
      <c r="N318">
        <v>103</v>
      </c>
      <c r="O318">
        <v>107</v>
      </c>
      <c r="P318">
        <v>101</v>
      </c>
      <c r="Q318">
        <v>102</v>
      </c>
      <c r="R318">
        <v>99</v>
      </c>
      <c r="S318">
        <v>100</v>
      </c>
      <c r="T318">
        <v>94</v>
      </c>
      <c r="U318">
        <v>91</v>
      </c>
      <c r="V318">
        <v>93</v>
      </c>
      <c r="W318">
        <v>89</v>
      </c>
      <c r="X318">
        <v>89</v>
      </c>
      <c r="Y318">
        <v>100</v>
      </c>
      <c r="Z318">
        <v>110</v>
      </c>
      <c r="AA318">
        <v>109</v>
      </c>
      <c r="AB318">
        <v>103</v>
      </c>
      <c r="AC318">
        <v>105</v>
      </c>
      <c r="AD318">
        <v>103</v>
      </c>
      <c r="AE318">
        <v>104</v>
      </c>
      <c r="AF318">
        <v>91</v>
      </c>
      <c r="AG318">
        <v>72</v>
      </c>
    </row>
    <row r="319" spans="1:33" x14ac:dyDescent="0.25">
      <c r="A319" t="s">
        <v>353</v>
      </c>
      <c r="B319">
        <v>284</v>
      </c>
      <c r="C319">
        <v>301</v>
      </c>
      <c r="D319">
        <v>334</v>
      </c>
      <c r="E319">
        <v>364</v>
      </c>
      <c r="F319">
        <v>330</v>
      </c>
      <c r="G319">
        <v>321</v>
      </c>
      <c r="H319">
        <v>313</v>
      </c>
      <c r="I319">
        <v>332</v>
      </c>
      <c r="J319">
        <v>316</v>
      </c>
      <c r="K319">
        <v>333</v>
      </c>
      <c r="L319">
        <v>328</v>
      </c>
      <c r="M319">
        <v>353</v>
      </c>
      <c r="N319">
        <v>337</v>
      </c>
      <c r="O319">
        <v>335</v>
      </c>
      <c r="P319">
        <v>331</v>
      </c>
      <c r="Q319">
        <v>328</v>
      </c>
      <c r="R319">
        <v>294</v>
      </c>
      <c r="S319">
        <v>295</v>
      </c>
      <c r="T319">
        <v>269</v>
      </c>
      <c r="U319">
        <v>268</v>
      </c>
      <c r="V319">
        <v>269</v>
      </c>
      <c r="W319">
        <v>247</v>
      </c>
      <c r="X319">
        <v>253</v>
      </c>
      <c r="Y319">
        <v>260</v>
      </c>
      <c r="Z319">
        <v>259</v>
      </c>
      <c r="AA319">
        <v>266</v>
      </c>
      <c r="AB319">
        <v>261</v>
      </c>
      <c r="AC319">
        <v>262</v>
      </c>
      <c r="AD319">
        <v>281</v>
      </c>
      <c r="AE319">
        <v>286</v>
      </c>
      <c r="AF319">
        <v>268</v>
      </c>
      <c r="AG319">
        <v>246</v>
      </c>
    </row>
    <row r="320" spans="1:33" x14ac:dyDescent="0.25">
      <c r="A320" t="s">
        <v>354</v>
      </c>
      <c r="B320">
        <v>163</v>
      </c>
      <c r="C320">
        <v>229</v>
      </c>
      <c r="D320">
        <v>261</v>
      </c>
      <c r="E320">
        <v>271</v>
      </c>
      <c r="F320">
        <v>277</v>
      </c>
      <c r="G320">
        <v>271</v>
      </c>
      <c r="H320">
        <v>272</v>
      </c>
      <c r="I320">
        <v>266</v>
      </c>
      <c r="J320">
        <v>198</v>
      </c>
      <c r="K320">
        <v>190</v>
      </c>
      <c r="L320">
        <v>182</v>
      </c>
      <c r="M320">
        <v>174</v>
      </c>
      <c r="N320">
        <v>202</v>
      </c>
      <c r="O320">
        <v>203</v>
      </c>
      <c r="P320">
        <v>216</v>
      </c>
      <c r="Q320">
        <v>223</v>
      </c>
      <c r="R320">
        <v>211</v>
      </c>
      <c r="S320">
        <v>206</v>
      </c>
      <c r="T320">
        <v>201</v>
      </c>
      <c r="U320">
        <v>209</v>
      </c>
      <c r="V320">
        <v>209</v>
      </c>
      <c r="W320">
        <v>190</v>
      </c>
      <c r="X320">
        <v>185</v>
      </c>
      <c r="Y320">
        <v>183</v>
      </c>
      <c r="Z320">
        <v>185</v>
      </c>
      <c r="AA320">
        <v>180</v>
      </c>
      <c r="AB320">
        <v>139</v>
      </c>
      <c r="AC320">
        <v>132</v>
      </c>
      <c r="AD320">
        <v>125</v>
      </c>
      <c r="AE320">
        <v>119</v>
      </c>
      <c r="AF320">
        <v>134</v>
      </c>
      <c r="AG320">
        <v>105</v>
      </c>
    </row>
    <row r="321" spans="1:33" x14ac:dyDescent="0.25">
      <c r="A321" t="s">
        <v>355</v>
      </c>
      <c r="B321">
        <v>273</v>
      </c>
      <c r="C321">
        <v>281</v>
      </c>
      <c r="D321">
        <v>332</v>
      </c>
      <c r="E321">
        <v>319</v>
      </c>
      <c r="F321">
        <v>320</v>
      </c>
      <c r="G321">
        <v>300</v>
      </c>
      <c r="H321">
        <v>282</v>
      </c>
      <c r="I321">
        <v>279</v>
      </c>
      <c r="J321">
        <v>303</v>
      </c>
      <c r="K321">
        <v>294</v>
      </c>
      <c r="L321">
        <v>292</v>
      </c>
      <c r="M321">
        <v>277</v>
      </c>
      <c r="N321">
        <v>271</v>
      </c>
      <c r="O321">
        <v>264</v>
      </c>
      <c r="P321">
        <v>261</v>
      </c>
      <c r="Q321">
        <v>231</v>
      </c>
      <c r="R321">
        <v>220</v>
      </c>
      <c r="S321">
        <v>212</v>
      </c>
      <c r="T321">
        <v>193</v>
      </c>
      <c r="U321">
        <v>178</v>
      </c>
      <c r="V321">
        <v>174</v>
      </c>
      <c r="W321">
        <v>176</v>
      </c>
      <c r="X321">
        <v>173</v>
      </c>
      <c r="Y321">
        <v>148</v>
      </c>
      <c r="Z321">
        <v>147</v>
      </c>
      <c r="AA321">
        <v>140</v>
      </c>
      <c r="AB321">
        <v>139</v>
      </c>
      <c r="AC321">
        <v>147</v>
      </c>
      <c r="AD321">
        <v>150</v>
      </c>
      <c r="AE321">
        <v>148</v>
      </c>
      <c r="AF321">
        <v>158</v>
      </c>
      <c r="AG321">
        <v>162</v>
      </c>
    </row>
    <row r="322" spans="1:33" x14ac:dyDescent="0.25">
      <c r="A322" t="s">
        <v>356</v>
      </c>
      <c r="B322">
        <v>111</v>
      </c>
      <c r="C322">
        <v>111</v>
      </c>
      <c r="D322">
        <v>123</v>
      </c>
      <c r="E322">
        <v>115</v>
      </c>
      <c r="F322">
        <v>124</v>
      </c>
      <c r="G322">
        <v>139</v>
      </c>
      <c r="H322">
        <v>155</v>
      </c>
      <c r="I322">
        <v>153</v>
      </c>
      <c r="J322">
        <v>152</v>
      </c>
      <c r="K322">
        <v>179</v>
      </c>
      <c r="L322">
        <v>186</v>
      </c>
      <c r="M322">
        <v>185</v>
      </c>
      <c r="N322">
        <v>183</v>
      </c>
      <c r="O322">
        <v>177</v>
      </c>
      <c r="P322">
        <v>178</v>
      </c>
      <c r="Q322">
        <v>180</v>
      </c>
      <c r="R322">
        <v>187</v>
      </c>
      <c r="S322">
        <v>184</v>
      </c>
      <c r="T322">
        <v>198</v>
      </c>
      <c r="U322">
        <v>189</v>
      </c>
      <c r="V322">
        <v>198</v>
      </c>
      <c r="W322">
        <v>196</v>
      </c>
      <c r="X322">
        <v>191</v>
      </c>
      <c r="Y322">
        <v>151</v>
      </c>
      <c r="Z322">
        <v>154</v>
      </c>
      <c r="AA322">
        <v>132</v>
      </c>
      <c r="AB322">
        <v>108</v>
      </c>
      <c r="AC322">
        <v>93</v>
      </c>
      <c r="AD322">
        <v>92</v>
      </c>
      <c r="AE322">
        <v>95</v>
      </c>
      <c r="AF322">
        <v>95</v>
      </c>
      <c r="AG322">
        <v>77</v>
      </c>
    </row>
    <row r="323" spans="1:33" x14ac:dyDescent="0.25">
      <c r="A323" t="s">
        <v>357</v>
      </c>
      <c r="B323">
        <v>156</v>
      </c>
      <c r="C323">
        <v>158</v>
      </c>
      <c r="D323">
        <v>164</v>
      </c>
      <c r="E323">
        <v>175</v>
      </c>
      <c r="F323">
        <v>177</v>
      </c>
      <c r="G323">
        <v>182</v>
      </c>
      <c r="H323">
        <v>189</v>
      </c>
      <c r="I323">
        <v>184</v>
      </c>
      <c r="J323">
        <v>193</v>
      </c>
      <c r="K323">
        <v>191</v>
      </c>
      <c r="L323">
        <v>182</v>
      </c>
      <c r="M323">
        <v>186</v>
      </c>
      <c r="N323">
        <v>171</v>
      </c>
      <c r="O323">
        <v>176</v>
      </c>
      <c r="P323">
        <v>184</v>
      </c>
      <c r="Q323">
        <v>176</v>
      </c>
      <c r="R323">
        <v>177</v>
      </c>
      <c r="S323">
        <v>182</v>
      </c>
      <c r="T323">
        <v>173</v>
      </c>
      <c r="U323">
        <v>167</v>
      </c>
      <c r="V323">
        <v>160</v>
      </c>
      <c r="W323">
        <v>155</v>
      </c>
      <c r="X323">
        <v>150</v>
      </c>
      <c r="Y323">
        <v>141</v>
      </c>
      <c r="Z323">
        <v>135</v>
      </c>
      <c r="AA323">
        <v>135</v>
      </c>
      <c r="AB323">
        <v>137</v>
      </c>
      <c r="AC323">
        <v>141</v>
      </c>
      <c r="AD323">
        <v>137</v>
      </c>
      <c r="AE323">
        <v>140</v>
      </c>
      <c r="AF323">
        <v>132</v>
      </c>
      <c r="AG323">
        <v>120</v>
      </c>
    </row>
    <row r="324" spans="1:33" x14ac:dyDescent="0.25">
      <c r="A324" t="s">
        <v>358</v>
      </c>
      <c r="B324">
        <v>183</v>
      </c>
      <c r="C324">
        <v>184</v>
      </c>
      <c r="D324">
        <v>232</v>
      </c>
      <c r="E324">
        <v>232</v>
      </c>
      <c r="F324">
        <v>247</v>
      </c>
      <c r="G324">
        <v>247</v>
      </c>
      <c r="H324">
        <v>253</v>
      </c>
      <c r="I324">
        <v>262</v>
      </c>
      <c r="J324">
        <v>270</v>
      </c>
      <c r="K324">
        <v>285</v>
      </c>
      <c r="L324">
        <v>331</v>
      </c>
      <c r="M324">
        <v>345</v>
      </c>
      <c r="N324">
        <v>326</v>
      </c>
      <c r="O324">
        <v>391</v>
      </c>
      <c r="P324">
        <v>379</v>
      </c>
      <c r="Q324">
        <v>372</v>
      </c>
      <c r="R324">
        <v>352</v>
      </c>
      <c r="S324">
        <v>350</v>
      </c>
      <c r="T324">
        <v>343</v>
      </c>
      <c r="U324">
        <v>366</v>
      </c>
      <c r="V324">
        <v>295</v>
      </c>
      <c r="W324">
        <v>294</v>
      </c>
      <c r="X324">
        <v>292</v>
      </c>
      <c r="Y324">
        <v>287</v>
      </c>
      <c r="Z324">
        <v>251</v>
      </c>
      <c r="AA324">
        <v>226</v>
      </c>
      <c r="AB324">
        <v>240</v>
      </c>
      <c r="AC324">
        <v>232</v>
      </c>
      <c r="AD324">
        <v>235</v>
      </c>
      <c r="AE324">
        <v>234</v>
      </c>
      <c r="AF324">
        <v>216</v>
      </c>
      <c r="AG324">
        <v>201</v>
      </c>
    </row>
    <row r="325" spans="1:33" x14ac:dyDescent="0.25">
      <c r="A325" t="s">
        <v>359</v>
      </c>
      <c r="B325">
        <v>195</v>
      </c>
      <c r="C325">
        <v>204</v>
      </c>
      <c r="D325">
        <v>248</v>
      </c>
      <c r="E325">
        <v>235</v>
      </c>
      <c r="F325">
        <v>294</v>
      </c>
      <c r="G325">
        <v>291</v>
      </c>
      <c r="H325">
        <v>339</v>
      </c>
      <c r="I325">
        <v>339</v>
      </c>
      <c r="J325">
        <v>351</v>
      </c>
      <c r="K325">
        <v>367</v>
      </c>
      <c r="L325">
        <v>394</v>
      </c>
      <c r="M325">
        <v>359</v>
      </c>
      <c r="N325">
        <v>372</v>
      </c>
      <c r="O325">
        <v>339</v>
      </c>
      <c r="P325">
        <v>330</v>
      </c>
      <c r="Q325">
        <v>316</v>
      </c>
      <c r="R325">
        <v>321</v>
      </c>
      <c r="S325">
        <v>298</v>
      </c>
      <c r="T325">
        <v>319</v>
      </c>
      <c r="U325">
        <v>314</v>
      </c>
      <c r="V325">
        <v>283</v>
      </c>
      <c r="W325">
        <v>283</v>
      </c>
      <c r="X325">
        <v>281</v>
      </c>
      <c r="Y325">
        <v>234</v>
      </c>
      <c r="Z325">
        <v>219</v>
      </c>
      <c r="AA325">
        <v>205</v>
      </c>
      <c r="AB325">
        <v>208</v>
      </c>
      <c r="AC325">
        <v>222</v>
      </c>
      <c r="AD325">
        <v>227</v>
      </c>
      <c r="AE325">
        <v>235</v>
      </c>
      <c r="AF325">
        <v>253</v>
      </c>
      <c r="AG325">
        <v>242</v>
      </c>
    </row>
    <row r="326" spans="1:33" x14ac:dyDescent="0.25">
      <c r="A326" t="s">
        <v>360</v>
      </c>
      <c r="B326">
        <v>215</v>
      </c>
      <c r="C326">
        <v>206</v>
      </c>
      <c r="D326">
        <v>219</v>
      </c>
      <c r="E326">
        <v>206</v>
      </c>
      <c r="F326">
        <v>186</v>
      </c>
      <c r="G326">
        <v>165</v>
      </c>
      <c r="H326">
        <v>167</v>
      </c>
      <c r="I326">
        <v>158</v>
      </c>
      <c r="J326">
        <v>159</v>
      </c>
      <c r="K326">
        <v>156</v>
      </c>
      <c r="L326">
        <v>151</v>
      </c>
      <c r="M326">
        <v>166</v>
      </c>
      <c r="N326">
        <v>177</v>
      </c>
      <c r="O326">
        <v>181</v>
      </c>
      <c r="P326">
        <v>179</v>
      </c>
      <c r="Q326">
        <v>196</v>
      </c>
      <c r="R326">
        <v>199</v>
      </c>
      <c r="S326">
        <v>211</v>
      </c>
      <c r="T326">
        <v>198</v>
      </c>
      <c r="U326">
        <v>201</v>
      </c>
      <c r="V326">
        <v>195</v>
      </c>
      <c r="W326">
        <v>201</v>
      </c>
      <c r="X326">
        <v>185</v>
      </c>
      <c r="Y326">
        <v>184</v>
      </c>
      <c r="Z326">
        <v>183</v>
      </c>
      <c r="AA326">
        <v>173</v>
      </c>
      <c r="AB326">
        <v>166</v>
      </c>
      <c r="AC326">
        <v>162</v>
      </c>
      <c r="AD326">
        <v>164</v>
      </c>
      <c r="AE326">
        <v>166</v>
      </c>
      <c r="AF326">
        <v>175</v>
      </c>
      <c r="AG326">
        <v>163</v>
      </c>
    </row>
    <row r="327" spans="1:33" x14ac:dyDescent="0.25">
      <c r="A327" t="s">
        <v>361</v>
      </c>
      <c r="B327">
        <v>338</v>
      </c>
      <c r="C327">
        <v>399</v>
      </c>
      <c r="D327">
        <v>478</v>
      </c>
      <c r="E327">
        <v>547</v>
      </c>
      <c r="F327">
        <v>570</v>
      </c>
      <c r="G327">
        <v>503</v>
      </c>
      <c r="H327">
        <v>501</v>
      </c>
      <c r="I327">
        <v>494</v>
      </c>
      <c r="J327">
        <v>471</v>
      </c>
      <c r="K327">
        <v>408</v>
      </c>
      <c r="L327">
        <v>381</v>
      </c>
      <c r="M327">
        <v>422</v>
      </c>
      <c r="N327">
        <v>434</v>
      </c>
      <c r="O327">
        <v>415</v>
      </c>
      <c r="P327">
        <v>468</v>
      </c>
      <c r="Q327">
        <v>447</v>
      </c>
      <c r="R327">
        <v>485</v>
      </c>
      <c r="S327">
        <v>490</v>
      </c>
      <c r="T327">
        <v>429</v>
      </c>
      <c r="U327">
        <v>409</v>
      </c>
      <c r="V327">
        <v>419</v>
      </c>
      <c r="W327">
        <v>383</v>
      </c>
      <c r="X327">
        <v>378</v>
      </c>
      <c r="Y327">
        <v>348</v>
      </c>
      <c r="Z327">
        <v>316</v>
      </c>
      <c r="AA327">
        <v>322</v>
      </c>
      <c r="AB327">
        <v>293</v>
      </c>
      <c r="AC327">
        <v>288</v>
      </c>
      <c r="AD327">
        <v>271</v>
      </c>
      <c r="AE327">
        <v>255</v>
      </c>
      <c r="AF327">
        <v>269</v>
      </c>
      <c r="AG327">
        <v>226</v>
      </c>
    </row>
    <row r="328" spans="1:33" x14ac:dyDescent="0.25">
      <c r="A328" t="s">
        <v>362</v>
      </c>
      <c r="B328">
        <v>192</v>
      </c>
      <c r="C328">
        <v>163</v>
      </c>
      <c r="D328">
        <v>200</v>
      </c>
      <c r="E328">
        <v>266</v>
      </c>
      <c r="F328">
        <v>320</v>
      </c>
      <c r="G328">
        <v>386</v>
      </c>
      <c r="H328">
        <v>383</v>
      </c>
      <c r="I328">
        <v>385</v>
      </c>
      <c r="J328">
        <v>413</v>
      </c>
      <c r="K328">
        <v>392</v>
      </c>
      <c r="L328">
        <v>324</v>
      </c>
      <c r="M328">
        <v>302</v>
      </c>
      <c r="N328">
        <v>247</v>
      </c>
      <c r="O328">
        <v>248</v>
      </c>
      <c r="P328">
        <v>217</v>
      </c>
      <c r="Q328">
        <v>200</v>
      </c>
      <c r="R328">
        <v>231</v>
      </c>
      <c r="S328">
        <v>226</v>
      </c>
      <c r="T328">
        <v>284</v>
      </c>
      <c r="U328">
        <v>338</v>
      </c>
      <c r="V328">
        <v>384</v>
      </c>
      <c r="W328">
        <v>464</v>
      </c>
      <c r="X328">
        <v>446</v>
      </c>
      <c r="Y328">
        <v>436</v>
      </c>
      <c r="Z328">
        <v>439</v>
      </c>
      <c r="AA328">
        <v>390</v>
      </c>
      <c r="AB328">
        <v>328</v>
      </c>
      <c r="AC328">
        <v>284</v>
      </c>
      <c r="AD328">
        <v>190</v>
      </c>
      <c r="AE328">
        <v>188</v>
      </c>
      <c r="AF328">
        <v>163</v>
      </c>
      <c r="AG328">
        <v>150</v>
      </c>
    </row>
    <row r="329" spans="1:33" x14ac:dyDescent="0.25">
      <c r="A329" t="s">
        <v>363</v>
      </c>
      <c r="B329">
        <v>173</v>
      </c>
      <c r="C329">
        <v>214</v>
      </c>
      <c r="D329">
        <v>236</v>
      </c>
      <c r="E329">
        <v>262</v>
      </c>
      <c r="F329">
        <v>245</v>
      </c>
      <c r="G329">
        <v>231</v>
      </c>
      <c r="H329">
        <v>215</v>
      </c>
      <c r="I329">
        <v>225</v>
      </c>
      <c r="J329">
        <v>225</v>
      </c>
      <c r="K329">
        <v>223</v>
      </c>
      <c r="L329">
        <v>242</v>
      </c>
      <c r="M329">
        <v>242</v>
      </c>
      <c r="N329">
        <v>262</v>
      </c>
      <c r="O329">
        <v>280</v>
      </c>
      <c r="P329">
        <v>279</v>
      </c>
      <c r="Q329">
        <v>268</v>
      </c>
      <c r="R329">
        <v>294</v>
      </c>
      <c r="S329">
        <v>291</v>
      </c>
      <c r="T329">
        <v>306</v>
      </c>
      <c r="U329">
        <v>310</v>
      </c>
      <c r="V329">
        <v>302</v>
      </c>
      <c r="W329">
        <v>297</v>
      </c>
      <c r="X329">
        <v>295</v>
      </c>
      <c r="Y329">
        <v>272</v>
      </c>
      <c r="Z329">
        <v>249</v>
      </c>
      <c r="AA329">
        <v>224</v>
      </c>
      <c r="AB329">
        <v>211</v>
      </c>
      <c r="AC329">
        <v>210</v>
      </c>
      <c r="AD329">
        <v>211</v>
      </c>
      <c r="AE329">
        <v>200</v>
      </c>
      <c r="AF329">
        <v>208</v>
      </c>
      <c r="AG329">
        <v>183</v>
      </c>
    </row>
    <row r="330" spans="1:33" x14ac:dyDescent="0.25">
      <c r="A330" t="s">
        <v>364</v>
      </c>
      <c r="B330">
        <v>192</v>
      </c>
      <c r="C330">
        <v>225</v>
      </c>
      <c r="D330">
        <v>230</v>
      </c>
      <c r="E330">
        <v>214</v>
      </c>
      <c r="F330">
        <v>216</v>
      </c>
      <c r="G330">
        <v>212</v>
      </c>
      <c r="H330">
        <v>227</v>
      </c>
      <c r="I330">
        <v>230</v>
      </c>
      <c r="J330">
        <v>228</v>
      </c>
      <c r="K330">
        <v>256</v>
      </c>
      <c r="L330">
        <v>296</v>
      </c>
      <c r="M330">
        <v>299</v>
      </c>
      <c r="N330">
        <v>328</v>
      </c>
      <c r="O330">
        <v>307</v>
      </c>
      <c r="P330">
        <v>306</v>
      </c>
      <c r="Q330">
        <v>306</v>
      </c>
      <c r="R330">
        <v>308</v>
      </c>
      <c r="S330">
        <v>278</v>
      </c>
      <c r="T330">
        <v>303</v>
      </c>
      <c r="U330">
        <v>296</v>
      </c>
      <c r="V330">
        <v>296</v>
      </c>
      <c r="W330">
        <v>296</v>
      </c>
      <c r="X330">
        <v>266</v>
      </c>
      <c r="Y330">
        <v>245</v>
      </c>
      <c r="Z330">
        <v>250</v>
      </c>
      <c r="AA330">
        <v>215</v>
      </c>
      <c r="AB330">
        <v>197</v>
      </c>
      <c r="AC330">
        <v>227</v>
      </c>
      <c r="AD330">
        <v>227</v>
      </c>
      <c r="AE330">
        <v>229</v>
      </c>
      <c r="AF330">
        <v>244</v>
      </c>
      <c r="AG330">
        <v>224</v>
      </c>
    </row>
    <row r="331" spans="1:33" x14ac:dyDescent="0.25">
      <c r="A331" t="s">
        <v>365</v>
      </c>
      <c r="B331">
        <v>172</v>
      </c>
      <c r="C331">
        <v>166</v>
      </c>
      <c r="D331">
        <v>180</v>
      </c>
      <c r="E331">
        <v>173</v>
      </c>
      <c r="F331">
        <v>140</v>
      </c>
      <c r="G331">
        <v>128</v>
      </c>
      <c r="H331">
        <v>112</v>
      </c>
      <c r="I331">
        <v>116</v>
      </c>
      <c r="J331">
        <v>120</v>
      </c>
      <c r="K331">
        <v>123</v>
      </c>
      <c r="L331">
        <v>134</v>
      </c>
      <c r="M331">
        <v>141</v>
      </c>
      <c r="N331">
        <v>167</v>
      </c>
      <c r="O331">
        <v>170</v>
      </c>
      <c r="P331">
        <v>165</v>
      </c>
      <c r="Q331">
        <v>177</v>
      </c>
      <c r="R331">
        <v>178</v>
      </c>
      <c r="S331">
        <v>175</v>
      </c>
      <c r="T331">
        <v>179</v>
      </c>
      <c r="U331">
        <v>158</v>
      </c>
      <c r="V331">
        <v>159</v>
      </c>
      <c r="W331">
        <v>158</v>
      </c>
      <c r="X331">
        <v>168</v>
      </c>
      <c r="Y331">
        <v>171</v>
      </c>
      <c r="Z331">
        <v>173</v>
      </c>
      <c r="AA331">
        <v>184</v>
      </c>
      <c r="AB331">
        <v>176</v>
      </c>
      <c r="AC331">
        <v>175</v>
      </c>
      <c r="AD331">
        <v>186</v>
      </c>
      <c r="AE331">
        <v>169</v>
      </c>
      <c r="AF331">
        <v>164</v>
      </c>
      <c r="AG331">
        <v>145</v>
      </c>
    </row>
    <row r="332" spans="1:33" x14ac:dyDescent="0.25">
      <c r="A332" t="s">
        <v>366</v>
      </c>
      <c r="B332">
        <v>500</v>
      </c>
      <c r="C332">
        <v>532</v>
      </c>
      <c r="D332">
        <v>703</v>
      </c>
      <c r="E332">
        <v>681</v>
      </c>
      <c r="F332">
        <v>656</v>
      </c>
      <c r="G332">
        <v>628</v>
      </c>
      <c r="H332">
        <v>612</v>
      </c>
      <c r="I332">
        <v>608</v>
      </c>
      <c r="J332">
        <v>604</v>
      </c>
      <c r="K332">
        <v>531</v>
      </c>
      <c r="L332">
        <v>527</v>
      </c>
      <c r="M332">
        <v>523</v>
      </c>
      <c r="N332">
        <v>547</v>
      </c>
      <c r="O332">
        <v>568</v>
      </c>
      <c r="P332">
        <v>564</v>
      </c>
      <c r="Q332">
        <v>566</v>
      </c>
      <c r="R332">
        <v>620</v>
      </c>
      <c r="S332">
        <v>618</v>
      </c>
      <c r="T332">
        <v>603</v>
      </c>
      <c r="U332">
        <v>598</v>
      </c>
      <c r="V332">
        <v>593</v>
      </c>
      <c r="W332">
        <v>596</v>
      </c>
      <c r="X332">
        <v>604</v>
      </c>
      <c r="Y332">
        <v>527</v>
      </c>
      <c r="Z332">
        <v>552</v>
      </c>
      <c r="AA332">
        <v>578</v>
      </c>
      <c r="AB332">
        <v>576</v>
      </c>
      <c r="AC332">
        <v>550</v>
      </c>
      <c r="AD332">
        <v>547</v>
      </c>
      <c r="AE332">
        <v>530</v>
      </c>
      <c r="AF332">
        <v>511</v>
      </c>
      <c r="AG332">
        <v>394</v>
      </c>
    </row>
    <row r="333" spans="1:33" x14ac:dyDescent="0.25">
      <c r="A333" t="s">
        <v>367</v>
      </c>
      <c r="B333">
        <v>291</v>
      </c>
      <c r="C333">
        <v>321</v>
      </c>
      <c r="D333">
        <v>339</v>
      </c>
      <c r="E333">
        <v>366</v>
      </c>
      <c r="F333">
        <v>385</v>
      </c>
      <c r="G333">
        <v>398</v>
      </c>
      <c r="H333">
        <v>368</v>
      </c>
      <c r="I333">
        <v>327</v>
      </c>
      <c r="J333">
        <v>331</v>
      </c>
      <c r="K333">
        <v>342</v>
      </c>
      <c r="L333">
        <v>357</v>
      </c>
      <c r="M333">
        <v>339</v>
      </c>
      <c r="N333">
        <v>358</v>
      </c>
      <c r="O333">
        <v>359</v>
      </c>
      <c r="P333">
        <v>376</v>
      </c>
      <c r="Q333">
        <v>337</v>
      </c>
      <c r="R333">
        <v>337</v>
      </c>
      <c r="S333">
        <v>299</v>
      </c>
      <c r="T333">
        <v>300</v>
      </c>
      <c r="U333">
        <v>253</v>
      </c>
      <c r="V333">
        <v>243</v>
      </c>
      <c r="W333">
        <v>217</v>
      </c>
      <c r="X333">
        <v>232</v>
      </c>
      <c r="Y333">
        <v>221</v>
      </c>
      <c r="Z333">
        <v>224</v>
      </c>
      <c r="AA333">
        <v>202</v>
      </c>
      <c r="AB333">
        <v>190</v>
      </c>
      <c r="AC333">
        <v>201</v>
      </c>
      <c r="AD333">
        <v>198</v>
      </c>
      <c r="AE333">
        <v>192</v>
      </c>
      <c r="AF333">
        <v>180</v>
      </c>
      <c r="AG333">
        <v>134</v>
      </c>
    </row>
    <row r="334" spans="1:33" x14ac:dyDescent="0.25">
      <c r="A334" t="s">
        <v>368</v>
      </c>
      <c r="B334">
        <v>336</v>
      </c>
      <c r="C334">
        <v>346</v>
      </c>
      <c r="D334">
        <v>392</v>
      </c>
      <c r="E334">
        <v>363</v>
      </c>
      <c r="F334">
        <v>374</v>
      </c>
      <c r="G334">
        <v>383</v>
      </c>
      <c r="H334">
        <v>317</v>
      </c>
      <c r="I334">
        <v>314</v>
      </c>
      <c r="J334">
        <v>310</v>
      </c>
      <c r="K334">
        <v>331</v>
      </c>
      <c r="L334">
        <v>328</v>
      </c>
      <c r="M334">
        <v>320</v>
      </c>
      <c r="N334">
        <v>331</v>
      </c>
      <c r="O334">
        <v>349</v>
      </c>
      <c r="P334">
        <v>353</v>
      </c>
      <c r="Q334">
        <v>347</v>
      </c>
      <c r="R334">
        <v>355</v>
      </c>
      <c r="S334">
        <v>345</v>
      </c>
      <c r="T334">
        <v>355</v>
      </c>
      <c r="U334">
        <v>317</v>
      </c>
      <c r="V334">
        <v>341</v>
      </c>
      <c r="W334">
        <v>332</v>
      </c>
      <c r="X334">
        <v>332</v>
      </c>
      <c r="Y334">
        <v>320</v>
      </c>
      <c r="Z334">
        <v>333</v>
      </c>
      <c r="AA334">
        <v>321</v>
      </c>
      <c r="AB334">
        <v>338</v>
      </c>
      <c r="AC334">
        <v>291</v>
      </c>
      <c r="AD334">
        <v>294</v>
      </c>
      <c r="AE334">
        <v>291</v>
      </c>
      <c r="AF334">
        <v>276</v>
      </c>
      <c r="AG334">
        <v>243</v>
      </c>
    </row>
    <row r="335" spans="1:33" x14ac:dyDescent="0.25">
      <c r="A335" t="s">
        <v>369</v>
      </c>
      <c r="B335">
        <v>47</v>
      </c>
      <c r="C335">
        <v>45</v>
      </c>
      <c r="D335">
        <v>47</v>
      </c>
      <c r="E335">
        <v>73</v>
      </c>
      <c r="F335">
        <v>82</v>
      </c>
      <c r="G335">
        <v>109</v>
      </c>
      <c r="H335">
        <v>99</v>
      </c>
      <c r="I335">
        <v>102</v>
      </c>
      <c r="J335">
        <v>101</v>
      </c>
      <c r="K335">
        <v>125</v>
      </c>
      <c r="L335">
        <v>111</v>
      </c>
      <c r="M335">
        <v>110</v>
      </c>
      <c r="N335">
        <v>97</v>
      </c>
      <c r="O335">
        <v>101</v>
      </c>
      <c r="P335">
        <v>96</v>
      </c>
      <c r="Q335">
        <v>95</v>
      </c>
      <c r="R335">
        <v>75</v>
      </c>
      <c r="S335">
        <v>95</v>
      </c>
      <c r="T335">
        <v>97</v>
      </c>
      <c r="U335">
        <v>96</v>
      </c>
      <c r="V335">
        <v>94</v>
      </c>
      <c r="W335">
        <v>93</v>
      </c>
      <c r="X335">
        <v>94</v>
      </c>
      <c r="Y335">
        <v>89</v>
      </c>
      <c r="Z335">
        <v>78</v>
      </c>
      <c r="AA335">
        <v>66</v>
      </c>
      <c r="AB335">
        <v>61</v>
      </c>
      <c r="AC335">
        <v>57</v>
      </c>
      <c r="AD335">
        <v>58</v>
      </c>
      <c r="AE335">
        <v>59</v>
      </c>
      <c r="AF335">
        <v>66</v>
      </c>
      <c r="AG335">
        <v>50</v>
      </c>
    </row>
    <row r="336" spans="1:33" x14ac:dyDescent="0.25">
      <c r="A336" t="s">
        <v>370</v>
      </c>
      <c r="B336">
        <v>173</v>
      </c>
      <c r="C336">
        <v>170</v>
      </c>
      <c r="D336">
        <v>189</v>
      </c>
      <c r="E336">
        <v>187</v>
      </c>
      <c r="F336">
        <v>218</v>
      </c>
      <c r="G336">
        <v>220</v>
      </c>
      <c r="H336">
        <v>247</v>
      </c>
      <c r="I336">
        <v>218</v>
      </c>
      <c r="J336">
        <v>220</v>
      </c>
      <c r="K336">
        <v>255</v>
      </c>
      <c r="L336">
        <v>260</v>
      </c>
      <c r="M336">
        <v>230</v>
      </c>
      <c r="N336">
        <v>218</v>
      </c>
      <c r="O336">
        <v>212</v>
      </c>
      <c r="P336">
        <v>212</v>
      </c>
      <c r="Q336">
        <v>221</v>
      </c>
      <c r="R336">
        <v>195</v>
      </c>
      <c r="S336">
        <v>199</v>
      </c>
      <c r="T336">
        <v>186</v>
      </c>
      <c r="U336">
        <v>192</v>
      </c>
      <c r="V336">
        <v>186</v>
      </c>
      <c r="W336">
        <v>185</v>
      </c>
      <c r="X336">
        <v>178</v>
      </c>
      <c r="Y336">
        <v>171</v>
      </c>
      <c r="Z336">
        <v>149</v>
      </c>
      <c r="AA336">
        <v>135</v>
      </c>
      <c r="AB336">
        <v>133</v>
      </c>
      <c r="AC336">
        <v>118</v>
      </c>
      <c r="AD336">
        <v>116</v>
      </c>
      <c r="AE336">
        <v>116</v>
      </c>
      <c r="AF336">
        <v>126</v>
      </c>
      <c r="AG336">
        <v>124</v>
      </c>
    </row>
    <row r="337" spans="1:33" x14ac:dyDescent="0.25">
      <c r="A337" t="s">
        <v>371</v>
      </c>
      <c r="B337">
        <v>59</v>
      </c>
      <c r="C337">
        <v>60</v>
      </c>
      <c r="D337">
        <v>72</v>
      </c>
      <c r="E337">
        <v>73</v>
      </c>
      <c r="F337">
        <v>79</v>
      </c>
      <c r="G337">
        <v>71</v>
      </c>
      <c r="H337">
        <v>74</v>
      </c>
      <c r="I337">
        <v>77</v>
      </c>
      <c r="J337">
        <v>81</v>
      </c>
      <c r="K337">
        <v>76</v>
      </c>
      <c r="L337">
        <v>77</v>
      </c>
      <c r="M337">
        <v>87</v>
      </c>
      <c r="N337">
        <v>92</v>
      </c>
      <c r="O337">
        <v>91</v>
      </c>
      <c r="P337">
        <v>84</v>
      </c>
      <c r="Q337">
        <v>85</v>
      </c>
      <c r="R337">
        <v>88</v>
      </c>
      <c r="S337">
        <v>73</v>
      </c>
      <c r="T337">
        <v>63</v>
      </c>
      <c r="U337">
        <v>54</v>
      </c>
      <c r="V337">
        <v>74</v>
      </c>
      <c r="W337">
        <v>71</v>
      </c>
      <c r="X337">
        <v>65</v>
      </c>
      <c r="Y337">
        <v>62</v>
      </c>
      <c r="Z337">
        <v>66</v>
      </c>
      <c r="AA337">
        <v>60</v>
      </c>
      <c r="AB337">
        <v>65</v>
      </c>
      <c r="AC337">
        <v>41</v>
      </c>
      <c r="AD337">
        <v>50</v>
      </c>
      <c r="AE337">
        <v>52</v>
      </c>
      <c r="AF337">
        <v>52</v>
      </c>
      <c r="AG337">
        <v>54</v>
      </c>
    </row>
    <row r="338" spans="1:33" x14ac:dyDescent="0.25">
      <c r="A338" t="s">
        <v>372</v>
      </c>
      <c r="B338">
        <v>391</v>
      </c>
      <c r="C338">
        <v>421</v>
      </c>
      <c r="D338">
        <v>467</v>
      </c>
      <c r="E338">
        <v>437</v>
      </c>
      <c r="F338">
        <v>378</v>
      </c>
      <c r="G338">
        <v>336</v>
      </c>
      <c r="H338">
        <v>338</v>
      </c>
      <c r="I338">
        <v>340</v>
      </c>
      <c r="J338">
        <v>336</v>
      </c>
      <c r="K338">
        <v>335</v>
      </c>
      <c r="L338">
        <v>306</v>
      </c>
      <c r="M338">
        <v>309</v>
      </c>
      <c r="N338">
        <v>299</v>
      </c>
      <c r="O338">
        <v>312</v>
      </c>
      <c r="P338">
        <v>310</v>
      </c>
      <c r="Q338">
        <v>330</v>
      </c>
      <c r="R338">
        <v>285</v>
      </c>
      <c r="S338">
        <v>278</v>
      </c>
      <c r="T338">
        <v>268</v>
      </c>
      <c r="U338">
        <v>275</v>
      </c>
      <c r="V338">
        <v>272</v>
      </c>
      <c r="W338">
        <v>262</v>
      </c>
      <c r="X338">
        <v>247</v>
      </c>
      <c r="Y338">
        <v>253</v>
      </c>
      <c r="Z338">
        <v>258</v>
      </c>
      <c r="AA338">
        <v>260</v>
      </c>
      <c r="AB338">
        <v>238</v>
      </c>
      <c r="AC338">
        <v>234</v>
      </c>
      <c r="AD338">
        <v>235</v>
      </c>
      <c r="AE338">
        <v>229</v>
      </c>
      <c r="AF338">
        <v>207</v>
      </c>
      <c r="AG338">
        <v>169</v>
      </c>
    </row>
    <row r="339" spans="1:33" x14ac:dyDescent="0.25">
      <c r="A339" t="s">
        <v>373</v>
      </c>
      <c r="B339">
        <v>63</v>
      </c>
      <c r="C339">
        <v>61</v>
      </c>
      <c r="D339">
        <v>68</v>
      </c>
      <c r="E339">
        <v>64</v>
      </c>
      <c r="F339">
        <v>67</v>
      </c>
      <c r="G339">
        <v>71</v>
      </c>
      <c r="H339">
        <v>72</v>
      </c>
      <c r="I339">
        <v>67</v>
      </c>
      <c r="J339">
        <v>73</v>
      </c>
      <c r="K339">
        <v>66</v>
      </c>
      <c r="L339">
        <v>70</v>
      </c>
      <c r="M339">
        <v>75</v>
      </c>
      <c r="N339">
        <v>69</v>
      </c>
      <c r="O339">
        <v>65</v>
      </c>
      <c r="P339">
        <v>65</v>
      </c>
      <c r="Q339">
        <v>60</v>
      </c>
      <c r="R339">
        <v>59</v>
      </c>
      <c r="S339">
        <v>56</v>
      </c>
      <c r="T339">
        <v>43</v>
      </c>
      <c r="U339">
        <v>39</v>
      </c>
      <c r="V339">
        <v>39</v>
      </c>
      <c r="W339">
        <v>39</v>
      </c>
      <c r="X339">
        <v>36</v>
      </c>
      <c r="Y339">
        <v>28</v>
      </c>
      <c r="Z339">
        <v>25</v>
      </c>
      <c r="AA339">
        <v>30</v>
      </c>
      <c r="AB339">
        <v>28</v>
      </c>
      <c r="AC339">
        <v>28</v>
      </c>
      <c r="AD339">
        <v>25</v>
      </c>
      <c r="AE339">
        <v>26</v>
      </c>
      <c r="AF339">
        <v>31</v>
      </c>
      <c r="AG339">
        <v>28</v>
      </c>
    </row>
    <row r="340" spans="1:33" x14ac:dyDescent="0.25">
      <c r="A340" t="s">
        <v>374</v>
      </c>
      <c r="B340">
        <v>531</v>
      </c>
      <c r="C340">
        <v>545</v>
      </c>
      <c r="D340">
        <v>565</v>
      </c>
      <c r="E340">
        <v>610</v>
      </c>
      <c r="F340">
        <v>640</v>
      </c>
      <c r="G340">
        <v>601</v>
      </c>
      <c r="H340">
        <v>564</v>
      </c>
      <c r="I340">
        <v>558</v>
      </c>
      <c r="J340">
        <v>537</v>
      </c>
      <c r="K340">
        <v>532</v>
      </c>
      <c r="L340">
        <v>546</v>
      </c>
      <c r="M340">
        <v>507</v>
      </c>
      <c r="N340">
        <v>495</v>
      </c>
      <c r="O340">
        <v>483</v>
      </c>
      <c r="P340">
        <v>482</v>
      </c>
      <c r="Q340">
        <v>511</v>
      </c>
      <c r="R340">
        <v>505</v>
      </c>
      <c r="S340">
        <v>487</v>
      </c>
      <c r="T340">
        <v>472</v>
      </c>
      <c r="U340">
        <v>463</v>
      </c>
      <c r="V340">
        <v>463</v>
      </c>
      <c r="W340">
        <v>464</v>
      </c>
      <c r="X340">
        <v>429</v>
      </c>
      <c r="Y340">
        <v>429</v>
      </c>
      <c r="Z340">
        <v>379</v>
      </c>
      <c r="AA340">
        <v>360</v>
      </c>
      <c r="AB340">
        <v>313</v>
      </c>
      <c r="AC340">
        <v>294</v>
      </c>
      <c r="AD340">
        <v>282</v>
      </c>
      <c r="AE340">
        <v>275</v>
      </c>
      <c r="AF340">
        <v>264</v>
      </c>
      <c r="AG340">
        <v>283</v>
      </c>
    </row>
    <row r="341" spans="1:33" x14ac:dyDescent="0.25">
      <c r="A341" t="s">
        <v>375</v>
      </c>
      <c r="B341">
        <v>212</v>
      </c>
      <c r="C341">
        <v>186</v>
      </c>
      <c r="D341">
        <v>225</v>
      </c>
      <c r="E341">
        <v>221</v>
      </c>
      <c r="F341">
        <v>208</v>
      </c>
      <c r="G341">
        <v>195</v>
      </c>
      <c r="H341">
        <v>183</v>
      </c>
      <c r="I341">
        <v>184</v>
      </c>
      <c r="J341">
        <v>192</v>
      </c>
      <c r="K341">
        <v>187</v>
      </c>
      <c r="L341">
        <v>214</v>
      </c>
      <c r="M341">
        <v>234</v>
      </c>
      <c r="N341">
        <v>245</v>
      </c>
      <c r="O341">
        <v>253</v>
      </c>
      <c r="P341">
        <v>264</v>
      </c>
      <c r="Q341">
        <v>258</v>
      </c>
      <c r="R341">
        <v>282</v>
      </c>
      <c r="S341">
        <v>254</v>
      </c>
      <c r="T341">
        <v>242</v>
      </c>
      <c r="U341">
        <v>237</v>
      </c>
      <c r="V341">
        <v>241</v>
      </c>
      <c r="W341">
        <v>223</v>
      </c>
      <c r="X341">
        <v>237</v>
      </c>
      <c r="Y341">
        <v>239</v>
      </c>
      <c r="Z341">
        <v>238</v>
      </c>
      <c r="AA341">
        <v>267</v>
      </c>
      <c r="AB341">
        <v>263</v>
      </c>
      <c r="AC341">
        <v>272</v>
      </c>
      <c r="AD341">
        <v>265</v>
      </c>
      <c r="AE341">
        <v>247</v>
      </c>
      <c r="AF341">
        <v>248</v>
      </c>
      <c r="AG341">
        <v>241</v>
      </c>
    </row>
    <row r="342" spans="1:33" x14ac:dyDescent="0.25">
      <c r="A342" t="s">
        <v>376</v>
      </c>
      <c r="B342">
        <v>303</v>
      </c>
      <c r="C342">
        <v>300</v>
      </c>
      <c r="D342">
        <v>334</v>
      </c>
      <c r="E342">
        <v>272</v>
      </c>
      <c r="F342">
        <v>270</v>
      </c>
      <c r="G342">
        <v>259</v>
      </c>
      <c r="H342">
        <v>238</v>
      </c>
      <c r="I342">
        <v>219</v>
      </c>
      <c r="J342">
        <v>237</v>
      </c>
      <c r="K342">
        <v>223</v>
      </c>
      <c r="L342">
        <v>210</v>
      </c>
      <c r="M342">
        <v>213</v>
      </c>
      <c r="N342">
        <v>204</v>
      </c>
      <c r="O342">
        <v>194</v>
      </c>
      <c r="P342">
        <v>191</v>
      </c>
      <c r="Q342">
        <v>177</v>
      </c>
      <c r="R342">
        <v>167</v>
      </c>
      <c r="S342">
        <v>177</v>
      </c>
      <c r="T342">
        <v>173</v>
      </c>
      <c r="U342">
        <v>172</v>
      </c>
      <c r="V342">
        <v>186</v>
      </c>
      <c r="W342">
        <v>187</v>
      </c>
      <c r="X342">
        <v>178</v>
      </c>
      <c r="Y342">
        <v>179</v>
      </c>
      <c r="Z342">
        <v>173</v>
      </c>
      <c r="AA342">
        <v>164</v>
      </c>
      <c r="AB342">
        <v>161</v>
      </c>
      <c r="AC342">
        <v>153</v>
      </c>
      <c r="AD342">
        <v>149</v>
      </c>
      <c r="AE342">
        <v>162</v>
      </c>
      <c r="AF342">
        <v>153</v>
      </c>
      <c r="AG342">
        <v>142</v>
      </c>
    </row>
    <row r="343" spans="1:33" x14ac:dyDescent="0.25">
      <c r="A343" t="s">
        <v>377</v>
      </c>
      <c r="B343">
        <v>231</v>
      </c>
      <c r="C343">
        <v>236</v>
      </c>
      <c r="D343">
        <v>311</v>
      </c>
      <c r="E343">
        <v>345</v>
      </c>
      <c r="F343">
        <v>355</v>
      </c>
      <c r="G343">
        <v>360</v>
      </c>
      <c r="H343">
        <v>346</v>
      </c>
      <c r="I343">
        <v>371</v>
      </c>
      <c r="J343">
        <v>368</v>
      </c>
      <c r="K343">
        <v>395</v>
      </c>
      <c r="L343">
        <v>424</v>
      </c>
      <c r="M343">
        <v>417</v>
      </c>
      <c r="N343">
        <v>437</v>
      </c>
      <c r="O343">
        <v>489</v>
      </c>
      <c r="P343">
        <v>489</v>
      </c>
      <c r="Q343">
        <v>502</v>
      </c>
      <c r="R343">
        <v>494</v>
      </c>
      <c r="S343">
        <v>556</v>
      </c>
      <c r="T343">
        <v>609</v>
      </c>
      <c r="U343">
        <v>596</v>
      </c>
      <c r="V343">
        <v>593</v>
      </c>
      <c r="W343">
        <v>593</v>
      </c>
      <c r="X343">
        <v>590</v>
      </c>
      <c r="Y343">
        <v>592</v>
      </c>
      <c r="Z343">
        <v>586</v>
      </c>
      <c r="AA343">
        <v>573</v>
      </c>
      <c r="AB343">
        <v>573</v>
      </c>
      <c r="AC343">
        <v>537</v>
      </c>
      <c r="AD343">
        <v>539</v>
      </c>
      <c r="AE343">
        <v>535</v>
      </c>
      <c r="AF343">
        <v>506</v>
      </c>
      <c r="AG343">
        <v>382</v>
      </c>
    </row>
    <row r="344" spans="1:33" x14ac:dyDescent="0.25">
      <c r="A344" t="s">
        <v>378</v>
      </c>
      <c r="B344">
        <v>132</v>
      </c>
      <c r="C344">
        <v>131</v>
      </c>
      <c r="D344">
        <v>139</v>
      </c>
      <c r="E344">
        <v>141</v>
      </c>
      <c r="F344">
        <v>138</v>
      </c>
      <c r="G344">
        <v>139</v>
      </c>
      <c r="H344">
        <v>135</v>
      </c>
      <c r="I344">
        <v>146</v>
      </c>
      <c r="J344">
        <v>157</v>
      </c>
      <c r="K344">
        <v>170</v>
      </c>
      <c r="L344">
        <v>181</v>
      </c>
      <c r="M344">
        <v>190</v>
      </c>
      <c r="N344">
        <v>170</v>
      </c>
      <c r="O344">
        <v>178</v>
      </c>
      <c r="P344">
        <v>167</v>
      </c>
      <c r="Q344">
        <v>154</v>
      </c>
      <c r="R344">
        <v>151</v>
      </c>
      <c r="S344">
        <v>162</v>
      </c>
      <c r="T344">
        <v>166</v>
      </c>
      <c r="U344">
        <v>191</v>
      </c>
      <c r="V344">
        <v>172</v>
      </c>
      <c r="W344">
        <v>170</v>
      </c>
      <c r="X344">
        <v>171</v>
      </c>
      <c r="Y344">
        <v>169</v>
      </c>
      <c r="Z344">
        <v>162</v>
      </c>
      <c r="AA344">
        <v>153</v>
      </c>
      <c r="AB344">
        <v>137</v>
      </c>
      <c r="AC344">
        <v>141</v>
      </c>
      <c r="AD344">
        <v>141</v>
      </c>
      <c r="AE344">
        <v>143</v>
      </c>
      <c r="AF344">
        <v>150</v>
      </c>
      <c r="AG344">
        <v>125</v>
      </c>
    </row>
    <row r="345" spans="1:33" x14ac:dyDescent="0.25">
      <c r="A345" t="s">
        <v>379</v>
      </c>
      <c r="B345">
        <v>176</v>
      </c>
      <c r="C345">
        <v>179</v>
      </c>
      <c r="D345">
        <v>224</v>
      </c>
      <c r="E345">
        <v>227</v>
      </c>
      <c r="F345">
        <v>201</v>
      </c>
      <c r="G345">
        <v>225</v>
      </c>
      <c r="H345">
        <v>232</v>
      </c>
      <c r="I345">
        <v>228</v>
      </c>
      <c r="J345">
        <v>235</v>
      </c>
      <c r="K345">
        <v>219</v>
      </c>
      <c r="L345">
        <v>206</v>
      </c>
      <c r="M345">
        <v>232</v>
      </c>
      <c r="N345">
        <v>211</v>
      </c>
      <c r="O345">
        <v>218</v>
      </c>
      <c r="P345">
        <v>227</v>
      </c>
      <c r="Q345">
        <v>220</v>
      </c>
      <c r="R345">
        <v>219</v>
      </c>
      <c r="S345">
        <v>243</v>
      </c>
      <c r="T345">
        <v>230</v>
      </c>
      <c r="U345">
        <v>230</v>
      </c>
      <c r="V345">
        <v>229</v>
      </c>
      <c r="W345">
        <v>222</v>
      </c>
      <c r="X345">
        <v>224</v>
      </c>
      <c r="Y345">
        <v>231</v>
      </c>
      <c r="Z345">
        <v>236</v>
      </c>
      <c r="AA345">
        <v>213</v>
      </c>
      <c r="AB345">
        <v>231</v>
      </c>
      <c r="AC345">
        <v>222</v>
      </c>
      <c r="AD345">
        <v>221</v>
      </c>
      <c r="AE345">
        <v>216</v>
      </c>
      <c r="AF345">
        <v>194</v>
      </c>
      <c r="AG345">
        <v>160</v>
      </c>
    </row>
    <row r="346" spans="1:33" x14ac:dyDescent="0.25">
      <c r="A346" t="s">
        <v>380</v>
      </c>
      <c r="B346">
        <v>108</v>
      </c>
      <c r="C346">
        <v>121</v>
      </c>
      <c r="D346">
        <v>151</v>
      </c>
      <c r="E346">
        <v>173</v>
      </c>
      <c r="F346">
        <v>169</v>
      </c>
      <c r="G346">
        <v>161</v>
      </c>
      <c r="H346">
        <v>143</v>
      </c>
      <c r="I346">
        <v>139</v>
      </c>
      <c r="J346">
        <v>137</v>
      </c>
      <c r="K346">
        <v>128</v>
      </c>
      <c r="L346">
        <v>102</v>
      </c>
      <c r="M346">
        <v>105</v>
      </c>
      <c r="N346">
        <v>105</v>
      </c>
      <c r="O346">
        <v>114</v>
      </c>
      <c r="P346">
        <v>113</v>
      </c>
      <c r="Q346">
        <v>105</v>
      </c>
      <c r="R346">
        <v>109</v>
      </c>
      <c r="S346">
        <v>110</v>
      </c>
      <c r="T346">
        <v>121</v>
      </c>
      <c r="U346">
        <v>126</v>
      </c>
      <c r="V346">
        <v>128</v>
      </c>
      <c r="W346">
        <v>128</v>
      </c>
      <c r="X346">
        <v>135</v>
      </c>
      <c r="Y346">
        <v>128</v>
      </c>
      <c r="Z346">
        <v>125</v>
      </c>
      <c r="AA346">
        <v>103</v>
      </c>
      <c r="AB346">
        <v>90</v>
      </c>
      <c r="AC346">
        <v>77</v>
      </c>
      <c r="AD346">
        <v>76</v>
      </c>
      <c r="AE346">
        <v>66</v>
      </c>
      <c r="AF346">
        <v>45</v>
      </c>
      <c r="AG346">
        <v>39</v>
      </c>
    </row>
    <row r="347" spans="1:33" x14ac:dyDescent="0.25">
      <c r="A347" t="s">
        <v>381</v>
      </c>
      <c r="B347">
        <v>279</v>
      </c>
      <c r="C347">
        <v>301</v>
      </c>
      <c r="D347">
        <v>301</v>
      </c>
      <c r="E347">
        <v>299</v>
      </c>
      <c r="F347">
        <v>296</v>
      </c>
      <c r="G347">
        <v>275</v>
      </c>
      <c r="H347">
        <v>259</v>
      </c>
      <c r="I347">
        <v>244</v>
      </c>
      <c r="J347">
        <v>224</v>
      </c>
      <c r="K347">
        <v>199</v>
      </c>
      <c r="L347">
        <v>185</v>
      </c>
      <c r="M347">
        <v>192</v>
      </c>
      <c r="N347">
        <v>193</v>
      </c>
      <c r="O347">
        <v>182</v>
      </c>
      <c r="P347">
        <v>182</v>
      </c>
      <c r="Q347">
        <v>170</v>
      </c>
      <c r="R347">
        <v>167</v>
      </c>
      <c r="S347">
        <v>159</v>
      </c>
      <c r="T347">
        <v>156</v>
      </c>
      <c r="U347">
        <v>147</v>
      </c>
      <c r="V347">
        <v>148</v>
      </c>
      <c r="W347">
        <v>148</v>
      </c>
      <c r="X347">
        <v>152</v>
      </c>
      <c r="Y347">
        <v>156</v>
      </c>
      <c r="Z347">
        <v>151</v>
      </c>
      <c r="AA347">
        <v>130</v>
      </c>
      <c r="AB347">
        <v>131</v>
      </c>
      <c r="AC347">
        <v>128</v>
      </c>
      <c r="AD347">
        <v>130</v>
      </c>
      <c r="AE347">
        <v>125</v>
      </c>
      <c r="AF347">
        <v>110</v>
      </c>
      <c r="AG347">
        <v>106</v>
      </c>
    </row>
    <row r="348" spans="1:33" x14ac:dyDescent="0.25">
      <c r="A348" t="s">
        <v>382</v>
      </c>
      <c r="B348">
        <v>588</v>
      </c>
      <c r="C348">
        <v>535</v>
      </c>
      <c r="D348">
        <v>632</v>
      </c>
      <c r="E348">
        <v>558</v>
      </c>
      <c r="F348">
        <v>577</v>
      </c>
      <c r="G348">
        <v>525</v>
      </c>
      <c r="H348">
        <v>488</v>
      </c>
      <c r="I348">
        <v>485</v>
      </c>
      <c r="J348">
        <v>499</v>
      </c>
      <c r="K348">
        <v>477</v>
      </c>
      <c r="L348">
        <v>461</v>
      </c>
      <c r="M348">
        <v>410</v>
      </c>
      <c r="N348">
        <v>395</v>
      </c>
      <c r="O348">
        <v>375</v>
      </c>
      <c r="P348">
        <v>390</v>
      </c>
      <c r="Q348">
        <v>378</v>
      </c>
      <c r="R348">
        <v>381</v>
      </c>
      <c r="S348">
        <v>368</v>
      </c>
      <c r="T348">
        <v>391</v>
      </c>
      <c r="U348">
        <v>396</v>
      </c>
      <c r="V348">
        <v>411</v>
      </c>
      <c r="W348">
        <v>407</v>
      </c>
      <c r="X348">
        <v>399</v>
      </c>
      <c r="Y348">
        <v>355</v>
      </c>
      <c r="Z348">
        <v>340</v>
      </c>
      <c r="AA348">
        <v>319</v>
      </c>
      <c r="AB348">
        <v>277</v>
      </c>
      <c r="AC348">
        <v>264</v>
      </c>
      <c r="AD348">
        <v>237</v>
      </c>
      <c r="AE348">
        <v>243</v>
      </c>
      <c r="AF348">
        <v>225</v>
      </c>
      <c r="AG348">
        <v>203</v>
      </c>
    </row>
    <row r="349" spans="1:33" x14ac:dyDescent="0.25">
      <c r="A349" t="s">
        <v>383</v>
      </c>
      <c r="B349">
        <v>189</v>
      </c>
      <c r="C349">
        <v>203</v>
      </c>
      <c r="D349">
        <v>230</v>
      </c>
      <c r="E349">
        <v>206</v>
      </c>
      <c r="F349">
        <v>211</v>
      </c>
      <c r="G349">
        <v>216</v>
      </c>
      <c r="H349">
        <v>213</v>
      </c>
      <c r="I349">
        <v>225</v>
      </c>
      <c r="J349">
        <v>227</v>
      </c>
      <c r="K349">
        <v>245</v>
      </c>
      <c r="L349">
        <v>256</v>
      </c>
      <c r="M349">
        <v>235</v>
      </c>
      <c r="N349">
        <v>249</v>
      </c>
      <c r="O349">
        <v>265</v>
      </c>
      <c r="P349">
        <v>252</v>
      </c>
      <c r="Q349">
        <v>257</v>
      </c>
      <c r="R349">
        <v>268</v>
      </c>
      <c r="S349">
        <v>268</v>
      </c>
      <c r="T349">
        <v>278</v>
      </c>
      <c r="U349">
        <v>274</v>
      </c>
      <c r="V349">
        <v>257</v>
      </c>
      <c r="W349">
        <v>260</v>
      </c>
      <c r="X349">
        <v>249</v>
      </c>
      <c r="Y349">
        <v>216</v>
      </c>
      <c r="Z349">
        <v>204</v>
      </c>
      <c r="AA349">
        <v>194</v>
      </c>
      <c r="AB349">
        <v>189</v>
      </c>
      <c r="AC349">
        <v>179</v>
      </c>
      <c r="AD349">
        <v>176</v>
      </c>
      <c r="AE349">
        <v>176</v>
      </c>
      <c r="AF349">
        <v>164</v>
      </c>
      <c r="AG349">
        <v>144</v>
      </c>
    </row>
    <row r="350" spans="1:33" x14ac:dyDescent="0.25">
      <c r="A350" t="s">
        <v>384</v>
      </c>
      <c r="B350">
        <v>239</v>
      </c>
      <c r="C350">
        <v>240</v>
      </c>
      <c r="D350">
        <v>298</v>
      </c>
      <c r="E350">
        <v>315</v>
      </c>
      <c r="F350">
        <v>338</v>
      </c>
      <c r="G350">
        <v>342</v>
      </c>
      <c r="H350">
        <v>338</v>
      </c>
      <c r="I350">
        <v>367</v>
      </c>
      <c r="J350">
        <v>391</v>
      </c>
      <c r="K350">
        <v>396</v>
      </c>
      <c r="L350">
        <v>383</v>
      </c>
      <c r="M350">
        <v>395</v>
      </c>
      <c r="N350">
        <v>399</v>
      </c>
      <c r="O350">
        <v>398</v>
      </c>
      <c r="P350">
        <v>379</v>
      </c>
      <c r="Q350">
        <v>356</v>
      </c>
      <c r="R350">
        <v>337</v>
      </c>
      <c r="S350">
        <v>327</v>
      </c>
      <c r="T350">
        <v>294</v>
      </c>
      <c r="U350">
        <v>262</v>
      </c>
      <c r="V350">
        <v>258</v>
      </c>
      <c r="W350">
        <v>235</v>
      </c>
      <c r="X350">
        <v>236</v>
      </c>
      <c r="Y350">
        <v>220</v>
      </c>
      <c r="Z350">
        <v>226</v>
      </c>
      <c r="AA350">
        <v>226</v>
      </c>
      <c r="AB350">
        <v>215</v>
      </c>
      <c r="AC350">
        <v>212</v>
      </c>
      <c r="AD350">
        <v>209</v>
      </c>
      <c r="AE350">
        <v>209</v>
      </c>
      <c r="AF350">
        <v>199</v>
      </c>
      <c r="AG350">
        <v>177</v>
      </c>
    </row>
    <row r="351" spans="1:33" x14ac:dyDescent="0.25">
      <c r="A351" t="s">
        <v>385</v>
      </c>
      <c r="B351">
        <v>278</v>
      </c>
      <c r="C351">
        <v>271</v>
      </c>
      <c r="D351">
        <v>331</v>
      </c>
      <c r="E351">
        <v>339</v>
      </c>
      <c r="F351">
        <v>355</v>
      </c>
      <c r="G351">
        <v>354</v>
      </c>
      <c r="H351">
        <v>349</v>
      </c>
      <c r="I351">
        <v>349</v>
      </c>
      <c r="J351">
        <v>354</v>
      </c>
      <c r="K351">
        <v>345</v>
      </c>
      <c r="L351">
        <v>329</v>
      </c>
      <c r="M351">
        <v>311</v>
      </c>
      <c r="N351">
        <v>302</v>
      </c>
      <c r="O351">
        <v>285</v>
      </c>
      <c r="P351">
        <v>284</v>
      </c>
      <c r="Q351">
        <v>282</v>
      </c>
      <c r="R351">
        <v>269</v>
      </c>
      <c r="S351">
        <v>265</v>
      </c>
      <c r="T351">
        <v>251</v>
      </c>
      <c r="U351">
        <v>261</v>
      </c>
      <c r="V351">
        <v>262</v>
      </c>
      <c r="W351">
        <v>248</v>
      </c>
      <c r="X351">
        <v>254</v>
      </c>
      <c r="Y351">
        <v>258</v>
      </c>
      <c r="Z351">
        <v>277</v>
      </c>
      <c r="AA351">
        <v>274</v>
      </c>
      <c r="AB351">
        <v>260</v>
      </c>
      <c r="AC351">
        <v>258</v>
      </c>
      <c r="AD351">
        <v>258</v>
      </c>
      <c r="AE351">
        <v>250</v>
      </c>
      <c r="AF351">
        <v>250</v>
      </c>
      <c r="AG351">
        <v>224</v>
      </c>
    </row>
    <row r="352" spans="1:33" x14ac:dyDescent="0.25">
      <c r="A352" t="s">
        <v>386</v>
      </c>
      <c r="B352">
        <v>173</v>
      </c>
      <c r="C352">
        <v>184</v>
      </c>
      <c r="D352">
        <v>205</v>
      </c>
      <c r="E352">
        <v>211</v>
      </c>
      <c r="F352">
        <v>230</v>
      </c>
      <c r="G352">
        <v>231</v>
      </c>
      <c r="H352">
        <v>220</v>
      </c>
      <c r="I352">
        <v>217</v>
      </c>
      <c r="J352">
        <v>222</v>
      </c>
      <c r="K352">
        <v>236</v>
      </c>
      <c r="L352">
        <v>234</v>
      </c>
      <c r="M352">
        <v>220</v>
      </c>
      <c r="N352">
        <v>220</v>
      </c>
      <c r="O352">
        <v>251</v>
      </c>
      <c r="P352">
        <v>253</v>
      </c>
      <c r="Q352">
        <v>234</v>
      </c>
      <c r="R352">
        <v>203</v>
      </c>
      <c r="S352">
        <v>190</v>
      </c>
      <c r="T352">
        <v>183</v>
      </c>
      <c r="U352">
        <v>171</v>
      </c>
      <c r="V352">
        <v>144</v>
      </c>
      <c r="W352">
        <v>136</v>
      </c>
      <c r="X352">
        <v>132</v>
      </c>
      <c r="Y352">
        <v>146</v>
      </c>
      <c r="Z352">
        <v>148</v>
      </c>
      <c r="AA352">
        <v>130</v>
      </c>
      <c r="AB352">
        <v>123</v>
      </c>
      <c r="AC352">
        <v>132</v>
      </c>
      <c r="AD352">
        <v>141</v>
      </c>
      <c r="AE352">
        <v>139</v>
      </c>
      <c r="AF352">
        <v>116</v>
      </c>
      <c r="AG352">
        <v>124</v>
      </c>
    </row>
    <row r="353" spans="1:33" x14ac:dyDescent="0.25">
      <c r="A353" t="s">
        <v>387</v>
      </c>
      <c r="B353">
        <v>112</v>
      </c>
      <c r="C353">
        <v>107</v>
      </c>
      <c r="D353">
        <v>155</v>
      </c>
      <c r="E353">
        <v>220</v>
      </c>
      <c r="F353">
        <v>239</v>
      </c>
      <c r="G353">
        <v>245</v>
      </c>
      <c r="H353">
        <v>254</v>
      </c>
      <c r="I353">
        <v>246</v>
      </c>
      <c r="J353">
        <v>262</v>
      </c>
      <c r="K353">
        <v>239</v>
      </c>
      <c r="L353">
        <v>174</v>
      </c>
      <c r="M353">
        <v>154</v>
      </c>
      <c r="N353">
        <v>165</v>
      </c>
      <c r="O353">
        <v>181</v>
      </c>
      <c r="P353">
        <v>192</v>
      </c>
      <c r="Q353">
        <v>180</v>
      </c>
      <c r="R353">
        <v>170</v>
      </c>
      <c r="S353">
        <v>165</v>
      </c>
      <c r="T353">
        <v>181</v>
      </c>
      <c r="U353">
        <v>173</v>
      </c>
      <c r="V353">
        <v>157</v>
      </c>
      <c r="W353">
        <v>153</v>
      </c>
      <c r="X353">
        <v>160</v>
      </c>
      <c r="Y353">
        <v>160</v>
      </c>
      <c r="Z353">
        <v>153</v>
      </c>
      <c r="AA353">
        <v>134</v>
      </c>
      <c r="AB353">
        <v>122</v>
      </c>
      <c r="AC353">
        <v>119</v>
      </c>
      <c r="AD353">
        <v>116</v>
      </c>
      <c r="AE353">
        <v>120</v>
      </c>
      <c r="AF353">
        <v>120</v>
      </c>
      <c r="AG353">
        <v>117</v>
      </c>
    </row>
    <row r="354" spans="1:33" x14ac:dyDescent="0.25">
      <c r="A354" t="s">
        <v>388</v>
      </c>
      <c r="B354">
        <v>76</v>
      </c>
      <c r="C354">
        <v>88</v>
      </c>
      <c r="D354">
        <v>77</v>
      </c>
      <c r="E354">
        <v>86</v>
      </c>
      <c r="F354">
        <v>81</v>
      </c>
      <c r="G354">
        <v>83</v>
      </c>
      <c r="H354">
        <v>92</v>
      </c>
      <c r="I354">
        <v>92</v>
      </c>
      <c r="J354">
        <v>85</v>
      </c>
      <c r="K354">
        <v>88</v>
      </c>
      <c r="L354">
        <v>99</v>
      </c>
      <c r="M354">
        <v>95</v>
      </c>
      <c r="N354">
        <v>102</v>
      </c>
      <c r="O354">
        <v>98</v>
      </c>
      <c r="P354">
        <v>104</v>
      </c>
      <c r="Q354">
        <v>104</v>
      </c>
      <c r="R354">
        <v>102</v>
      </c>
      <c r="S354">
        <v>95</v>
      </c>
      <c r="T354">
        <v>98</v>
      </c>
      <c r="U354">
        <v>87</v>
      </c>
      <c r="V354">
        <v>88</v>
      </c>
      <c r="W354">
        <v>89</v>
      </c>
      <c r="X354">
        <v>91</v>
      </c>
      <c r="Y354">
        <v>103</v>
      </c>
      <c r="Z354">
        <v>95</v>
      </c>
      <c r="AA354">
        <v>88</v>
      </c>
      <c r="AB354">
        <v>82</v>
      </c>
      <c r="AC354">
        <v>79</v>
      </c>
      <c r="AD354">
        <v>77</v>
      </c>
      <c r="AE354">
        <v>72</v>
      </c>
      <c r="AF354">
        <v>55</v>
      </c>
      <c r="AG354">
        <v>52</v>
      </c>
    </row>
    <row r="355" spans="1:33" x14ac:dyDescent="0.25">
      <c r="A355" t="s">
        <v>389</v>
      </c>
      <c r="B355">
        <v>238</v>
      </c>
      <c r="C355">
        <v>246</v>
      </c>
      <c r="D355">
        <v>257</v>
      </c>
      <c r="E355">
        <v>320</v>
      </c>
      <c r="F355">
        <v>275</v>
      </c>
      <c r="G355">
        <v>252</v>
      </c>
      <c r="H355">
        <v>274</v>
      </c>
      <c r="I355">
        <v>203</v>
      </c>
      <c r="J355">
        <v>254</v>
      </c>
      <c r="K355">
        <v>249</v>
      </c>
      <c r="L355">
        <v>227</v>
      </c>
      <c r="M355">
        <v>249</v>
      </c>
      <c r="N355">
        <v>273</v>
      </c>
      <c r="O355">
        <v>253</v>
      </c>
      <c r="P355">
        <v>258</v>
      </c>
      <c r="Q355">
        <v>206</v>
      </c>
      <c r="R355">
        <v>209</v>
      </c>
      <c r="S355">
        <v>195</v>
      </c>
      <c r="T355">
        <v>187</v>
      </c>
      <c r="U355">
        <v>178</v>
      </c>
      <c r="V355">
        <v>189</v>
      </c>
      <c r="W355">
        <v>186</v>
      </c>
      <c r="X355">
        <v>179</v>
      </c>
      <c r="Y355">
        <v>167</v>
      </c>
      <c r="Z355">
        <v>164</v>
      </c>
      <c r="AA355">
        <v>168</v>
      </c>
      <c r="AB355">
        <v>141</v>
      </c>
      <c r="AC355">
        <v>142</v>
      </c>
      <c r="AD355">
        <v>143</v>
      </c>
      <c r="AE355">
        <v>151</v>
      </c>
      <c r="AF355">
        <v>147</v>
      </c>
      <c r="AG355">
        <v>112</v>
      </c>
    </row>
    <row r="356" spans="1:33" x14ac:dyDescent="0.25">
      <c r="A356" t="s">
        <v>390</v>
      </c>
      <c r="B356">
        <v>225</v>
      </c>
      <c r="C356">
        <v>262</v>
      </c>
      <c r="D356">
        <v>262</v>
      </c>
      <c r="E356">
        <v>264</v>
      </c>
      <c r="F356">
        <v>245</v>
      </c>
      <c r="G356">
        <v>250</v>
      </c>
      <c r="H356">
        <v>252</v>
      </c>
      <c r="I356">
        <v>253</v>
      </c>
      <c r="J356">
        <v>252</v>
      </c>
      <c r="K356">
        <v>289</v>
      </c>
      <c r="L356">
        <v>270</v>
      </c>
      <c r="M356">
        <v>251</v>
      </c>
      <c r="N356">
        <v>248</v>
      </c>
      <c r="O356">
        <v>240</v>
      </c>
      <c r="P356">
        <v>243</v>
      </c>
      <c r="Q356">
        <v>241</v>
      </c>
      <c r="R356">
        <v>192</v>
      </c>
      <c r="S356">
        <v>201</v>
      </c>
      <c r="T356">
        <v>209</v>
      </c>
      <c r="U356">
        <v>200</v>
      </c>
      <c r="V356">
        <v>197</v>
      </c>
      <c r="W356">
        <v>193</v>
      </c>
      <c r="X356">
        <v>188</v>
      </c>
      <c r="Y356">
        <v>211</v>
      </c>
      <c r="Z356">
        <v>179</v>
      </c>
      <c r="AA356">
        <v>181</v>
      </c>
      <c r="AB356">
        <v>170</v>
      </c>
      <c r="AC356">
        <v>173</v>
      </c>
      <c r="AD356">
        <v>175</v>
      </c>
      <c r="AE356">
        <v>160</v>
      </c>
      <c r="AF356">
        <v>159</v>
      </c>
      <c r="AG356">
        <v>136</v>
      </c>
    </row>
    <row r="357" spans="1:33" x14ac:dyDescent="0.25">
      <c r="A357" t="s">
        <v>391</v>
      </c>
      <c r="B357">
        <v>491</v>
      </c>
      <c r="C357">
        <v>482</v>
      </c>
      <c r="D357">
        <v>546</v>
      </c>
      <c r="E357">
        <v>515</v>
      </c>
      <c r="F357">
        <v>524</v>
      </c>
      <c r="G357">
        <v>547</v>
      </c>
      <c r="H357">
        <v>556</v>
      </c>
      <c r="I357">
        <v>542</v>
      </c>
      <c r="J357">
        <v>562</v>
      </c>
      <c r="K357">
        <v>571</v>
      </c>
      <c r="L357">
        <v>600</v>
      </c>
      <c r="M357">
        <v>584</v>
      </c>
      <c r="N357">
        <v>541</v>
      </c>
      <c r="O357">
        <v>540</v>
      </c>
      <c r="P357">
        <v>535</v>
      </c>
      <c r="Q357">
        <v>529</v>
      </c>
      <c r="R357">
        <v>549</v>
      </c>
      <c r="S357">
        <v>544</v>
      </c>
      <c r="T357">
        <v>549</v>
      </c>
      <c r="U357">
        <v>544</v>
      </c>
      <c r="V357">
        <v>537</v>
      </c>
      <c r="W357">
        <v>540</v>
      </c>
      <c r="X357">
        <v>531</v>
      </c>
      <c r="Y357">
        <v>489</v>
      </c>
      <c r="Z357">
        <v>457</v>
      </c>
      <c r="AA357">
        <v>428</v>
      </c>
      <c r="AB357">
        <v>423</v>
      </c>
      <c r="AC357">
        <v>407</v>
      </c>
      <c r="AD357">
        <v>400</v>
      </c>
      <c r="AE357">
        <v>408</v>
      </c>
      <c r="AF357">
        <v>396</v>
      </c>
      <c r="AG357">
        <v>386</v>
      </c>
    </row>
    <row r="358" spans="1:33" x14ac:dyDescent="0.25">
      <c r="A358" t="s">
        <v>392</v>
      </c>
      <c r="B358">
        <v>120</v>
      </c>
      <c r="C358">
        <v>128</v>
      </c>
      <c r="D358">
        <v>160</v>
      </c>
      <c r="E358">
        <v>160</v>
      </c>
      <c r="F358">
        <v>157</v>
      </c>
      <c r="G358">
        <v>156</v>
      </c>
      <c r="H358">
        <v>209</v>
      </c>
      <c r="I358">
        <v>221</v>
      </c>
      <c r="J358">
        <v>226</v>
      </c>
      <c r="K358">
        <v>212</v>
      </c>
      <c r="L358">
        <v>195</v>
      </c>
      <c r="M358">
        <v>196</v>
      </c>
      <c r="N358">
        <v>201</v>
      </c>
      <c r="O358">
        <v>151</v>
      </c>
      <c r="P358">
        <v>134</v>
      </c>
      <c r="Q358">
        <v>125</v>
      </c>
      <c r="R358">
        <v>113</v>
      </c>
      <c r="S358">
        <v>117</v>
      </c>
      <c r="T358">
        <v>110</v>
      </c>
      <c r="U358">
        <v>92</v>
      </c>
      <c r="V358">
        <v>91</v>
      </c>
      <c r="W358">
        <v>91</v>
      </c>
      <c r="X358">
        <v>88</v>
      </c>
      <c r="Y358">
        <v>101</v>
      </c>
      <c r="Z358">
        <v>99</v>
      </c>
      <c r="AA358">
        <v>96</v>
      </c>
      <c r="AB358">
        <v>90</v>
      </c>
      <c r="AC358">
        <v>81</v>
      </c>
      <c r="AD358">
        <v>80</v>
      </c>
      <c r="AE358">
        <v>83</v>
      </c>
      <c r="AF358">
        <v>71</v>
      </c>
      <c r="AG358">
        <v>71</v>
      </c>
    </row>
    <row r="359" spans="1:33" x14ac:dyDescent="0.25">
      <c r="A359" t="s">
        <v>393</v>
      </c>
      <c r="B359">
        <v>108</v>
      </c>
      <c r="C359">
        <v>108</v>
      </c>
      <c r="D359">
        <v>124</v>
      </c>
      <c r="E359">
        <v>117</v>
      </c>
      <c r="F359">
        <v>112</v>
      </c>
      <c r="G359">
        <v>113</v>
      </c>
      <c r="H359">
        <v>123</v>
      </c>
      <c r="I359">
        <v>113</v>
      </c>
      <c r="J359">
        <v>120</v>
      </c>
      <c r="K359">
        <v>115</v>
      </c>
      <c r="L359">
        <v>120</v>
      </c>
      <c r="M359">
        <v>129</v>
      </c>
      <c r="N359">
        <v>141</v>
      </c>
      <c r="O359">
        <v>125</v>
      </c>
      <c r="P359">
        <v>125</v>
      </c>
      <c r="Q359">
        <v>121</v>
      </c>
      <c r="R359">
        <v>115</v>
      </c>
      <c r="S359">
        <v>107</v>
      </c>
      <c r="T359">
        <v>98</v>
      </c>
      <c r="U359">
        <v>88</v>
      </c>
      <c r="V359">
        <v>84</v>
      </c>
      <c r="W359">
        <v>88</v>
      </c>
      <c r="X359">
        <v>78</v>
      </c>
      <c r="Y359">
        <v>79</v>
      </c>
      <c r="Z359">
        <v>83</v>
      </c>
      <c r="AA359">
        <v>79</v>
      </c>
      <c r="AB359">
        <v>85</v>
      </c>
      <c r="AC359">
        <v>82</v>
      </c>
      <c r="AD359">
        <v>76</v>
      </c>
      <c r="AE359">
        <v>82</v>
      </c>
      <c r="AF359">
        <v>76</v>
      </c>
      <c r="AG359">
        <v>65</v>
      </c>
    </row>
    <row r="360" spans="1:33" x14ac:dyDescent="0.25">
      <c r="A360" t="s">
        <v>394</v>
      </c>
      <c r="B360">
        <v>602</v>
      </c>
      <c r="C360">
        <v>559</v>
      </c>
      <c r="D360">
        <v>695</v>
      </c>
      <c r="E360">
        <v>752</v>
      </c>
      <c r="F360">
        <v>745</v>
      </c>
      <c r="G360">
        <v>759</v>
      </c>
      <c r="H360">
        <v>795</v>
      </c>
      <c r="I360">
        <v>810</v>
      </c>
      <c r="J360">
        <v>893</v>
      </c>
      <c r="K360">
        <v>837</v>
      </c>
      <c r="L360">
        <v>818</v>
      </c>
      <c r="M360">
        <v>835</v>
      </c>
      <c r="N360">
        <v>862</v>
      </c>
      <c r="O360">
        <v>809</v>
      </c>
      <c r="P360">
        <v>836</v>
      </c>
      <c r="Q360">
        <v>813</v>
      </c>
      <c r="R360">
        <v>767</v>
      </c>
      <c r="S360">
        <v>719</v>
      </c>
      <c r="T360">
        <v>788</v>
      </c>
      <c r="U360">
        <v>729</v>
      </c>
      <c r="V360">
        <v>794</v>
      </c>
      <c r="W360">
        <v>783</v>
      </c>
      <c r="X360">
        <v>736</v>
      </c>
      <c r="Y360">
        <v>777</v>
      </c>
      <c r="Z360">
        <v>780</v>
      </c>
      <c r="AA360">
        <v>682</v>
      </c>
      <c r="AB360">
        <v>684</v>
      </c>
      <c r="AC360">
        <v>628</v>
      </c>
      <c r="AD360">
        <v>602</v>
      </c>
      <c r="AE360">
        <v>633</v>
      </c>
      <c r="AF360">
        <v>567</v>
      </c>
      <c r="AG360">
        <v>508</v>
      </c>
    </row>
    <row r="361" spans="1:33" x14ac:dyDescent="0.25">
      <c r="A361" t="s">
        <v>395</v>
      </c>
      <c r="B361">
        <v>286</v>
      </c>
      <c r="C361">
        <v>314</v>
      </c>
      <c r="D361">
        <v>361</v>
      </c>
      <c r="E361">
        <v>350</v>
      </c>
      <c r="F361">
        <v>325</v>
      </c>
      <c r="G361">
        <v>313</v>
      </c>
      <c r="H361">
        <v>308</v>
      </c>
      <c r="I361">
        <v>279</v>
      </c>
      <c r="J361">
        <v>251</v>
      </c>
      <c r="K361">
        <v>241</v>
      </c>
      <c r="L361">
        <v>257</v>
      </c>
      <c r="M361">
        <v>246</v>
      </c>
      <c r="N361">
        <v>226</v>
      </c>
      <c r="O361">
        <v>209</v>
      </c>
      <c r="P361">
        <v>219</v>
      </c>
      <c r="Q361">
        <v>227</v>
      </c>
      <c r="R361">
        <v>247</v>
      </c>
      <c r="S361">
        <v>235</v>
      </c>
      <c r="T361">
        <v>229</v>
      </c>
      <c r="U361">
        <v>210</v>
      </c>
      <c r="V361">
        <v>207</v>
      </c>
      <c r="W361">
        <v>207</v>
      </c>
      <c r="X361">
        <v>200</v>
      </c>
      <c r="Y361">
        <v>180</v>
      </c>
      <c r="Z361">
        <v>170</v>
      </c>
      <c r="AA361">
        <v>177</v>
      </c>
      <c r="AB361">
        <v>179</v>
      </c>
      <c r="AC361">
        <v>190</v>
      </c>
      <c r="AD361">
        <v>181</v>
      </c>
      <c r="AE361">
        <v>189</v>
      </c>
      <c r="AF361">
        <v>172</v>
      </c>
      <c r="AG361">
        <v>152</v>
      </c>
    </row>
    <row r="362" spans="1:33" x14ac:dyDescent="0.25">
      <c r="A362" t="s">
        <v>396</v>
      </c>
      <c r="B362">
        <v>217</v>
      </c>
      <c r="C362">
        <v>213</v>
      </c>
      <c r="D362">
        <v>243</v>
      </c>
      <c r="E362">
        <v>238</v>
      </c>
      <c r="F362">
        <v>237</v>
      </c>
      <c r="G362">
        <v>225</v>
      </c>
      <c r="H362">
        <v>224</v>
      </c>
      <c r="I362">
        <v>241</v>
      </c>
      <c r="J362">
        <v>239</v>
      </c>
      <c r="K362">
        <v>262</v>
      </c>
      <c r="L362">
        <v>258</v>
      </c>
      <c r="M362">
        <v>251</v>
      </c>
      <c r="N362">
        <v>253</v>
      </c>
      <c r="O362">
        <v>272</v>
      </c>
      <c r="P362">
        <v>258</v>
      </c>
      <c r="Q362">
        <v>250</v>
      </c>
      <c r="R362">
        <v>241</v>
      </c>
      <c r="S362">
        <v>231</v>
      </c>
      <c r="T362">
        <v>228</v>
      </c>
      <c r="U362">
        <v>235</v>
      </c>
      <c r="V362">
        <v>207</v>
      </c>
      <c r="W362">
        <v>202</v>
      </c>
      <c r="X362">
        <v>208</v>
      </c>
      <c r="Y362">
        <v>174</v>
      </c>
      <c r="Z362">
        <v>167</v>
      </c>
      <c r="AA362">
        <v>168</v>
      </c>
      <c r="AB362">
        <v>157</v>
      </c>
      <c r="AC362">
        <v>164</v>
      </c>
      <c r="AD362">
        <v>171</v>
      </c>
      <c r="AE362">
        <v>158</v>
      </c>
      <c r="AF362">
        <v>163</v>
      </c>
      <c r="AG362">
        <v>158</v>
      </c>
    </row>
    <row r="363" spans="1:33" x14ac:dyDescent="0.25">
      <c r="A363" t="s">
        <v>397</v>
      </c>
      <c r="B363">
        <v>75</v>
      </c>
      <c r="C363">
        <v>74</v>
      </c>
      <c r="D363">
        <v>95</v>
      </c>
      <c r="E363">
        <v>92</v>
      </c>
      <c r="F363">
        <v>96</v>
      </c>
      <c r="G363">
        <v>98</v>
      </c>
      <c r="H363">
        <v>99</v>
      </c>
      <c r="I363">
        <v>101</v>
      </c>
      <c r="J363">
        <v>101</v>
      </c>
      <c r="K363">
        <v>90</v>
      </c>
      <c r="L363">
        <v>100</v>
      </c>
      <c r="M363">
        <v>97</v>
      </c>
      <c r="N363">
        <v>90</v>
      </c>
      <c r="O363">
        <v>89</v>
      </c>
      <c r="P363">
        <v>88</v>
      </c>
      <c r="Q363">
        <v>87</v>
      </c>
      <c r="R363">
        <v>92</v>
      </c>
      <c r="S363">
        <v>97</v>
      </c>
      <c r="T363">
        <v>92</v>
      </c>
      <c r="U363">
        <v>101</v>
      </c>
      <c r="V363">
        <v>98</v>
      </c>
      <c r="W363">
        <v>99</v>
      </c>
      <c r="X363">
        <v>104</v>
      </c>
      <c r="Y363">
        <v>102</v>
      </c>
      <c r="Z363">
        <v>81</v>
      </c>
      <c r="AA363">
        <v>81</v>
      </c>
      <c r="AB363">
        <v>74</v>
      </c>
      <c r="AC363">
        <v>78</v>
      </c>
      <c r="AD363">
        <v>79</v>
      </c>
      <c r="AE363">
        <v>78</v>
      </c>
      <c r="AF363">
        <v>78</v>
      </c>
      <c r="AG363">
        <v>83</v>
      </c>
    </row>
    <row r="364" spans="1:33" x14ac:dyDescent="0.25">
      <c r="A364" t="s">
        <v>398</v>
      </c>
      <c r="B364">
        <v>214</v>
      </c>
      <c r="C364">
        <v>217</v>
      </c>
      <c r="D364">
        <v>252</v>
      </c>
      <c r="E364">
        <v>281</v>
      </c>
      <c r="F364">
        <v>280</v>
      </c>
      <c r="G364">
        <v>276</v>
      </c>
      <c r="H364">
        <v>271</v>
      </c>
      <c r="I364">
        <v>261</v>
      </c>
      <c r="J364">
        <v>271</v>
      </c>
      <c r="K364">
        <v>256</v>
      </c>
      <c r="L364">
        <v>207</v>
      </c>
      <c r="M364">
        <v>214</v>
      </c>
      <c r="N364">
        <v>188</v>
      </c>
      <c r="O364">
        <v>198</v>
      </c>
      <c r="P364">
        <v>195</v>
      </c>
      <c r="Q364">
        <v>184</v>
      </c>
      <c r="R364">
        <v>182</v>
      </c>
      <c r="S364">
        <v>187</v>
      </c>
      <c r="T364">
        <v>164</v>
      </c>
      <c r="U364">
        <v>177</v>
      </c>
      <c r="V364">
        <v>153</v>
      </c>
      <c r="W364">
        <v>152</v>
      </c>
      <c r="X364">
        <v>152</v>
      </c>
      <c r="Y364">
        <v>152</v>
      </c>
      <c r="Z364">
        <v>139</v>
      </c>
      <c r="AA364">
        <v>140</v>
      </c>
      <c r="AB364">
        <v>143</v>
      </c>
      <c r="AC364">
        <v>139</v>
      </c>
      <c r="AD364">
        <v>139</v>
      </c>
      <c r="AE364">
        <v>138</v>
      </c>
      <c r="AF364">
        <v>129</v>
      </c>
      <c r="AG364">
        <v>133</v>
      </c>
    </row>
    <row r="365" spans="1:33" x14ac:dyDescent="0.25">
      <c r="A365" t="s">
        <v>399</v>
      </c>
      <c r="B365">
        <v>748</v>
      </c>
      <c r="C365">
        <v>849</v>
      </c>
      <c r="D365">
        <v>1001</v>
      </c>
      <c r="E365">
        <v>1160</v>
      </c>
      <c r="F365">
        <v>1285</v>
      </c>
      <c r="G365">
        <v>1339</v>
      </c>
      <c r="H365">
        <v>1346</v>
      </c>
      <c r="I365">
        <v>1345</v>
      </c>
      <c r="J365">
        <v>1389</v>
      </c>
      <c r="K365">
        <v>1352</v>
      </c>
      <c r="L365">
        <v>1285</v>
      </c>
      <c r="M365">
        <v>1378</v>
      </c>
      <c r="N365">
        <v>1395</v>
      </c>
      <c r="O365">
        <v>1379</v>
      </c>
      <c r="P365">
        <v>1364</v>
      </c>
      <c r="Q365">
        <v>1441</v>
      </c>
      <c r="R365">
        <v>1374</v>
      </c>
      <c r="S365">
        <v>1442</v>
      </c>
      <c r="T365">
        <v>1323</v>
      </c>
      <c r="U365">
        <v>1337</v>
      </c>
      <c r="V365">
        <v>1380</v>
      </c>
      <c r="W365">
        <v>1385</v>
      </c>
      <c r="X365">
        <v>1279</v>
      </c>
      <c r="Y365">
        <v>1359</v>
      </c>
      <c r="Z365">
        <v>1389</v>
      </c>
      <c r="AA365">
        <v>1463</v>
      </c>
      <c r="AB365">
        <v>1431</v>
      </c>
      <c r="AC365">
        <v>1405</v>
      </c>
      <c r="AD365">
        <v>1378</v>
      </c>
      <c r="AE365">
        <v>1361</v>
      </c>
      <c r="AF365">
        <v>1230</v>
      </c>
      <c r="AG365">
        <v>1051</v>
      </c>
    </row>
    <row r="366" spans="1:33" x14ac:dyDescent="0.25">
      <c r="A366" t="s">
        <v>400</v>
      </c>
      <c r="B366">
        <v>89</v>
      </c>
      <c r="C366">
        <v>95</v>
      </c>
      <c r="D366">
        <v>110</v>
      </c>
      <c r="E366">
        <v>123</v>
      </c>
      <c r="F366">
        <v>124</v>
      </c>
      <c r="G366">
        <v>137</v>
      </c>
      <c r="H366">
        <v>125</v>
      </c>
      <c r="I366">
        <v>127</v>
      </c>
      <c r="J366">
        <v>131</v>
      </c>
      <c r="K366">
        <v>138</v>
      </c>
      <c r="L366">
        <v>136</v>
      </c>
      <c r="M366">
        <v>121</v>
      </c>
      <c r="N366">
        <v>112</v>
      </c>
      <c r="O366">
        <v>143</v>
      </c>
      <c r="P366">
        <v>141</v>
      </c>
      <c r="Q366">
        <v>132</v>
      </c>
      <c r="R366">
        <v>143</v>
      </c>
      <c r="S366">
        <v>167</v>
      </c>
      <c r="T366">
        <v>192</v>
      </c>
      <c r="U366">
        <v>193</v>
      </c>
      <c r="V366">
        <v>188</v>
      </c>
      <c r="W366">
        <v>187</v>
      </c>
      <c r="X366">
        <v>187</v>
      </c>
      <c r="Y366">
        <v>170</v>
      </c>
      <c r="Z366">
        <v>152</v>
      </c>
      <c r="AA366">
        <v>138</v>
      </c>
      <c r="AB366">
        <v>124</v>
      </c>
      <c r="AC366">
        <v>103</v>
      </c>
      <c r="AD366">
        <v>115</v>
      </c>
      <c r="AE366">
        <v>117</v>
      </c>
      <c r="AF366">
        <v>128</v>
      </c>
      <c r="AG366">
        <v>106</v>
      </c>
    </row>
    <row r="367" spans="1:33" x14ac:dyDescent="0.25">
      <c r="A367" t="s">
        <v>401</v>
      </c>
      <c r="B367">
        <v>73</v>
      </c>
      <c r="C367">
        <v>76</v>
      </c>
      <c r="D367">
        <v>97</v>
      </c>
      <c r="E367">
        <v>98</v>
      </c>
      <c r="F367">
        <v>89</v>
      </c>
      <c r="G367">
        <v>95</v>
      </c>
      <c r="H367">
        <v>95</v>
      </c>
      <c r="I367">
        <v>89</v>
      </c>
      <c r="J367">
        <v>85</v>
      </c>
      <c r="K367">
        <v>76</v>
      </c>
      <c r="L367">
        <v>74</v>
      </c>
      <c r="M367">
        <v>72</v>
      </c>
      <c r="N367">
        <v>74</v>
      </c>
      <c r="O367">
        <v>72</v>
      </c>
      <c r="P367">
        <v>75</v>
      </c>
      <c r="Q367">
        <v>76</v>
      </c>
      <c r="R367">
        <v>69</v>
      </c>
      <c r="S367">
        <v>72</v>
      </c>
      <c r="T367">
        <v>75</v>
      </c>
      <c r="U367">
        <v>69</v>
      </c>
      <c r="V367">
        <v>76</v>
      </c>
      <c r="W367">
        <v>72</v>
      </c>
      <c r="X367">
        <v>71</v>
      </c>
      <c r="Y367">
        <v>73</v>
      </c>
      <c r="Z367">
        <v>73</v>
      </c>
      <c r="AA367">
        <v>72</v>
      </c>
      <c r="AB367">
        <v>70</v>
      </c>
      <c r="AC367">
        <v>66</v>
      </c>
      <c r="AD367">
        <v>69</v>
      </c>
      <c r="AE367">
        <v>69</v>
      </c>
      <c r="AF367">
        <v>72</v>
      </c>
      <c r="AG367">
        <v>62</v>
      </c>
    </row>
    <row r="368" spans="1:33" x14ac:dyDescent="0.25">
      <c r="A368" t="s">
        <v>402</v>
      </c>
      <c r="B368">
        <v>77</v>
      </c>
      <c r="C368">
        <v>91</v>
      </c>
      <c r="D368">
        <v>102</v>
      </c>
      <c r="E368">
        <v>101</v>
      </c>
      <c r="F368">
        <v>109</v>
      </c>
      <c r="G368">
        <v>110</v>
      </c>
      <c r="H368">
        <v>103</v>
      </c>
      <c r="I368">
        <v>101</v>
      </c>
      <c r="J368">
        <v>98</v>
      </c>
      <c r="K368">
        <v>80</v>
      </c>
      <c r="L368">
        <v>75</v>
      </c>
      <c r="M368">
        <v>69</v>
      </c>
      <c r="N368">
        <v>58</v>
      </c>
      <c r="O368">
        <v>73</v>
      </c>
      <c r="P368">
        <v>75</v>
      </c>
      <c r="Q368">
        <v>106</v>
      </c>
      <c r="R368">
        <v>109</v>
      </c>
      <c r="S368">
        <v>110</v>
      </c>
      <c r="T368">
        <v>102</v>
      </c>
      <c r="U368">
        <v>116</v>
      </c>
      <c r="V368">
        <v>103</v>
      </c>
      <c r="W368">
        <v>103</v>
      </c>
      <c r="X368">
        <v>68</v>
      </c>
      <c r="Y368">
        <v>63</v>
      </c>
      <c r="Z368">
        <v>62</v>
      </c>
      <c r="AA368">
        <v>56</v>
      </c>
      <c r="AB368">
        <v>38</v>
      </c>
      <c r="AC368">
        <v>41</v>
      </c>
      <c r="AD368">
        <v>40</v>
      </c>
      <c r="AE368">
        <v>39</v>
      </c>
      <c r="AF368">
        <v>36</v>
      </c>
      <c r="AG368">
        <v>34</v>
      </c>
    </row>
    <row r="369" spans="1:33" x14ac:dyDescent="0.25">
      <c r="A369" t="s">
        <v>403</v>
      </c>
      <c r="B369">
        <v>215</v>
      </c>
      <c r="C369">
        <v>223</v>
      </c>
      <c r="D369">
        <v>253</v>
      </c>
      <c r="E369">
        <v>270</v>
      </c>
      <c r="F369">
        <v>230</v>
      </c>
      <c r="G369">
        <v>235</v>
      </c>
      <c r="H369">
        <v>239</v>
      </c>
      <c r="I369">
        <v>242</v>
      </c>
      <c r="J369">
        <v>234</v>
      </c>
      <c r="K369">
        <v>222</v>
      </c>
      <c r="L369">
        <v>218</v>
      </c>
      <c r="M369">
        <v>207</v>
      </c>
      <c r="N369">
        <v>206</v>
      </c>
      <c r="O369">
        <v>186</v>
      </c>
      <c r="P369">
        <v>192</v>
      </c>
      <c r="Q369">
        <v>191</v>
      </c>
      <c r="R369">
        <v>178</v>
      </c>
      <c r="S369">
        <v>177</v>
      </c>
      <c r="T369">
        <v>173</v>
      </c>
      <c r="U369">
        <v>147</v>
      </c>
      <c r="V369">
        <v>156</v>
      </c>
      <c r="W369">
        <v>142</v>
      </c>
      <c r="X369">
        <v>145</v>
      </c>
      <c r="Y369">
        <v>155</v>
      </c>
      <c r="Z369">
        <v>139</v>
      </c>
      <c r="AA369">
        <v>126</v>
      </c>
      <c r="AB369">
        <v>150</v>
      </c>
      <c r="AC369">
        <v>147</v>
      </c>
      <c r="AD369">
        <v>147</v>
      </c>
      <c r="AE369">
        <v>144</v>
      </c>
      <c r="AF369">
        <v>135</v>
      </c>
      <c r="AG369">
        <v>128</v>
      </c>
    </row>
    <row r="370" spans="1:33" x14ac:dyDescent="0.25">
      <c r="A370" t="s">
        <v>404</v>
      </c>
      <c r="B370">
        <v>70</v>
      </c>
      <c r="C370">
        <v>76</v>
      </c>
      <c r="D370">
        <v>68</v>
      </c>
      <c r="E370">
        <v>55</v>
      </c>
      <c r="F370">
        <v>53</v>
      </c>
      <c r="G370">
        <v>59</v>
      </c>
      <c r="H370">
        <v>55</v>
      </c>
      <c r="I370">
        <v>48</v>
      </c>
      <c r="J370">
        <v>45</v>
      </c>
      <c r="K370">
        <v>51</v>
      </c>
      <c r="L370">
        <v>55</v>
      </c>
      <c r="M370">
        <v>59</v>
      </c>
      <c r="N370">
        <v>51</v>
      </c>
      <c r="O370">
        <v>55</v>
      </c>
      <c r="P370">
        <v>61</v>
      </c>
      <c r="Q370">
        <v>60</v>
      </c>
      <c r="R370">
        <v>52</v>
      </c>
      <c r="S370">
        <v>54</v>
      </c>
      <c r="T370">
        <v>54</v>
      </c>
      <c r="U370">
        <v>57</v>
      </c>
      <c r="V370">
        <v>56</v>
      </c>
      <c r="W370">
        <v>51</v>
      </c>
      <c r="X370">
        <v>52</v>
      </c>
      <c r="Y370">
        <v>54</v>
      </c>
      <c r="Z370">
        <v>50</v>
      </c>
      <c r="AA370">
        <v>46</v>
      </c>
      <c r="AB370">
        <v>40</v>
      </c>
      <c r="AC370">
        <v>34</v>
      </c>
      <c r="AD370">
        <v>35</v>
      </c>
      <c r="AE370">
        <v>31</v>
      </c>
      <c r="AF370">
        <v>34</v>
      </c>
      <c r="AG370">
        <v>31</v>
      </c>
    </row>
    <row r="371" spans="1:33" x14ac:dyDescent="0.25">
      <c r="A371" t="s">
        <v>405</v>
      </c>
      <c r="B371">
        <v>403</v>
      </c>
      <c r="C371">
        <v>404</v>
      </c>
      <c r="D371">
        <v>449</v>
      </c>
      <c r="E371">
        <v>450</v>
      </c>
      <c r="F371">
        <v>480</v>
      </c>
      <c r="G371">
        <v>491</v>
      </c>
      <c r="H371">
        <v>474</v>
      </c>
      <c r="I371">
        <v>504</v>
      </c>
      <c r="J371">
        <v>499</v>
      </c>
      <c r="K371">
        <v>505</v>
      </c>
      <c r="L371">
        <v>501</v>
      </c>
      <c r="M371">
        <v>473</v>
      </c>
      <c r="N371">
        <v>447</v>
      </c>
      <c r="O371">
        <v>451</v>
      </c>
      <c r="P371">
        <v>393</v>
      </c>
      <c r="Q371">
        <v>399</v>
      </c>
      <c r="R371">
        <v>395</v>
      </c>
      <c r="S371">
        <v>387</v>
      </c>
      <c r="T371">
        <v>403</v>
      </c>
      <c r="U371">
        <v>395</v>
      </c>
      <c r="V371">
        <v>396</v>
      </c>
      <c r="W371">
        <v>392</v>
      </c>
      <c r="X371">
        <v>396</v>
      </c>
      <c r="Y371">
        <v>347</v>
      </c>
      <c r="Z371">
        <v>322</v>
      </c>
      <c r="AA371">
        <v>281</v>
      </c>
      <c r="AB371">
        <v>275</v>
      </c>
      <c r="AC371">
        <v>238</v>
      </c>
      <c r="AD371">
        <v>224</v>
      </c>
      <c r="AE371">
        <v>214</v>
      </c>
      <c r="AF371">
        <v>187</v>
      </c>
      <c r="AG371">
        <v>164</v>
      </c>
    </row>
    <row r="372" spans="1:33" x14ac:dyDescent="0.25">
      <c r="A372" t="s">
        <v>406</v>
      </c>
      <c r="B372">
        <v>86</v>
      </c>
      <c r="C372">
        <v>87</v>
      </c>
      <c r="D372">
        <v>112</v>
      </c>
      <c r="E372">
        <v>104</v>
      </c>
      <c r="F372">
        <v>110</v>
      </c>
      <c r="G372">
        <v>128</v>
      </c>
      <c r="H372">
        <v>126</v>
      </c>
      <c r="I372">
        <v>128</v>
      </c>
      <c r="J372">
        <v>132</v>
      </c>
      <c r="K372">
        <v>132</v>
      </c>
      <c r="L372">
        <v>129</v>
      </c>
      <c r="M372">
        <v>127</v>
      </c>
      <c r="N372">
        <v>104</v>
      </c>
      <c r="O372">
        <v>92</v>
      </c>
      <c r="P372">
        <v>96</v>
      </c>
      <c r="Q372">
        <v>102</v>
      </c>
      <c r="R372">
        <v>98</v>
      </c>
      <c r="S372">
        <v>99</v>
      </c>
      <c r="T372">
        <v>93</v>
      </c>
      <c r="U372">
        <v>100</v>
      </c>
      <c r="V372">
        <v>101</v>
      </c>
      <c r="W372">
        <v>95</v>
      </c>
      <c r="X372">
        <v>89</v>
      </c>
      <c r="Y372">
        <v>83</v>
      </c>
      <c r="Z372">
        <v>80</v>
      </c>
      <c r="AA372">
        <v>76</v>
      </c>
      <c r="AB372">
        <v>69</v>
      </c>
      <c r="AC372">
        <v>71</v>
      </c>
      <c r="AD372">
        <v>68</v>
      </c>
      <c r="AE372">
        <v>65</v>
      </c>
      <c r="AF372">
        <v>50</v>
      </c>
      <c r="AG372">
        <v>47</v>
      </c>
    </row>
    <row r="373" spans="1:33" x14ac:dyDescent="0.25">
      <c r="A373" t="s">
        <v>407</v>
      </c>
      <c r="B373">
        <v>144</v>
      </c>
      <c r="C373">
        <v>136</v>
      </c>
      <c r="D373">
        <v>149</v>
      </c>
      <c r="E373">
        <v>141</v>
      </c>
      <c r="F373">
        <v>148</v>
      </c>
      <c r="G373">
        <v>155</v>
      </c>
      <c r="H373">
        <v>157</v>
      </c>
      <c r="I373">
        <v>154</v>
      </c>
      <c r="J373">
        <v>172</v>
      </c>
      <c r="K373">
        <v>172</v>
      </c>
      <c r="L373">
        <v>170</v>
      </c>
      <c r="M373">
        <v>167</v>
      </c>
      <c r="N373">
        <v>155</v>
      </c>
      <c r="O373">
        <v>154</v>
      </c>
      <c r="P373">
        <v>160</v>
      </c>
      <c r="Q373">
        <v>146</v>
      </c>
      <c r="R373">
        <v>131</v>
      </c>
      <c r="S373">
        <v>131</v>
      </c>
      <c r="T373">
        <v>114</v>
      </c>
      <c r="U373">
        <v>120</v>
      </c>
      <c r="V373">
        <v>113</v>
      </c>
      <c r="W373">
        <v>110</v>
      </c>
      <c r="X373">
        <v>110</v>
      </c>
      <c r="Y373">
        <v>126</v>
      </c>
      <c r="Z373">
        <v>120</v>
      </c>
      <c r="AA373">
        <v>123</v>
      </c>
      <c r="AB373">
        <v>119</v>
      </c>
      <c r="AC373">
        <v>124</v>
      </c>
      <c r="AD373">
        <v>120</v>
      </c>
      <c r="AE373">
        <v>122</v>
      </c>
      <c r="AF373">
        <v>113</v>
      </c>
      <c r="AG373">
        <v>104</v>
      </c>
    </row>
    <row r="374" spans="1:33" x14ac:dyDescent="0.25">
      <c r="A374" t="s">
        <v>408</v>
      </c>
      <c r="B374">
        <v>271</v>
      </c>
      <c r="C374">
        <v>280</v>
      </c>
      <c r="D374">
        <v>306</v>
      </c>
      <c r="E374">
        <v>339</v>
      </c>
      <c r="F374">
        <v>359</v>
      </c>
      <c r="G374">
        <v>355</v>
      </c>
      <c r="H374">
        <v>388</v>
      </c>
      <c r="I374">
        <v>389</v>
      </c>
      <c r="J374">
        <v>403</v>
      </c>
      <c r="K374">
        <v>437</v>
      </c>
      <c r="L374">
        <v>426</v>
      </c>
      <c r="M374">
        <v>446</v>
      </c>
      <c r="N374">
        <v>472</v>
      </c>
      <c r="O374">
        <v>479</v>
      </c>
      <c r="P374">
        <v>473</v>
      </c>
      <c r="Q374">
        <v>473</v>
      </c>
      <c r="R374">
        <v>470</v>
      </c>
      <c r="S374">
        <v>465</v>
      </c>
      <c r="T374">
        <v>451</v>
      </c>
      <c r="U374">
        <v>409</v>
      </c>
      <c r="V374">
        <v>391</v>
      </c>
      <c r="W374">
        <v>394</v>
      </c>
      <c r="X374">
        <v>376</v>
      </c>
      <c r="Y374">
        <v>364</v>
      </c>
      <c r="Z374">
        <v>356</v>
      </c>
      <c r="AA374">
        <v>344</v>
      </c>
      <c r="AB374">
        <v>346</v>
      </c>
      <c r="AC374">
        <v>324</v>
      </c>
      <c r="AD374">
        <v>327</v>
      </c>
      <c r="AE374">
        <v>331</v>
      </c>
      <c r="AF374">
        <v>293</v>
      </c>
      <c r="AG374">
        <v>250</v>
      </c>
    </row>
    <row r="375" spans="1:33" x14ac:dyDescent="0.25">
      <c r="A375" t="s">
        <v>409</v>
      </c>
      <c r="B375">
        <v>195</v>
      </c>
      <c r="C375">
        <v>210</v>
      </c>
      <c r="D375">
        <v>207</v>
      </c>
      <c r="E375">
        <v>245</v>
      </c>
      <c r="F375">
        <v>228</v>
      </c>
      <c r="G375">
        <v>243</v>
      </c>
      <c r="H375">
        <v>268</v>
      </c>
      <c r="I375">
        <v>281</v>
      </c>
      <c r="J375">
        <v>322</v>
      </c>
      <c r="K375">
        <v>335</v>
      </c>
      <c r="L375">
        <v>352</v>
      </c>
      <c r="M375">
        <v>373</v>
      </c>
      <c r="N375">
        <v>398</v>
      </c>
      <c r="O375">
        <v>373</v>
      </c>
      <c r="P375">
        <v>371</v>
      </c>
      <c r="Q375">
        <v>373</v>
      </c>
      <c r="R375">
        <v>376</v>
      </c>
      <c r="S375">
        <v>376</v>
      </c>
      <c r="T375">
        <v>403</v>
      </c>
      <c r="U375">
        <v>379</v>
      </c>
      <c r="V375">
        <v>395</v>
      </c>
      <c r="W375">
        <v>387</v>
      </c>
      <c r="X375">
        <v>368</v>
      </c>
      <c r="Y375">
        <v>349</v>
      </c>
      <c r="Z375">
        <v>350</v>
      </c>
      <c r="AA375">
        <v>312</v>
      </c>
      <c r="AB375">
        <v>287</v>
      </c>
      <c r="AC375">
        <v>266</v>
      </c>
      <c r="AD375">
        <v>260</v>
      </c>
      <c r="AE375">
        <v>256</v>
      </c>
      <c r="AF375">
        <v>268</v>
      </c>
      <c r="AG375">
        <v>245</v>
      </c>
    </row>
    <row r="376" spans="1:33" x14ac:dyDescent="0.25">
      <c r="A376" t="s">
        <v>410</v>
      </c>
      <c r="B376">
        <v>115</v>
      </c>
      <c r="C376">
        <v>117</v>
      </c>
      <c r="D376">
        <v>129</v>
      </c>
      <c r="E376">
        <v>156</v>
      </c>
      <c r="F376">
        <v>167</v>
      </c>
      <c r="G376">
        <v>171</v>
      </c>
      <c r="H376">
        <v>189</v>
      </c>
      <c r="I376">
        <v>172</v>
      </c>
      <c r="J376">
        <v>171</v>
      </c>
      <c r="K376">
        <v>172</v>
      </c>
      <c r="L376">
        <v>187</v>
      </c>
      <c r="M376">
        <v>156</v>
      </c>
      <c r="N376">
        <v>145</v>
      </c>
      <c r="O376">
        <v>133</v>
      </c>
      <c r="P376">
        <v>150</v>
      </c>
      <c r="Q376">
        <v>149</v>
      </c>
      <c r="R376">
        <v>161</v>
      </c>
      <c r="S376">
        <v>136</v>
      </c>
      <c r="T376">
        <v>149</v>
      </c>
      <c r="U376">
        <v>142</v>
      </c>
      <c r="V376">
        <v>133</v>
      </c>
      <c r="W376">
        <v>118</v>
      </c>
      <c r="X376">
        <v>122</v>
      </c>
      <c r="Y376">
        <v>142</v>
      </c>
      <c r="Z376">
        <v>131</v>
      </c>
      <c r="AA376">
        <v>123</v>
      </c>
      <c r="AB376">
        <v>130</v>
      </c>
      <c r="AC376">
        <v>126</v>
      </c>
      <c r="AD376">
        <v>131</v>
      </c>
      <c r="AE376">
        <v>127</v>
      </c>
      <c r="AF376">
        <v>112</v>
      </c>
      <c r="AG376">
        <v>107</v>
      </c>
    </row>
    <row r="377" spans="1:33" x14ac:dyDescent="0.25">
      <c r="A377" t="s">
        <v>411</v>
      </c>
      <c r="B377">
        <v>117</v>
      </c>
      <c r="C377">
        <v>116</v>
      </c>
      <c r="D377">
        <v>126</v>
      </c>
      <c r="E377">
        <v>124</v>
      </c>
      <c r="F377">
        <v>117</v>
      </c>
      <c r="G377">
        <v>101</v>
      </c>
      <c r="H377">
        <v>107</v>
      </c>
      <c r="I377">
        <v>107</v>
      </c>
      <c r="J377">
        <v>108</v>
      </c>
      <c r="K377">
        <v>120</v>
      </c>
      <c r="L377">
        <v>102</v>
      </c>
      <c r="M377">
        <v>93</v>
      </c>
      <c r="N377">
        <v>83</v>
      </c>
      <c r="O377">
        <v>69</v>
      </c>
      <c r="P377">
        <v>69</v>
      </c>
      <c r="Q377">
        <v>68</v>
      </c>
      <c r="R377">
        <v>52</v>
      </c>
      <c r="S377">
        <v>48</v>
      </c>
      <c r="T377">
        <v>52</v>
      </c>
      <c r="U377">
        <v>45</v>
      </c>
      <c r="V377">
        <v>40</v>
      </c>
      <c r="W377">
        <v>41</v>
      </c>
      <c r="X377">
        <v>41</v>
      </c>
      <c r="Y377">
        <v>49</v>
      </c>
      <c r="Z377">
        <v>46</v>
      </c>
      <c r="AA377">
        <v>43</v>
      </c>
      <c r="AB377">
        <v>46</v>
      </c>
      <c r="AC377">
        <v>49</v>
      </c>
      <c r="AD377">
        <v>48</v>
      </c>
      <c r="AE377">
        <v>48</v>
      </c>
      <c r="AF377">
        <v>38</v>
      </c>
      <c r="AG377">
        <v>35</v>
      </c>
    </row>
    <row r="378" spans="1:33" x14ac:dyDescent="0.25">
      <c r="A378" t="s">
        <v>412</v>
      </c>
      <c r="B378">
        <v>183</v>
      </c>
      <c r="C378">
        <v>204</v>
      </c>
      <c r="D378">
        <v>225</v>
      </c>
      <c r="E378">
        <v>223</v>
      </c>
      <c r="F378">
        <v>241</v>
      </c>
      <c r="G378">
        <v>231</v>
      </c>
      <c r="H378">
        <v>240</v>
      </c>
      <c r="I378">
        <v>240</v>
      </c>
      <c r="J378">
        <v>231</v>
      </c>
      <c r="K378">
        <v>258</v>
      </c>
      <c r="L378">
        <v>267</v>
      </c>
      <c r="M378">
        <v>260</v>
      </c>
      <c r="N378">
        <v>283</v>
      </c>
      <c r="O378">
        <v>288</v>
      </c>
      <c r="P378">
        <v>279</v>
      </c>
      <c r="Q378">
        <v>303</v>
      </c>
      <c r="R378">
        <v>284</v>
      </c>
      <c r="S378">
        <v>332</v>
      </c>
      <c r="T378">
        <v>330</v>
      </c>
      <c r="U378">
        <v>332</v>
      </c>
      <c r="V378">
        <v>313</v>
      </c>
      <c r="W378">
        <v>342</v>
      </c>
      <c r="X378">
        <v>311</v>
      </c>
      <c r="Y378">
        <v>302</v>
      </c>
      <c r="Z378">
        <v>255</v>
      </c>
      <c r="AA378">
        <v>258</v>
      </c>
      <c r="AB378">
        <v>245</v>
      </c>
      <c r="AC378">
        <v>246</v>
      </c>
      <c r="AD378">
        <v>226</v>
      </c>
      <c r="AE378">
        <v>240</v>
      </c>
      <c r="AF378">
        <v>272</v>
      </c>
      <c r="AG378">
        <v>274</v>
      </c>
    </row>
    <row r="379" spans="1:33" x14ac:dyDescent="0.25">
      <c r="A379" t="s">
        <v>413</v>
      </c>
      <c r="B379">
        <v>562</v>
      </c>
      <c r="C379">
        <v>534</v>
      </c>
      <c r="D379">
        <v>686</v>
      </c>
      <c r="E379">
        <v>768</v>
      </c>
      <c r="F379">
        <v>791</v>
      </c>
      <c r="G379">
        <v>805</v>
      </c>
      <c r="H379">
        <v>865</v>
      </c>
      <c r="I379">
        <v>851</v>
      </c>
      <c r="J379">
        <v>857</v>
      </c>
      <c r="K379">
        <v>848</v>
      </c>
      <c r="L379">
        <v>887</v>
      </c>
      <c r="M379">
        <v>939</v>
      </c>
      <c r="N379">
        <v>948</v>
      </c>
      <c r="O379">
        <v>925</v>
      </c>
      <c r="P379">
        <v>932</v>
      </c>
      <c r="Q379">
        <v>925</v>
      </c>
      <c r="R379">
        <v>937</v>
      </c>
      <c r="S379">
        <v>851</v>
      </c>
      <c r="T379">
        <v>789</v>
      </c>
      <c r="U379">
        <v>732</v>
      </c>
      <c r="V379">
        <v>677</v>
      </c>
      <c r="W379">
        <v>671</v>
      </c>
      <c r="X379">
        <v>671</v>
      </c>
      <c r="Y379">
        <v>643</v>
      </c>
      <c r="Z379">
        <v>628</v>
      </c>
      <c r="AA379">
        <v>575</v>
      </c>
      <c r="AB379">
        <v>570</v>
      </c>
      <c r="AC379">
        <v>563</v>
      </c>
      <c r="AD379">
        <v>564</v>
      </c>
      <c r="AE379">
        <v>549</v>
      </c>
      <c r="AF379">
        <v>547</v>
      </c>
      <c r="AG379">
        <v>509</v>
      </c>
    </row>
    <row r="380" spans="1:33" x14ac:dyDescent="0.25">
      <c r="A380" t="s">
        <v>414</v>
      </c>
      <c r="B380">
        <v>137</v>
      </c>
      <c r="C380">
        <v>146</v>
      </c>
      <c r="D380">
        <v>156</v>
      </c>
      <c r="E380">
        <v>160</v>
      </c>
      <c r="F380">
        <v>137</v>
      </c>
      <c r="G380">
        <v>130</v>
      </c>
      <c r="H380">
        <v>140</v>
      </c>
      <c r="I380">
        <v>140</v>
      </c>
      <c r="J380">
        <v>139</v>
      </c>
      <c r="K380">
        <v>134</v>
      </c>
      <c r="L380">
        <v>121</v>
      </c>
      <c r="M380">
        <v>123</v>
      </c>
      <c r="N380">
        <v>134</v>
      </c>
      <c r="O380">
        <v>122</v>
      </c>
      <c r="P380">
        <v>122</v>
      </c>
      <c r="Q380">
        <v>112</v>
      </c>
      <c r="R380">
        <v>126</v>
      </c>
      <c r="S380">
        <v>122</v>
      </c>
      <c r="T380">
        <v>128</v>
      </c>
      <c r="U380">
        <v>133</v>
      </c>
      <c r="V380">
        <v>133</v>
      </c>
      <c r="W380">
        <v>135</v>
      </c>
      <c r="X380">
        <v>143</v>
      </c>
      <c r="Y380">
        <v>138</v>
      </c>
      <c r="Z380">
        <v>146</v>
      </c>
      <c r="AA380">
        <v>152</v>
      </c>
      <c r="AB380">
        <v>146</v>
      </c>
      <c r="AC380">
        <v>151</v>
      </c>
      <c r="AD380">
        <v>150</v>
      </c>
      <c r="AE380">
        <v>175</v>
      </c>
      <c r="AF380">
        <v>166</v>
      </c>
      <c r="AG380">
        <v>179</v>
      </c>
    </row>
    <row r="381" spans="1:33" x14ac:dyDescent="0.25">
      <c r="A381" t="s">
        <v>415</v>
      </c>
      <c r="B381">
        <v>262</v>
      </c>
      <c r="C381">
        <v>276</v>
      </c>
      <c r="D381">
        <v>296</v>
      </c>
      <c r="E381">
        <v>314</v>
      </c>
      <c r="F381">
        <v>306</v>
      </c>
      <c r="G381">
        <v>297</v>
      </c>
      <c r="H381">
        <v>277</v>
      </c>
      <c r="I381">
        <v>303</v>
      </c>
      <c r="J381">
        <v>316</v>
      </c>
      <c r="K381">
        <v>325</v>
      </c>
      <c r="L381">
        <v>307</v>
      </c>
      <c r="M381">
        <v>289</v>
      </c>
      <c r="N381">
        <v>314</v>
      </c>
      <c r="O381">
        <v>331</v>
      </c>
      <c r="P381">
        <v>334</v>
      </c>
      <c r="Q381">
        <v>306</v>
      </c>
      <c r="R381">
        <v>317</v>
      </c>
      <c r="S381">
        <v>326</v>
      </c>
      <c r="T381">
        <v>316</v>
      </c>
      <c r="U381">
        <v>341</v>
      </c>
      <c r="V381">
        <v>316</v>
      </c>
      <c r="W381">
        <v>294</v>
      </c>
      <c r="X381">
        <v>305</v>
      </c>
      <c r="Y381">
        <v>313</v>
      </c>
      <c r="Z381">
        <v>318</v>
      </c>
      <c r="AA381">
        <v>320</v>
      </c>
      <c r="AB381">
        <v>292</v>
      </c>
      <c r="AC381">
        <v>331</v>
      </c>
      <c r="AD381">
        <v>345</v>
      </c>
      <c r="AE381">
        <v>353</v>
      </c>
      <c r="AF381">
        <v>356</v>
      </c>
      <c r="AG381">
        <v>324</v>
      </c>
    </row>
    <row r="382" spans="1:33" x14ac:dyDescent="0.25">
      <c r="A382" t="s">
        <v>416</v>
      </c>
      <c r="B382">
        <v>314</v>
      </c>
      <c r="C382">
        <v>321</v>
      </c>
      <c r="D382">
        <v>374</v>
      </c>
      <c r="E382">
        <v>453</v>
      </c>
      <c r="F382">
        <v>464</v>
      </c>
      <c r="G382">
        <v>440</v>
      </c>
      <c r="H382">
        <v>399</v>
      </c>
      <c r="I382">
        <v>440</v>
      </c>
      <c r="J382">
        <v>447</v>
      </c>
      <c r="K382">
        <v>436</v>
      </c>
      <c r="L382">
        <v>435</v>
      </c>
      <c r="M382">
        <v>462</v>
      </c>
      <c r="N382">
        <v>451</v>
      </c>
      <c r="O382">
        <v>490</v>
      </c>
      <c r="P382">
        <v>467</v>
      </c>
      <c r="Q382">
        <v>459</v>
      </c>
      <c r="R382">
        <v>451</v>
      </c>
      <c r="S382">
        <v>440</v>
      </c>
      <c r="T382">
        <v>401</v>
      </c>
      <c r="U382">
        <v>401</v>
      </c>
      <c r="V382">
        <v>364</v>
      </c>
      <c r="W382">
        <v>342</v>
      </c>
      <c r="X382">
        <v>341</v>
      </c>
      <c r="Y382">
        <v>326</v>
      </c>
      <c r="Z382">
        <v>296</v>
      </c>
      <c r="AA382">
        <v>283</v>
      </c>
      <c r="AB382">
        <v>241</v>
      </c>
      <c r="AC382">
        <v>212</v>
      </c>
      <c r="AD382">
        <v>227</v>
      </c>
      <c r="AE382">
        <v>226</v>
      </c>
      <c r="AF382">
        <v>201</v>
      </c>
      <c r="AG382">
        <v>159</v>
      </c>
    </row>
    <row r="383" spans="1:33" x14ac:dyDescent="0.25">
      <c r="A383" t="s">
        <v>417</v>
      </c>
      <c r="B383">
        <v>184</v>
      </c>
      <c r="C383">
        <v>170</v>
      </c>
      <c r="D383">
        <v>191</v>
      </c>
      <c r="E383">
        <v>175</v>
      </c>
      <c r="F383">
        <v>172</v>
      </c>
      <c r="G383">
        <v>171</v>
      </c>
      <c r="H383">
        <v>150</v>
      </c>
      <c r="I383">
        <v>145</v>
      </c>
      <c r="J383">
        <v>148</v>
      </c>
      <c r="K383">
        <v>148</v>
      </c>
      <c r="L383">
        <v>144</v>
      </c>
      <c r="M383">
        <v>150</v>
      </c>
      <c r="N383">
        <v>166</v>
      </c>
      <c r="O383">
        <v>163</v>
      </c>
      <c r="P383">
        <v>163</v>
      </c>
      <c r="Q383">
        <v>163</v>
      </c>
      <c r="R383">
        <v>162</v>
      </c>
      <c r="S383">
        <v>134</v>
      </c>
      <c r="T383">
        <v>108</v>
      </c>
      <c r="U383">
        <v>92</v>
      </c>
      <c r="V383">
        <v>99</v>
      </c>
      <c r="W383">
        <v>102</v>
      </c>
      <c r="X383">
        <v>105</v>
      </c>
      <c r="Y383">
        <v>84</v>
      </c>
      <c r="Z383">
        <v>112</v>
      </c>
      <c r="AA383">
        <v>129</v>
      </c>
      <c r="AB383">
        <v>132</v>
      </c>
      <c r="AC383">
        <v>129</v>
      </c>
      <c r="AD383">
        <v>126</v>
      </c>
      <c r="AE383">
        <v>120</v>
      </c>
      <c r="AF383">
        <v>124</v>
      </c>
      <c r="AG383">
        <v>120</v>
      </c>
    </row>
    <row r="384" spans="1:33" x14ac:dyDescent="0.25">
      <c r="A384" t="s">
        <v>418</v>
      </c>
      <c r="B384">
        <v>401</v>
      </c>
      <c r="C384">
        <v>396</v>
      </c>
      <c r="D384">
        <v>415</v>
      </c>
      <c r="E384">
        <v>440</v>
      </c>
      <c r="F384">
        <v>455</v>
      </c>
      <c r="G384">
        <v>416</v>
      </c>
      <c r="H384">
        <v>365</v>
      </c>
      <c r="I384">
        <v>366</v>
      </c>
      <c r="J384">
        <v>351</v>
      </c>
      <c r="K384">
        <v>348</v>
      </c>
      <c r="L384">
        <v>340</v>
      </c>
      <c r="M384">
        <v>368</v>
      </c>
      <c r="N384">
        <v>385</v>
      </c>
      <c r="O384">
        <v>411</v>
      </c>
      <c r="P384">
        <v>404</v>
      </c>
      <c r="Q384">
        <v>408</v>
      </c>
      <c r="R384">
        <v>414</v>
      </c>
      <c r="S384">
        <v>403</v>
      </c>
      <c r="T384">
        <v>386</v>
      </c>
      <c r="U384">
        <v>362</v>
      </c>
      <c r="V384">
        <v>336</v>
      </c>
      <c r="W384">
        <v>345</v>
      </c>
      <c r="X384">
        <v>343</v>
      </c>
      <c r="Y384">
        <v>316</v>
      </c>
      <c r="Z384">
        <v>302</v>
      </c>
      <c r="AA384">
        <v>298</v>
      </c>
      <c r="AB384">
        <v>274</v>
      </c>
      <c r="AC384">
        <v>258</v>
      </c>
      <c r="AD384">
        <v>282</v>
      </c>
      <c r="AE384">
        <v>285</v>
      </c>
      <c r="AF384">
        <v>282</v>
      </c>
      <c r="AG384">
        <v>270</v>
      </c>
    </row>
    <row r="385" spans="1:33" x14ac:dyDescent="0.25">
      <c r="A385" t="s">
        <v>419</v>
      </c>
      <c r="B385">
        <v>200</v>
      </c>
      <c r="C385">
        <v>209</v>
      </c>
      <c r="D385">
        <v>230</v>
      </c>
      <c r="E385">
        <v>252</v>
      </c>
      <c r="F385">
        <v>215</v>
      </c>
      <c r="G385">
        <v>236</v>
      </c>
      <c r="H385">
        <v>240</v>
      </c>
      <c r="I385">
        <v>229</v>
      </c>
      <c r="J385">
        <v>222</v>
      </c>
      <c r="K385">
        <v>201</v>
      </c>
      <c r="L385">
        <v>184</v>
      </c>
      <c r="M385">
        <v>182</v>
      </c>
      <c r="N385">
        <v>157</v>
      </c>
      <c r="O385">
        <v>147</v>
      </c>
      <c r="P385">
        <v>150</v>
      </c>
      <c r="Q385">
        <v>153</v>
      </c>
      <c r="R385">
        <v>163</v>
      </c>
      <c r="S385">
        <v>158</v>
      </c>
      <c r="T385">
        <v>158</v>
      </c>
      <c r="U385">
        <v>150</v>
      </c>
      <c r="V385">
        <v>140</v>
      </c>
      <c r="W385">
        <v>137</v>
      </c>
      <c r="X385">
        <v>134</v>
      </c>
      <c r="Y385">
        <v>99</v>
      </c>
      <c r="Z385">
        <v>101</v>
      </c>
      <c r="AA385">
        <v>96</v>
      </c>
      <c r="AB385">
        <v>88</v>
      </c>
      <c r="AC385">
        <v>90</v>
      </c>
      <c r="AD385">
        <v>90</v>
      </c>
      <c r="AE385">
        <v>88</v>
      </c>
      <c r="AF385">
        <v>102</v>
      </c>
      <c r="AG385">
        <v>91</v>
      </c>
    </row>
    <row r="386" spans="1:33" x14ac:dyDescent="0.25">
      <c r="A386" t="s">
        <v>420</v>
      </c>
      <c r="B386">
        <v>807</v>
      </c>
      <c r="C386">
        <v>766</v>
      </c>
      <c r="D386">
        <v>910</v>
      </c>
      <c r="E386">
        <v>807</v>
      </c>
      <c r="F386">
        <v>787</v>
      </c>
      <c r="G386">
        <v>777</v>
      </c>
      <c r="H386">
        <v>740</v>
      </c>
      <c r="I386">
        <v>685</v>
      </c>
      <c r="J386">
        <v>700</v>
      </c>
      <c r="K386">
        <v>620</v>
      </c>
      <c r="L386">
        <v>602</v>
      </c>
      <c r="M386">
        <v>539</v>
      </c>
      <c r="N386">
        <v>517</v>
      </c>
      <c r="O386">
        <v>520</v>
      </c>
      <c r="P386">
        <v>534</v>
      </c>
      <c r="Q386">
        <v>513</v>
      </c>
      <c r="R386">
        <v>518</v>
      </c>
      <c r="S386">
        <v>498</v>
      </c>
      <c r="T386">
        <v>501</v>
      </c>
      <c r="U386">
        <v>480</v>
      </c>
      <c r="V386">
        <v>456</v>
      </c>
      <c r="W386">
        <v>432</v>
      </c>
      <c r="X386">
        <v>439</v>
      </c>
      <c r="Y386">
        <v>399</v>
      </c>
      <c r="Z386">
        <v>346</v>
      </c>
      <c r="AA386">
        <v>335</v>
      </c>
      <c r="AB386">
        <v>323</v>
      </c>
      <c r="AC386">
        <v>315</v>
      </c>
      <c r="AD386">
        <v>326</v>
      </c>
      <c r="AE386">
        <v>299</v>
      </c>
      <c r="AF386">
        <v>258</v>
      </c>
      <c r="AG386">
        <v>249</v>
      </c>
    </row>
    <row r="387" spans="1:33" x14ac:dyDescent="0.25">
      <c r="A387" t="s">
        <v>421</v>
      </c>
      <c r="B387">
        <v>450</v>
      </c>
      <c r="C387">
        <v>507</v>
      </c>
      <c r="D387">
        <v>594</v>
      </c>
      <c r="E387">
        <v>546</v>
      </c>
      <c r="F387">
        <v>552</v>
      </c>
      <c r="G387">
        <v>521</v>
      </c>
      <c r="H387">
        <v>534</v>
      </c>
      <c r="I387">
        <v>539</v>
      </c>
      <c r="J387">
        <v>479</v>
      </c>
      <c r="K387">
        <v>469</v>
      </c>
      <c r="L387">
        <v>517</v>
      </c>
      <c r="M387">
        <v>478</v>
      </c>
      <c r="N387">
        <v>457</v>
      </c>
      <c r="O387">
        <v>437</v>
      </c>
      <c r="P387">
        <v>412</v>
      </c>
      <c r="Q387">
        <v>425</v>
      </c>
      <c r="R387">
        <v>412</v>
      </c>
      <c r="S387">
        <v>371</v>
      </c>
      <c r="T387">
        <v>359</v>
      </c>
      <c r="U387">
        <v>351</v>
      </c>
      <c r="V387">
        <v>331</v>
      </c>
      <c r="W387">
        <v>340</v>
      </c>
      <c r="X387">
        <v>332</v>
      </c>
      <c r="Y387">
        <v>326</v>
      </c>
      <c r="Z387">
        <v>325</v>
      </c>
      <c r="AA387">
        <v>301</v>
      </c>
      <c r="AB387">
        <v>291</v>
      </c>
      <c r="AC387">
        <v>278</v>
      </c>
      <c r="AD387">
        <v>274</v>
      </c>
      <c r="AE387">
        <v>272</v>
      </c>
      <c r="AF387">
        <v>248</v>
      </c>
      <c r="AG387">
        <v>231</v>
      </c>
    </row>
    <row r="388" spans="1:33" x14ac:dyDescent="0.25">
      <c r="A388" t="s">
        <v>422</v>
      </c>
      <c r="B388">
        <v>169</v>
      </c>
      <c r="C388">
        <v>181</v>
      </c>
      <c r="D388">
        <v>241</v>
      </c>
      <c r="E388">
        <v>242</v>
      </c>
      <c r="F388">
        <v>248</v>
      </c>
      <c r="G388">
        <v>264</v>
      </c>
      <c r="H388">
        <v>266</v>
      </c>
      <c r="I388">
        <v>257</v>
      </c>
      <c r="J388">
        <v>263</v>
      </c>
      <c r="K388">
        <v>255</v>
      </c>
      <c r="L388">
        <v>262</v>
      </c>
      <c r="M388">
        <v>251</v>
      </c>
      <c r="N388">
        <v>232</v>
      </c>
      <c r="O388">
        <v>245</v>
      </c>
      <c r="P388">
        <v>247</v>
      </c>
      <c r="Q388">
        <v>236</v>
      </c>
      <c r="R388">
        <v>227</v>
      </c>
      <c r="S388">
        <v>225</v>
      </c>
      <c r="T388">
        <v>206</v>
      </c>
      <c r="U388">
        <v>221</v>
      </c>
      <c r="V388">
        <v>196</v>
      </c>
      <c r="W388">
        <v>191</v>
      </c>
      <c r="X388">
        <v>185</v>
      </c>
      <c r="Y388">
        <v>160</v>
      </c>
      <c r="Z388">
        <v>130</v>
      </c>
      <c r="AA388">
        <v>126</v>
      </c>
      <c r="AB388">
        <v>104</v>
      </c>
      <c r="AC388">
        <v>94</v>
      </c>
      <c r="AD388">
        <v>95</v>
      </c>
      <c r="AE388">
        <v>96</v>
      </c>
      <c r="AF388">
        <v>83</v>
      </c>
      <c r="AG388">
        <v>81</v>
      </c>
    </row>
    <row r="389" spans="1:33" x14ac:dyDescent="0.25">
      <c r="A389" t="s">
        <v>423</v>
      </c>
      <c r="B389">
        <v>60</v>
      </c>
      <c r="C389">
        <v>72</v>
      </c>
      <c r="D389">
        <v>78</v>
      </c>
      <c r="E389">
        <v>81</v>
      </c>
      <c r="F389">
        <v>80</v>
      </c>
      <c r="G389">
        <v>72</v>
      </c>
      <c r="H389">
        <v>68</v>
      </c>
      <c r="I389">
        <v>68</v>
      </c>
      <c r="J389">
        <v>57</v>
      </c>
      <c r="K389">
        <v>61</v>
      </c>
      <c r="L389">
        <v>67</v>
      </c>
      <c r="M389">
        <v>68</v>
      </c>
      <c r="N389">
        <v>71</v>
      </c>
      <c r="O389">
        <v>65</v>
      </c>
      <c r="P389">
        <v>61</v>
      </c>
      <c r="Q389">
        <v>66</v>
      </c>
      <c r="R389">
        <v>59</v>
      </c>
      <c r="S389">
        <v>51</v>
      </c>
      <c r="T389">
        <v>45</v>
      </c>
      <c r="U389">
        <v>38</v>
      </c>
      <c r="V389">
        <v>40</v>
      </c>
      <c r="W389">
        <v>35</v>
      </c>
      <c r="X389">
        <v>28</v>
      </c>
      <c r="Y389">
        <v>24</v>
      </c>
      <c r="Z389">
        <v>25</v>
      </c>
      <c r="AA389">
        <v>23</v>
      </c>
      <c r="AB389">
        <v>26</v>
      </c>
      <c r="AC389">
        <v>22</v>
      </c>
      <c r="AD389">
        <v>21</v>
      </c>
      <c r="AE389">
        <v>22</v>
      </c>
      <c r="AF389">
        <v>26</v>
      </c>
      <c r="AG389">
        <v>35</v>
      </c>
    </row>
    <row r="390" spans="1:33" x14ac:dyDescent="0.25">
      <c r="A390" t="s">
        <v>424</v>
      </c>
      <c r="B390">
        <v>178</v>
      </c>
      <c r="C390">
        <v>165</v>
      </c>
      <c r="D390">
        <v>175</v>
      </c>
      <c r="E390">
        <v>199</v>
      </c>
      <c r="F390">
        <v>175</v>
      </c>
      <c r="G390">
        <v>173</v>
      </c>
      <c r="H390">
        <v>178</v>
      </c>
      <c r="I390">
        <v>164</v>
      </c>
      <c r="J390">
        <v>176</v>
      </c>
      <c r="K390">
        <v>174</v>
      </c>
      <c r="L390">
        <v>208</v>
      </c>
      <c r="M390">
        <v>185</v>
      </c>
      <c r="N390">
        <v>200</v>
      </c>
      <c r="O390">
        <v>201</v>
      </c>
      <c r="P390">
        <v>198</v>
      </c>
      <c r="Q390">
        <v>191</v>
      </c>
      <c r="R390">
        <v>208</v>
      </c>
      <c r="S390">
        <v>180</v>
      </c>
      <c r="T390">
        <v>191</v>
      </c>
      <c r="U390">
        <v>191</v>
      </c>
      <c r="V390">
        <v>175</v>
      </c>
      <c r="W390">
        <v>173</v>
      </c>
      <c r="X390">
        <v>178</v>
      </c>
      <c r="Y390">
        <v>176</v>
      </c>
      <c r="Z390">
        <v>169</v>
      </c>
      <c r="AA390">
        <v>168</v>
      </c>
      <c r="AB390">
        <v>160</v>
      </c>
      <c r="AC390">
        <v>174</v>
      </c>
      <c r="AD390">
        <v>190</v>
      </c>
      <c r="AE390">
        <v>182</v>
      </c>
      <c r="AF390">
        <v>171</v>
      </c>
      <c r="AG390">
        <v>195</v>
      </c>
    </row>
    <row r="391" spans="1:33" x14ac:dyDescent="0.25">
      <c r="A391" t="s">
        <v>425</v>
      </c>
      <c r="B391">
        <v>254</v>
      </c>
      <c r="C391">
        <v>244</v>
      </c>
      <c r="D391">
        <v>252</v>
      </c>
      <c r="E391">
        <v>237</v>
      </c>
      <c r="F391">
        <v>203</v>
      </c>
      <c r="G391">
        <v>196</v>
      </c>
      <c r="H391">
        <v>176</v>
      </c>
      <c r="I391">
        <v>181</v>
      </c>
      <c r="J391">
        <v>187</v>
      </c>
      <c r="K391">
        <v>213</v>
      </c>
      <c r="L391">
        <v>218</v>
      </c>
      <c r="M391">
        <v>204</v>
      </c>
      <c r="N391">
        <v>200</v>
      </c>
      <c r="O391">
        <v>206</v>
      </c>
      <c r="P391">
        <v>210</v>
      </c>
      <c r="Q391">
        <v>204</v>
      </c>
      <c r="R391">
        <v>196</v>
      </c>
      <c r="S391">
        <v>212</v>
      </c>
      <c r="T391">
        <v>242</v>
      </c>
      <c r="U391">
        <v>248</v>
      </c>
      <c r="V391">
        <v>250</v>
      </c>
      <c r="W391">
        <v>232</v>
      </c>
      <c r="X391">
        <v>248</v>
      </c>
      <c r="Y391">
        <v>239</v>
      </c>
      <c r="Z391">
        <v>279</v>
      </c>
      <c r="AA391">
        <v>284</v>
      </c>
      <c r="AB391">
        <v>276</v>
      </c>
      <c r="AC391">
        <v>273</v>
      </c>
      <c r="AD391">
        <v>298</v>
      </c>
      <c r="AE391">
        <v>289</v>
      </c>
      <c r="AF391">
        <v>289</v>
      </c>
      <c r="AG391">
        <v>222</v>
      </c>
    </row>
    <row r="392" spans="1:33" x14ac:dyDescent="0.25">
      <c r="A392" t="s">
        <v>426</v>
      </c>
      <c r="B392">
        <v>300</v>
      </c>
      <c r="C392">
        <v>304</v>
      </c>
      <c r="D392">
        <v>348</v>
      </c>
      <c r="E392">
        <v>411</v>
      </c>
      <c r="F392">
        <v>397</v>
      </c>
      <c r="G392">
        <v>415</v>
      </c>
      <c r="H392">
        <v>452</v>
      </c>
      <c r="I392">
        <v>453</v>
      </c>
      <c r="J392">
        <v>448</v>
      </c>
      <c r="K392">
        <v>462</v>
      </c>
      <c r="L392">
        <v>477</v>
      </c>
      <c r="M392">
        <v>506</v>
      </c>
      <c r="N392">
        <v>517</v>
      </c>
      <c r="O392">
        <v>498</v>
      </c>
      <c r="P392">
        <v>516</v>
      </c>
      <c r="Q392">
        <v>499</v>
      </c>
      <c r="R392">
        <v>489</v>
      </c>
      <c r="S392">
        <v>418</v>
      </c>
      <c r="T392">
        <v>397</v>
      </c>
      <c r="U392">
        <v>381</v>
      </c>
      <c r="V392">
        <v>371</v>
      </c>
      <c r="W392">
        <v>358</v>
      </c>
      <c r="X392">
        <v>364</v>
      </c>
      <c r="Y392">
        <v>369</v>
      </c>
      <c r="Z392">
        <v>369</v>
      </c>
      <c r="AA392">
        <v>320</v>
      </c>
      <c r="AB392">
        <v>301</v>
      </c>
      <c r="AC392">
        <v>272</v>
      </c>
      <c r="AD392">
        <v>264</v>
      </c>
      <c r="AE392">
        <v>260</v>
      </c>
      <c r="AF392">
        <v>242</v>
      </c>
      <c r="AG392">
        <v>233</v>
      </c>
    </row>
    <row r="393" spans="1:33" x14ac:dyDescent="0.25">
      <c r="A393" t="s">
        <v>427</v>
      </c>
      <c r="B393">
        <v>438</v>
      </c>
      <c r="C393">
        <v>460</v>
      </c>
      <c r="D393">
        <v>512</v>
      </c>
      <c r="E393">
        <v>488</v>
      </c>
      <c r="F393">
        <v>497</v>
      </c>
      <c r="G393">
        <v>472</v>
      </c>
      <c r="H393">
        <v>450</v>
      </c>
      <c r="I393">
        <v>448</v>
      </c>
      <c r="J393">
        <v>446</v>
      </c>
      <c r="K393">
        <v>440</v>
      </c>
      <c r="L393">
        <v>405</v>
      </c>
      <c r="M393">
        <v>399</v>
      </c>
      <c r="N393">
        <v>400</v>
      </c>
      <c r="O393">
        <v>402</v>
      </c>
      <c r="P393">
        <v>393</v>
      </c>
      <c r="Q393">
        <v>393</v>
      </c>
      <c r="R393">
        <v>377</v>
      </c>
      <c r="S393">
        <v>359</v>
      </c>
      <c r="T393">
        <v>335</v>
      </c>
      <c r="U393">
        <v>297</v>
      </c>
      <c r="V393">
        <v>277</v>
      </c>
      <c r="W393">
        <v>271</v>
      </c>
      <c r="X393">
        <v>259</v>
      </c>
      <c r="Y393">
        <v>229</v>
      </c>
      <c r="Z393">
        <v>220</v>
      </c>
      <c r="AA393">
        <v>240</v>
      </c>
      <c r="AB393">
        <v>247</v>
      </c>
      <c r="AC393">
        <v>249</v>
      </c>
      <c r="AD393">
        <v>250</v>
      </c>
      <c r="AE393">
        <v>264</v>
      </c>
      <c r="AF393">
        <v>241</v>
      </c>
      <c r="AG393">
        <v>238</v>
      </c>
    </row>
    <row r="394" spans="1:33" x14ac:dyDescent="0.25">
      <c r="A394" t="s">
        <v>428</v>
      </c>
      <c r="B394">
        <v>42</v>
      </c>
      <c r="C394">
        <v>40</v>
      </c>
      <c r="D394">
        <v>53</v>
      </c>
      <c r="E394">
        <v>52</v>
      </c>
      <c r="F394">
        <v>54</v>
      </c>
      <c r="G394">
        <v>58</v>
      </c>
      <c r="H394">
        <v>56</v>
      </c>
      <c r="I394">
        <v>56</v>
      </c>
      <c r="J394">
        <v>72</v>
      </c>
      <c r="K394">
        <v>67</v>
      </c>
      <c r="L394">
        <v>63</v>
      </c>
      <c r="M394">
        <v>64</v>
      </c>
      <c r="N394">
        <v>52</v>
      </c>
      <c r="O394">
        <v>54</v>
      </c>
      <c r="P394">
        <v>54</v>
      </c>
      <c r="Q394">
        <v>40</v>
      </c>
      <c r="R394">
        <v>40</v>
      </c>
      <c r="S394">
        <v>40</v>
      </c>
      <c r="T394">
        <v>33</v>
      </c>
      <c r="U394">
        <v>36</v>
      </c>
      <c r="V394">
        <v>34</v>
      </c>
      <c r="W394">
        <v>33</v>
      </c>
      <c r="X394">
        <v>31</v>
      </c>
      <c r="Y394">
        <v>31</v>
      </c>
      <c r="Z394">
        <v>36</v>
      </c>
      <c r="AA394">
        <v>39</v>
      </c>
      <c r="AB394">
        <v>36</v>
      </c>
      <c r="AC394">
        <v>39</v>
      </c>
      <c r="AD394">
        <v>39</v>
      </c>
      <c r="AE394">
        <v>42</v>
      </c>
      <c r="AF394">
        <v>35</v>
      </c>
      <c r="AG394">
        <v>25</v>
      </c>
    </row>
    <row r="395" spans="1:33" x14ac:dyDescent="0.25">
      <c r="A395" t="s">
        <v>473</v>
      </c>
      <c r="B395">
        <v>177</v>
      </c>
      <c r="C395">
        <v>182</v>
      </c>
      <c r="D395">
        <v>221</v>
      </c>
      <c r="E395">
        <v>223</v>
      </c>
      <c r="F395">
        <v>199</v>
      </c>
      <c r="G395">
        <v>206</v>
      </c>
      <c r="H395">
        <v>213</v>
      </c>
      <c r="I395">
        <v>219</v>
      </c>
      <c r="J395">
        <v>211</v>
      </c>
      <c r="K395">
        <v>181</v>
      </c>
      <c r="L395">
        <v>178</v>
      </c>
      <c r="M395">
        <v>182</v>
      </c>
      <c r="N395">
        <v>162</v>
      </c>
      <c r="O395">
        <v>168</v>
      </c>
      <c r="P395">
        <v>167</v>
      </c>
      <c r="Q395">
        <v>170</v>
      </c>
      <c r="R395">
        <v>185</v>
      </c>
      <c r="S395">
        <v>193</v>
      </c>
      <c r="T395">
        <v>182</v>
      </c>
      <c r="U395">
        <v>198</v>
      </c>
      <c r="V395">
        <v>191</v>
      </c>
      <c r="W395">
        <v>183</v>
      </c>
      <c r="X395">
        <v>179</v>
      </c>
      <c r="Y395">
        <v>152</v>
      </c>
      <c r="Z395">
        <v>139</v>
      </c>
      <c r="AA395">
        <v>151</v>
      </c>
      <c r="AB395">
        <v>148</v>
      </c>
      <c r="AC395">
        <v>146</v>
      </c>
      <c r="AD395">
        <v>150</v>
      </c>
      <c r="AE395">
        <v>150</v>
      </c>
      <c r="AF395">
        <v>153</v>
      </c>
      <c r="AG395">
        <v>130</v>
      </c>
    </row>
    <row r="396" spans="1:33" x14ac:dyDescent="0.25">
      <c r="A396" t="s">
        <v>474</v>
      </c>
      <c r="B396">
        <v>84</v>
      </c>
      <c r="C396">
        <v>83</v>
      </c>
      <c r="D396">
        <v>90</v>
      </c>
      <c r="E396">
        <v>90</v>
      </c>
      <c r="F396">
        <v>89</v>
      </c>
      <c r="G396">
        <v>88</v>
      </c>
      <c r="H396">
        <v>89</v>
      </c>
      <c r="I396">
        <v>99</v>
      </c>
      <c r="J396">
        <v>101</v>
      </c>
      <c r="K396">
        <v>107</v>
      </c>
      <c r="L396">
        <v>127</v>
      </c>
      <c r="M396">
        <v>119</v>
      </c>
      <c r="N396">
        <v>124</v>
      </c>
      <c r="O396">
        <v>125</v>
      </c>
      <c r="P396">
        <v>115</v>
      </c>
      <c r="Q396">
        <v>111</v>
      </c>
      <c r="R396">
        <v>103</v>
      </c>
      <c r="S396">
        <v>85</v>
      </c>
      <c r="T396">
        <v>86</v>
      </c>
      <c r="U396">
        <v>85</v>
      </c>
      <c r="V396">
        <v>81</v>
      </c>
      <c r="W396">
        <v>83</v>
      </c>
      <c r="X396">
        <v>83</v>
      </c>
      <c r="Y396">
        <v>74</v>
      </c>
      <c r="Z396">
        <v>78</v>
      </c>
      <c r="AA396">
        <v>73</v>
      </c>
      <c r="AB396">
        <v>65</v>
      </c>
      <c r="AC396">
        <v>63</v>
      </c>
      <c r="AD396">
        <v>66</v>
      </c>
      <c r="AE396">
        <v>66</v>
      </c>
      <c r="AF396">
        <v>65</v>
      </c>
      <c r="AG396">
        <v>63</v>
      </c>
    </row>
    <row r="397" spans="1:33" x14ac:dyDescent="0.25">
      <c r="A397" t="s">
        <v>475</v>
      </c>
      <c r="B397">
        <v>161</v>
      </c>
      <c r="C397">
        <v>164</v>
      </c>
      <c r="D397">
        <v>192</v>
      </c>
      <c r="E397">
        <v>230</v>
      </c>
      <c r="F397">
        <v>245</v>
      </c>
      <c r="G397">
        <v>256</v>
      </c>
      <c r="H397">
        <v>230</v>
      </c>
      <c r="I397">
        <v>223</v>
      </c>
      <c r="J397">
        <v>225</v>
      </c>
      <c r="K397">
        <v>257</v>
      </c>
      <c r="L397">
        <v>230</v>
      </c>
      <c r="M397">
        <v>211</v>
      </c>
      <c r="N397">
        <v>166</v>
      </c>
      <c r="O397">
        <v>191</v>
      </c>
      <c r="P397">
        <v>203</v>
      </c>
      <c r="Q397">
        <v>206</v>
      </c>
      <c r="R397">
        <v>167</v>
      </c>
      <c r="S397">
        <v>159</v>
      </c>
      <c r="T397">
        <v>173</v>
      </c>
      <c r="U397">
        <v>187</v>
      </c>
      <c r="V397">
        <v>167</v>
      </c>
      <c r="W397">
        <v>164</v>
      </c>
      <c r="X397">
        <v>164</v>
      </c>
      <c r="Y397">
        <v>162</v>
      </c>
      <c r="Z397">
        <v>162</v>
      </c>
      <c r="AA397">
        <v>155</v>
      </c>
      <c r="AB397">
        <v>150</v>
      </c>
      <c r="AC397">
        <v>148</v>
      </c>
      <c r="AD397">
        <v>150</v>
      </c>
      <c r="AE397">
        <v>144</v>
      </c>
      <c r="AF397">
        <v>131</v>
      </c>
      <c r="AG397">
        <v>132</v>
      </c>
    </row>
    <row r="398" spans="1:33" x14ac:dyDescent="0.25">
      <c r="A398" t="s">
        <v>476</v>
      </c>
      <c r="B398">
        <v>174</v>
      </c>
      <c r="C398">
        <v>182</v>
      </c>
      <c r="D398">
        <v>200</v>
      </c>
      <c r="E398">
        <v>194</v>
      </c>
      <c r="F398">
        <v>174</v>
      </c>
      <c r="G398">
        <v>183</v>
      </c>
      <c r="H398">
        <v>178</v>
      </c>
      <c r="I398">
        <v>178</v>
      </c>
      <c r="J398">
        <v>174</v>
      </c>
      <c r="K398">
        <v>175</v>
      </c>
      <c r="L398">
        <v>185</v>
      </c>
      <c r="M398">
        <v>164</v>
      </c>
      <c r="N398">
        <v>152</v>
      </c>
      <c r="O398">
        <v>166</v>
      </c>
      <c r="P398">
        <v>159</v>
      </c>
      <c r="Q398">
        <v>154</v>
      </c>
      <c r="R398">
        <v>139</v>
      </c>
      <c r="S398">
        <v>122</v>
      </c>
      <c r="T398">
        <v>124</v>
      </c>
      <c r="U398">
        <v>109</v>
      </c>
      <c r="V398">
        <v>93</v>
      </c>
      <c r="W398">
        <v>91</v>
      </c>
      <c r="X398">
        <v>91</v>
      </c>
      <c r="Y398">
        <v>99</v>
      </c>
      <c r="Z398">
        <v>99</v>
      </c>
      <c r="AA398">
        <v>98</v>
      </c>
      <c r="AB398">
        <v>98</v>
      </c>
      <c r="AC398">
        <v>95</v>
      </c>
      <c r="AD398">
        <v>97</v>
      </c>
      <c r="AE398">
        <v>99</v>
      </c>
      <c r="AF398">
        <v>113</v>
      </c>
      <c r="AG398">
        <v>120</v>
      </c>
    </row>
    <row r="399" spans="1:33" x14ac:dyDescent="0.25">
      <c r="A399" t="s">
        <v>477</v>
      </c>
      <c r="B399">
        <v>85</v>
      </c>
      <c r="C399">
        <v>124</v>
      </c>
      <c r="D399">
        <v>131</v>
      </c>
      <c r="E399">
        <v>144</v>
      </c>
      <c r="F399">
        <v>146</v>
      </c>
      <c r="G399">
        <v>123</v>
      </c>
      <c r="H399">
        <v>135</v>
      </c>
      <c r="I399">
        <v>140</v>
      </c>
      <c r="J399">
        <v>107</v>
      </c>
      <c r="K399">
        <v>104</v>
      </c>
      <c r="L399">
        <v>100</v>
      </c>
      <c r="M399">
        <v>103</v>
      </c>
      <c r="N399">
        <v>104</v>
      </c>
      <c r="O399">
        <v>114</v>
      </c>
      <c r="P399">
        <v>126</v>
      </c>
      <c r="Q399">
        <v>145</v>
      </c>
      <c r="R399">
        <v>154</v>
      </c>
      <c r="S399">
        <v>164</v>
      </c>
      <c r="T399">
        <v>160</v>
      </c>
      <c r="U399">
        <v>176</v>
      </c>
      <c r="V399">
        <v>170</v>
      </c>
      <c r="W399">
        <v>162</v>
      </c>
      <c r="X399">
        <v>141</v>
      </c>
      <c r="Y399">
        <v>131</v>
      </c>
      <c r="Z399">
        <v>129</v>
      </c>
      <c r="AA399">
        <v>125</v>
      </c>
      <c r="AB399">
        <v>106</v>
      </c>
      <c r="AC399">
        <v>109</v>
      </c>
      <c r="AD399">
        <v>112</v>
      </c>
      <c r="AE399">
        <v>115</v>
      </c>
      <c r="AF399">
        <v>115</v>
      </c>
      <c r="AG399">
        <v>115</v>
      </c>
    </row>
    <row r="400" spans="1:33" x14ac:dyDescent="0.25">
      <c r="A400" t="s">
        <v>478</v>
      </c>
      <c r="B400">
        <v>562</v>
      </c>
      <c r="C400">
        <v>599</v>
      </c>
      <c r="D400">
        <v>696</v>
      </c>
      <c r="E400">
        <v>687</v>
      </c>
      <c r="F400">
        <v>644</v>
      </c>
      <c r="G400">
        <v>637</v>
      </c>
      <c r="H400">
        <v>636</v>
      </c>
      <c r="I400">
        <v>633</v>
      </c>
      <c r="J400">
        <v>640</v>
      </c>
      <c r="K400">
        <v>703</v>
      </c>
      <c r="L400">
        <v>786</v>
      </c>
      <c r="M400">
        <v>805</v>
      </c>
      <c r="N400">
        <v>792</v>
      </c>
      <c r="O400">
        <v>825</v>
      </c>
      <c r="P400">
        <v>803</v>
      </c>
      <c r="Q400">
        <v>801</v>
      </c>
      <c r="R400">
        <v>723</v>
      </c>
      <c r="S400">
        <v>668</v>
      </c>
      <c r="T400">
        <v>651</v>
      </c>
      <c r="U400">
        <v>666</v>
      </c>
      <c r="V400">
        <v>623</v>
      </c>
      <c r="W400">
        <v>633</v>
      </c>
      <c r="X400">
        <v>617</v>
      </c>
      <c r="Y400">
        <v>611</v>
      </c>
      <c r="Z400">
        <v>567</v>
      </c>
      <c r="AA400">
        <v>508</v>
      </c>
      <c r="AB400">
        <v>455</v>
      </c>
      <c r="AC400">
        <v>441</v>
      </c>
      <c r="AD400">
        <v>435</v>
      </c>
      <c r="AE400">
        <v>435</v>
      </c>
      <c r="AF400">
        <v>411</v>
      </c>
      <c r="AG400">
        <v>356</v>
      </c>
    </row>
    <row r="401" spans="1:33" x14ac:dyDescent="0.25">
      <c r="A401" t="s">
        <v>479</v>
      </c>
      <c r="B401">
        <v>112</v>
      </c>
      <c r="C401">
        <v>116</v>
      </c>
      <c r="D401">
        <v>152</v>
      </c>
      <c r="E401">
        <v>131</v>
      </c>
      <c r="F401">
        <v>138</v>
      </c>
      <c r="G401">
        <v>112</v>
      </c>
      <c r="H401">
        <v>112</v>
      </c>
      <c r="I401">
        <v>111</v>
      </c>
      <c r="J401">
        <v>109</v>
      </c>
      <c r="K401">
        <v>89</v>
      </c>
      <c r="L401">
        <v>98</v>
      </c>
      <c r="M401">
        <v>99</v>
      </c>
      <c r="N401">
        <v>104</v>
      </c>
      <c r="O401">
        <v>105</v>
      </c>
      <c r="P401">
        <v>105</v>
      </c>
      <c r="Q401">
        <v>108</v>
      </c>
      <c r="R401">
        <v>102</v>
      </c>
      <c r="S401">
        <v>89</v>
      </c>
      <c r="T401">
        <v>81</v>
      </c>
      <c r="U401">
        <v>74</v>
      </c>
      <c r="V401">
        <v>77</v>
      </c>
      <c r="W401">
        <v>76</v>
      </c>
      <c r="X401">
        <v>74</v>
      </c>
      <c r="Y401">
        <v>67</v>
      </c>
      <c r="Z401">
        <v>65</v>
      </c>
      <c r="AA401">
        <v>61</v>
      </c>
      <c r="AB401">
        <v>70</v>
      </c>
      <c r="AC401">
        <v>68</v>
      </c>
      <c r="AD401">
        <v>69</v>
      </c>
      <c r="AE401">
        <v>67</v>
      </c>
      <c r="AF401">
        <v>69</v>
      </c>
      <c r="AG401">
        <v>57</v>
      </c>
    </row>
    <row r="402" spans="1:33" x14ac:dyDescent="0.25">
      <c r="A402" t="s">
        <v>480</v>
      </c>
      <c r="B402">
        <v>239</v>
      </c>
      <c r="C402">
        <v>257</v>
      </c>
      <c r="D402">
        <v>262</v>
      </c>
      <c r="E402">
        <v>262</v>
      </c>
      <c r="F402">
        <v>256</v>
      </c>
      <c r="G402">
        <v>273</v>
      </c>
      <c r="H402">
        <v>280</v>
      </c>
      <c r="I402">
        <v>276</v>
      </c>
      <c r="J402">
        <v>280</v>
      </c>
      <c r="K402">
        <v>279</v>
      </c>
      <c r="L402">
        <v>295</v>
      </c>
      <c r="M402">
        <v>303</v>
      </c>
      <c r="N402">
        <v>317</v>
      </c>
      <c r="O402">
        <v>308</v>
      </c>
      <c r="P402">
        <v>303</v>
      </c>
      <c r="Q402">
        <v>314</v>
      </c>
      <c r="R402">
        <v>323</v>
      </c>
      <c r="S402">
        <v>306</v>
      </c>
      <c r="T402">
        <v>291</v>
      </c>
      <c r="U402">
        <v>271</v>
      </c>
      <c r="V402">
        <v>276</v>
      </c>
      <c r="W402">
        <v>294</v>
      </c>
      <c r="X402">
        <v>309</v>
      </c>
      <c r="Y402">
        <v>295</v>
      </c>
      <c r="Z402">
        <v>302</v>
      </c>
      <c r="AA402">
        <v>298</v>
      </c>
      <c r="AB402">
        <v>309</v>
      </c>
      <c r="AC402">
        <v>290</v>
      </c>
      <c r="AD402">
        <v>267</v>
      </c>
      <c r="AE402">
        <v>235</v>
      </c>
      <c r="AF402">
        <v>227</v>
      </c>
      <c r="AG402">
        <v>204</v>
      </c>
    </row>
    <row r="403" spans="1:33" x14ac:dyDescent="0.25">
      <c r="A403" t="s">
        <v>481</v>
      </c>
      <c r="B403">
        <v>411</v>
      </c>
      <c r="C403">
        <v>429</v>
      </c>
      <c r="D403">
        <v>461</v>
      </c>
      <c r="E403">
        <v>460</v>
      </c>
      <c r="F403">
        <v>462</v>
      </c>
      <c r="G403">
        <v>460</v>
      </c>
      <c r="H403">
        <v>405</v>
      </c>
      <c r="I403">
        <v>415</v>
      </c>
      <c r="J403">
        <v>415</v>
      </c>
      <c r="K403">
        <v>420</v>
      </c>
      <c r="L403">
        <v>430</v>
      </c>
      <c r="M403">
        <v>426</v>
      </c>
      <c r="N403">
        <v>406</v>
      </c>
      <c r="O403">
        <v>407</v>
      </c>
      <c r="P403">
        <v>396</v>
      </c>
      <c r="Q403">
        <v>419</v>
      </c>
      <c r="R403">
        <v>418</v>
      </c>
      <c r="S403">
        <v>396</v>
      </c>
      <c r="T403">
        <v>386</v>
      </c>
      <c r="U403">
        <v>384</v>
      </c>
      <c r="V403">
        <v>366</v>
      </c>
      <c r="W403">
        <v>367</v>
      </c>
      <c r="X403">
        <v>342</v>
      </c>
      <c r="Y403">
        <v>326</v>
      </c>
      <c r="Z403">
        <v>305</v>
      </c>
      <c r="AA403">
        <v>300</v>
      </c>
      <c r="AB403">
        <v>279</v>
      </c>
      <c r="AC403">
        <v>283</v>
      </c>
      <c r="AD403">
        <v>280</v>
      </c>
      <c r="AE403">
        <v>274</v>
      </c>
      <c r="AF403">
        <v>243</v>
      </c>
      <c r="AG403">
        <v>214</v>
      </c>
    </row>
    <row r="404" spans="1:33" x14ac:dyDescent="0.25">
      <c r="A404" t="s">
        <v>482</v>
      </c>
      <c r="B404">
        <v>319</v>
      </c>
      <c r="C404">
        <v>322</v>
      </c>
      <c r="D404">
        <v>433</v>
      </c>
      <c r="E404">
        <v>385</v>
      </c>
      <c r="F404">
        <v>386</v>
      </c>
      <c r="G404">
        <v>360</v>
      </c>
      <c r="H404">
        <v>375</v>
      </c>
      <c r="I404">
        <v>390</v>
      </c>
      <c r="J404">
        <v>398</v>
      </c>
      <c r="K404">
        <v>355</v>
      </c>
      <c r="L404">
        <v>451</v>
      </c>
      <c r="M404">
        <v>487</v>
      </c>
      <c r="N404">
        <v>529</v>
      </c>
      <c r="O404">
        <v>514</v>
      </c>
      <c r="P404">
        <v>516</v>
      </c>
      <c r="Q404">
        <v>538</v>
      </c>
      <c r="R404">
        <v>575</v>
      </c>
      <c r="S404">
        <v>518</v>
      </c>
      <c r="T404">
        <v>492</v>
      </c>
      <c r="U404">
        <v>462</v>
      </c>
      <c r="V404">
        <v>469</v>
      </c>
      <c r="W404">
        <v>459</v>
      </c>
      <c r="X404">
        <v>425</v>
      </c>
      <c r="Y404">
        <v>390</v>
      </c>
      <c r="Z404">
        <v>387</v>
      </c>
      <c r="AA404">
        <v>383</v>
      </c>
      <c r="AB404">
        <v>370</v>
      </c>
      <c r="AC404">
        <v>369</v>
      </c>
      <c r="AD404">
        <v>364</v>
      </c>
      <c r="AE404">
        <v>387</v>
      </c>
      <c r="AF404">
        <v>392</v>
      </c>
      <c r="AG404">
        <v>357</v>
      </c>
    </row>
    <row r="405" spans="1:33" x14ac:dyDescent="0.25">
      <c r="A405" t="s">
        <v>483</v>
      </c>
      <c r="B405">
        <v>61</v>
      </c>
      <c r="C405">
        <v>71</v>
      </c>
      <c r="D405">
        <v>89</v>
      </c>
      <c r="E405">
        <v>88</v>
      </c>
      <c r="F405">
        <v>84</v>
      </c>
      <c r="G405">
        <v>76</v>
      </c>
      <c r="H405">
        <v>75</v>
      </c>
      <c r="I405">
        <v>78</v>
      </c>
      <c r="J405">
        <v>82</v>
      </c>
      <c r="K405">
        <v>67</v>
      </c>
      <c r="L405">
        <v>69</v>
      </c>
      <c r="M405">
        <v>78</v>
      </c>
      <c r="N405">
        <v>84</v>
      </c>
      <c r="O405">
        <v>94</v>
      </c>
      <c r="P405">
        <v>90</v>
      </c>
      <c r="Q405">
        <v>82</v>
      </c>
      <c r="R405">
        <v>86</v>
      </c>
      <c r="S405">
        <v>77</v>
      </c>
      <c r="T405">
        <v>73</v>
      </c>
      <c r="U405">
        <v>71</v>
      </c>
      <c r="V405">
        <v>64</v>
      </c>
      <c r="W405">
        <v>64</v>
      </c>
      <c r="X405">
        <v>62</v>
      </c>
      <c r="Y405">
        <v>49</v>
      </c>
      <c r="Z405">
        <v>51</v>
      </c>
      <c r="AA405">
        <v>41</v>
      </c>
      <c r="AB405">
        <v>36</v>
      </c>
      <c r="AC405">
        <v>35</v>
      </c>
      <c r="AD405">
        <v>36</v>
      </c>
      <c r="AE405">
        <v>32</v>
      </c>
      <c r="AF405">
        <v>30</v>
      </c>
      <c r="AG405">
        <v>21</v>
      </c>
    </row>
    <row r="406" spans="1:33" x14ac:dyDescent="0.25">
      <c r="A406" t="s">
        <v>484</v>
      </c>
      <c r="B406">
        <v>226</v>
      </c>
      <c r="C406">
        <v>229</v>
      </c>
      <c r="D406">
        <v>242</v>
      </c>
      <c r="E406">
        <v>275</v>
      </c>
      <c r="F406">
        <v>255</v>
      </c>
      <c r="G406">
        <v>243</v>
      </c>
      <c r="H406">
        <v>213</v>
      </c>
      <c r="I406">
        <v>185</v>
      </c>
      <c r="J406">
        <v>190</v>
      </c>
      <c r="K406">
        <v>181</v>
      </c>
      <c r="L406">
        <v>171</v>
      </c>
      <c r="M406">
        <v>199</v>
      </c>
      <c r="N406">
        <v>206</v>
      </c>
      <c r="O406">
        <v>180</v>
      </c>
      <c r="P406">
        <v>207</v>
      </c>
      <c r="Q406">
        <v>207</v>
      </c>
      <c r="R406">
        <v>242</v>
      </c>
      <c r="S406">
        <v>211</v>
      </c>
      <c r="T406">
        <v>186</v>
      </c>
      <c r="U406">
        <v>182</v>
      </c>
      <c r="V406">
        <v>189</v>
      </c>
      <c r="W406">
        <v>161</v>
      </c>
      <c r="X406">
        <v>160</v>
      </c>
      <c r="Y406">
        <v>165</v>
      </c>
      <c r="Z406">
        <v>171</v>
      </c>
      <c r="AA406">
        <v>172</v>
      </c>
      <c r="AB406">
        <v>179</v>
      </c>
      <c r="AC406">
        <v>181</v>
      </c>
      <c r="AD406">
        <v>182</v>
      </c>
      <c r="AE406">
        <v>176</v>
      </c>
      <c r="AF406">
        <v>176</v>
      </c>
      <c r="AG406">
        <v>165</v>
      </c>
    </row>
    <row r="407" spans="1:33" x14ac:dyDescent="0.25">
      <c r="A407" t="s">
        <v>485</v>
      </c>
      <c r="B407">
        <v>47</v>
      </c>
      <c r="C407">
        <v>48</v>
      </c>
      <c r="D407">
        <v>51</v>
      </c>
      <c r="E407">
        <v>85</v>
      </c>
      <c r="F407">
        <v>76</v>
      </c>
      <c r="G407">
        <v>78</v>
      </c>
      <c r="H407">
        <v>68</v>
      </c>
      <c r="I407">
        <v>68</v>
      </c>
      <c r="J407">
        <v>67</v>
      </c>
      <c r="K407">
        <v>63</v>
      </c>
      <c r="L407">
        <v>35</v>
      </c>
      <c r="M407">
        <v>40</v>
      </c>
      <c r="N407">
        <v>27</v>
      </c>
      <c r="O407">
        <v>25</v>
      </c>
      <c r="P407">
        <v>25</v>
      </c>
      <c r="Q407">
        <v>28</v>
      </c>
      <c r="R407">
        <v>30</v>
      </c>
      <c r="S407">
        <v>25</v>
      </c>
      <c r="T407">
        <v>19</v>
      </c>
      <c r="U407">
        <v>22</v>
      </c>
      <c r="V407">
        <v>28</v>
      </c>
      <c r="W407">
        <v>28</v>
      </c>
      <c r="X407">
        <v>27</v>
      </c>
      <c r="Y407">
        <v>28</v>
      </c>
      <c r="Z407">
        <v>25</v>
      </c>
      <c r="AA407">
        <v>27</v>
      </c>
      <c r="AB407">
        <v>26</v>
      </c>
      <c r="AC407">
        <v>16</v>
      </c>
      <c r="AD407">
        <v>16</v>
      </c>
      <c r="AE407">
        <v>16</v>
      </c>
      <c r="AF407">
        <v>18</v>
      </c>
      <c r="AG407">
        <v>21</v>
      </c>
    </row>
    <row r="408" spans="1:33" x14ac:dyDescent="0.25">
      <c r="A408" t="s">
        <v>486</v>
      </c>
      <c r="B408">
        <v>110</v>
      </c>
      <c r="C408">
        <v>130</v>
      </c>
      <c r="D408">
        <v>128</v>
      </c>
      <c r="E408">
        <v>159</v>
      </c>
      <c r="F408">
        <v>146</v>
      </c>
      <c r="G408">
        <v>136</v>
      </c>
      <c r="H408">
        <v>136</v>
      </c>
      <c r="I408">
        <v>162</v>
      </c>
      <c r="J408">
        <v>139</v>
      </c>
      <c r="K408">
        <v>148</v>
      </c>
      <c r="L408">
        <v>142</v>
      </c>
      <c r="M408">
        <v>128</v>
      </c>
      <c r="N408">
        <v>112</v>
      </c>
      <c r="O408">
        <v>112</v>
      </c>
      <c r="P408">
        <v>86</v>
      </c>
      <c r="Q408">
        <v>113</v>
      </c>
      <c r="R408">
        <v>110</v>
      </c>
      <c r="S408">
        <v>93</v>
      </c>
      <c r="T408">
        <v>92</v>
      </c>
      <c r="U408">
        <v>96</v>
      </c>
      <c r="V408">
        <v>96</v>
      </c>
      <c r="W408">
        <v>118</v>
      </c>
      <c r="X408">
        <v>100</v>
      </c>
      <c r="Y408">
        <v>102</v>
      </c>
      <c r="Z408">
        <v>99</v>
      </c>
      <c r="AA408">
        <v>123</v>
      </c>
      <c r="AB408">
        <v>114</v>
      </c>
      <c r="AC408">
        <v>128</v>
      </c>
      <c r="AD408">
        <v>113</v>
      </c>
      <c r="AE408">
        <v>100</v>
      </c>
      <c r="AF408">
        <v>96</v>
      </c>
      <c r="AG408">
        <v>95</v>
      </c>
    </row>
    <row r="409" spans="1:33" x14ac:dyDescent="0.25">
      <c r="A409" t="s">
        <v>487</v>
      </c>
      <c r="B409">
        <v>236</v>
      </c>
      <c r="C409">
        <v>250</v>
      </c>
      <c r="D409">
        <v>247</v>
      </c>
      <c r="E409">
        <v>248</v>
      </c>
      <c r="F409">
        <v>229</v>
      </c>
      <c r="G409">
        <v>217</v>
      </c>
      <c r="H409">
        <v>209</v>
      </c>
      <c r="I409">
        <v>212</v>
      </c>
      <c r="J409">
        <v>219</v>
      </c>
      <c r="K409">
        <v>256</v>
      </c>
      <c r="L409">
        <v>267</v>
      </c>
      <c r="M409">
        <v>263</v>
      </c>
      <c r="N409">
        <v>253</v>
      </c>
      <c r="O409">
        <v>268</v>
      </c>
      <c r="P409">
        <v>261</v>
      </c>
      <c r="Q409">
        <v>248</v>
      </c>
      <c r="R409">
        <v>224</v>
      </c>
      <c r="S409">
        <v>189</v>
      </c>
      <c r="T409">
        <v>171</v>
      </c>
      <c r="U409">
        <v>182</v>
      </c>
      <c r="V409">
        <v>167</v>
      </c>
      <c r="W409">
        <v>166</v>
      </c>
      <c r="X409">
        <v>159</v>
      </c>
      <c r="Y409">
        <v>188</v>
      </c>
      <c r="Z409">
        <v>198</v>
      </c>
      <c r="AA409">
        <v>192</v>
      </c>
      <c r="AB409">
        <v>186</v>
      </c>
      <c r="AC409">
        <v>204</v>
      </c>
      <c r="AD409">
        <v>194</v>
      </c>
      <c r="AE409">
        <v>204</v>
      </c>
      <c r="AF409">
        <v>177</v>
      </c>
      <c r="AG409">
        <v>155</v>
      </c>
    </row>
    <row r="410" spans="1:33" x14ac:dyDescent="0.25">
      <c r="A410" t="s">
        <v>488</v>
      </c>
      <c r="B410">
        <v>178</v>
      </c>
      <c r="C410">
        <v>188</v>
      </c>
      <c r="D410">
        <v>200</v>
      </c>
      <c r="E410">
        <v>216</v>
      </c>
      <c r="F410">
        <v>212</v>
      </c>
      <c r="G410">
        <v>215</v>
      </c>
      <c r="H410">
        <v>182</v>
      </c>
      <c r="I410">
        <v>183</v>
      </c>
      <c r="J410">
        <v>187</v>
      </c>
      <c r="K410">
        <v>195</v>
      </c>
      <c r="L410">
        <v>196</v>
      </c>
      <c r="M410">
        <v>196</v>
      </c>
      <c r="N410">
        <v>206</v>
      </c>
      <c r="O410">
        <v>204</v>
      </c>
      <c r="P410">
        <v>192</v>
      </c>
      <c r="Q410">
        <v>196</v>
      </c>
      <c r="R410">
        <v>198</v>
      </c>
      <c r="S410">
        <v>190</v>
      </c>
      <c r="T410">
        <v>183</v>
      </c>
      <c r="U410">
        <v>154</v>
      </c>
      <c r="V410">
        <v>158</v>
      </c>
      <c r="W410">
        <v>171</v>
      </c>
      <c r="X410">
        <v>147</v>
      </c>
      <c r="Y410">
        <v>139</v>
      </c>
      <c r="Z410">
        <v>129</v>
      </c>
      <c r="AA410">
        <v>123</v>
      </c>
      <c r="AB410">
        <v>127</v>
      </c>
      <c r="AC410">
        <v>114</v>
      </c>
      <c r="AD410">
        <v>98</v>
      </c>
      <c r="AE410">
        <v>114</v>
      </c>
      <c r="AF410">
        <v>122</v>
      </c>
      <c r="AG410">
        <v>110</v>
      </c>
    </row>
    <row r="411" spans="1:33" x14ac:dyDescent="0.25">
      <c r="A411" t="s">
        <v>489</v>
      </c>
      <c r="B411">
        <v>98</v>
      </c>
      <c r="C411">
        <v>104</v>
      </c>
      <c r="D411">
        <v>117</v>
      </c>
      <c r="E411">
        <v>117</v>
      </c>
      <c r="F411">
        <v>105</v>
      </c>
      <c r="G411">
        <v>98</v>
      </c>
      <c r="H411">
        <v>89</v>
      </c>
      <c r="I411">
        <v>90</v>
      </c>
      <c r="J411">
        <v>88</v>
      </c>
      <c r="K411">
        <v>76</v>
      </c>
      <c r="L411">
        <v>78</v>
      </c>
      <c r="M411">
        <v>85</v>
      </c>
      <c r="N411">
        <v>86</v>
      </c>
      <c r="O411">
        <v>87</v>
      </c>
      <c r="P411">
        <v>87</v>
      </c>
      <c r="Q411">
        <v>91</v>
      </c>
      <c r="R411">
        <v>108</v>
      </c>
      <c r="S411">
        <v>97</v>
      </c>
      <c r="T411">
        <v>94</v>
      </c>
      <c r="U411">
        <v>93</v>
      </c>
      <c r="V411">
        <v>92</v>
      </c>
      <c r="W411">
        <v>88</v>
      </c>
      <c r="X411">
        <v>80</v>
      </c>
      <c r="Y411">
        <v>66</v>
      </c>
      <c r="Z411">
        <v>63</v>
      </c>
      <c r="AA411">
        <v>57</v>
      </c>
      <c r="AB411">
        <v>55</v>
      </c>
      <c r="AC411">
        <v>47</v>
      </c>
      <c r="AD411">
        <v>44</v>
      </c>
      <c r="AE411">
        <v>39</v>
      </c>
      <c r="AF411">
        <v>40</v>
      </c>
      <c r="AG411">
        <v>41</v>
      </c>
    </row>
    <row r="412" spans="1:33" x14ac:dyDescent="0.25">
      <c r="A412" t="s">
        <v>490</v>
      </c>
      <c r="B412">
        <v>683</v>
      </c>
      <c r="C412">
        <v>608</v>
      </c>
      <c r="D412">
        <v>640</v>
      </c>
      <c r="E412">
        <v>753</v>
      </c>
      <c r="F412">
        <v>796</v>
      </c>
      <c r="G412">
        <v>811</v>
      </c>
      <c r="H412">
        <v>861</v>
      </c>
      <c r="I412">
        <v>893</v>
      </c>
      <c r="J412">
        <v>878</v>
      </c>
      <c r="K412">
        <v>970</v>
      </c>
      <c r="L412">
        <v>895</v>
      </c>
      <c r="M412">
        <v>948</v>
      </c>
      <c r="N412">
        <v>888</v>
      </c>
      <c r="O412">
        <v>833</v>
      </c>
      <c r="P412">
        <v>783</v>
      </c>
      <c r="Q412">
        <v>865</v>
      </c>
      <c r="R412">
        <v>779</v>
      </c>
      <c r="S412">
        <v>833</v>
      </c>
      <c r="T412">
        <v>735</v>
      </c>
      <c r="U412">
        <v>728</v>
      </c>
      <c r="V412">
        <v>755</v>
      </c>
      <c r="W412">
        <v>743</v>
      </c>
      <c r="X412">
        <v>699</v>
      </c>
      <c r="Y412">
        <v>644</v>
      </c>
      <c r="Z412">
        <v>613</v>
      </c>
      <c r="AA412">
        <v>614</v>
      </c>
      <c r="AB412">
        <v>599</v>
      </c>
      <c r="AC412">
        <v>618</v>
      </c>
      <c r="AD412">
        <v>585</v>
      </c>
      <c r="AE412">
        <v>557</v>
      </c>
      <c r="AF412">
        <v>544</v>
      </c>
      <c r="AG412">
        <v>476</v>
      </c>
    </row>
    <row r="413" spans="1:33" x14ac:dyDescent="0.25">
      <c r="A413" t="s">
        <v>491</v>
      </c>
      <c r="B413">
        <v>148</v>
      </c>
      <c r="C413">
        <v>161</v>
      </c>
      <c r="D413">
        <v>217</v>
      </c>
      <c r="E413">
        <v>239</v>
      </c>
      <c r="F413">
        <v>257</v>
      </c>
      <c r="G413">
        <v>247</v>
      </c>
      <c r="H413">
        <v>240</v>
      </c>
      <c r="I413">
        <v>250</v>
      </c>
      <c r="J413">
        <v>240</v>
      </c>
      <c r="K413">
        <v>216</v>
      </c>
      <c r="L413">
        <v>197</v>
      </c>
      <c r="M413">
        <v>177</v>
      </c>
      <c r="N413">
        <v>168</v>
      </c>
      <c r="O413">
        <v>179</v>
      </c>
      <c r="P413">
        <v>178</v>
      </c>
      <c r="Q413">
        <v>186</v>
      </c>
      <c r="R413">
        <v>181</v>
      </c>
      <c r="S413">
        <v>182</v>
      </c>
      <c r="T413">
        <v>161</v>
      </c>
      <c r="U413">
        <v>160</v>
      </c>
      <c r="V413">
        <v>144</v>
      </c>
      <c r="W413">
        <v>142</v>
      </c>
      <c r="X413">
        <v>134</v>
      </c>
      <c r="Y413">
        <v>128</v>
      </c>
      <c r="Z413">
        <v>109</v>
      </c>
      <c r="AA413">
        <v>111</v>
      </c>
      <c r="AB413">
        <v>118</v>
      </c>
      <c r="AC413">
        <v>112</v>
      </c>
      <c r="AD413">
        <v>105</v>
      </c>
      <c r="AE413">
        <v>99</v>
      </c>
      <c r="AF413">
        <v>91</v>
      </c>
      <c r="AG413">
        <v>90</v>
      </c>
    </row>
    <row r="414" spans="1:33" x14ac:dyDescent="0.25">
      <c r="A414" t="s">
        <v>492</v>
      </c>
      <c r="B414">
        <v>170</v>
      </c>
      <c r="C414">
        <v>164</v>
      </c>
      <c r="D414">
        <v>182</v>
      </c>
      <c r="E414">
        <v>182</v>
      </c>
      <c r="F414">
        <v>179</v>
      </c>
      <c r="G414">
        <v>169</v>
      </c>
      <c r="H414">
        <v>166</v>
      </c>
      <c r="I414">
        <v>163</v>
      </c>
      <c r="J414">
        <v>169</v>
      </c>
      <c r="K414">
        <v>185</v>
      </c>
      <c r="L414">
        <v>177</v>
      </c>
      <c r="M414">
        <v>167</v>
      </c>
      <c r="N414">
        <v>165</v>
      </c>
      <c r="O414">
        <v>162</v>
      </c>
      <c r="P414">
        <v>159</v>
      </c>
      <c r="Q414">
        <v>152</v>
      </c>
      <c r="R414">
        <v>130</v>
      </c>
      <c r="S414">
        <v>124</v>
      </c>
      <c r="T414">
        <v>116</v>
      </c>
      <c r="U414">
        <v>122</v>
      </c>
      <c r="V414">
        <v>110</v>
      </c>
      <c r="W414">
        <v>108</v>
      </c>
      <c r="X414">
        <v>97</v>
      </c>
      <c r="Y414">
        <v>100</v>
      </c>
      <c r="Z414">
        <v>96</v>
      </c>
      <c r="AA414">
        <v>105</v>
      </c>
      <c r="AB414">
        <v>108</v>
      </c>
      <c r="AC414">
        <v>108</v>
      </c>
      <c r="AD414">
        <v>97</v>
      </c>
      <c r="AE414">
        <v>101</v>
      </c>
      <c r="AF414">
        <v>92</v>
      </c>
      <c r="AG414">
        <v>84</v>
      </c>
    </row>
    <row r="415" spans="1:33" x14ac:dyDescent="0.25">
      <c r="A415" t="s">
        <v>493</v>
      </c>
      <c r="B415">
        <v>228</v>
      </c>
      <c r="C415">
        <v>238</v>
      </c>
      <c r="D415">
        <v>274</v>
      </c>
      <c r="E415">
        <v>303</v>
      </c>
      <c r="F415">
        <v>272</v>
      </c>
      <c r="G415">
        <v>281</v>
      </c>
      <c r="H415">
        <v>308</v>
      </c>
      <c r="I415">
        <v>309</v>
      </c>
      <c r="J415">
        <v>299</v>
      </c>
      <c r="K415">
        <v>332</v>
      </c>
      <c r="L415">
        <v>382</v>
      </c>
      <c r="M415">
        <v>408</v>
      </c>
      <c r="N415">
        <v>437</v>
      </c>
      <c r="O415">
        <v>449</v>
      </c>
      <c r="P415">
        <v>473</v>
      </c>
      <c r="Q415">
        <v>479</v>
      </c>
      <c r="R415">
        <v>523</v>
      </c>
      <c r="S415">
        <v>504</v>
      </c>
      <c r="T415">
        <v>503</v>
      </c>
      <c r="U415">
        <v>479</v>
      </c>
      <c r="V415">
        <v>484</v>
      </c>
      <c r="W415">
        <v>469</v>
      </c>
      <c r="X415">
        <v>468</v>
      </c>
      <c r="Y415">
        <v>464</v>
      </c>
      <c r="Z415">
        <v>454</v>
      </c>
      <c r="AA415">
        <v>456</v>
      </c>
      <c r="AB415">
        <v>479</v>
      </c>
      <c r="AC415">
        <v>475</v>
      </c>
      <c r="AD415">
        <v>487</v>
      </c>
      <c r="AE415">
        <v>478</v>
      </c>
      <c r="AF415">
        <v>447</v>
      </c>
      <c r="AG415">
        <v>466</v>
      </c>
    </row>
    <row r="416" spans="1:33" x14ac:dyDescent="0.25">
      <c r="A416" t="s">
        <v>494</v>
      </c>
      <c r="B416">
        <v>21</v>
      </c>
      <c r="C416">
        <v>21</v>
      </c>
      <c r="D416">
        <v>26</v>
      </c>
      <c r="E416">
        <v>31</v>
      </c>
      <c r="F416">
        <v>33</v>
      </c>
      <c r="G416">
        <v>30</v>
      </c>
      <c r="H416">
        <v>36</v>
      </c>
      <c r="I416">
        <v>37</v>
      </c>
      <c r="J416">
        <v>37</v>
      </c>
      <c r="K416">
        <v>34</v>
      </c>
      <c r="L416">
        <v>33</v>
      </c>
      <c r="M416">
        <v>31</v>
      </c>
      <c r="N416">
        <v>40</v>
      </c>
      <c r="O416">
        <v>48</v>
      </c>
      <c r="P416">
        <v>48</v>
      </c>
      <c r="Q416">
        <v>53</v>
      </c>
      <c r="R416">
        <v>56</v>
      </c>
      <c r="S416">
        <v>60</v>
      </c>
      <c r="T416">
        <v>62</v>
      </c>
      <c r="U416">
        <v>52</v>
      </c>
      <c r="V416">
        <v>49</v>
      </c>
      <c r="W416">
        <v>48</v>
      </c>
      <c r="X416">
        <v>45</v>
      </c>
      <c r="Y416">
        <v>44</v>
      </c>
      <c r="Z416">
        <v>35</v>
      </c>
      <c r="AA416">
        <v>29</v>
      </c>
      <c r="AB416">
        <v>31</v>
      </c>
      <c r="AC416">
        <v>25</v>
      </c>
      <c r="AD416">
        <v>26</v>
      </c>
      <c r="AE416">
        <v>25</v>
      </c>
      <c r="AF416">
        <v>28</v>
      </c>
      <c r="AG416">
        <v>32</v>
      </c>
    </row>
    <row r="417" spans="1:33" x14ac:dyDescent="0.25">
      <c r="A417" t="s">
        <v>495</v>
      </c>
      <c r="B417">
        <v>861</v>
      </c>
      <c r="C417">
        <v>1027</v>
      </c>
      <c r="D417">
        <v>1237</v>
      </c>
      <c r="E417">
        <v>1281</v>
      </c>
      <c r="F417">
        <v>1165</v>
      </c>
      <c r="G417">
        <v>1119</v>
      </c>
      <c r="H417">
        <v>1167</v>
      </c>
      <c r="I417">
        <v>1205</v>
      </c>
      <c r="J417">
        <v>1126</v>
      </c>
      <c r="K417">
        <v>1074</v>
      </c>
      <c r="L417">
        <v>1056</v>
      </c>
      <c r="M417">
        <v>1079</v>
      </c>
      <c r="N417">
        <v>1114</v>
      </c>
      <c r="O417">
        <v>1076</v>
      </c>
      <c r="P417">
        <v>1110</v>
      </c>
      <c r="Q417">
        <v>1068</v>
      </c>
      <c r="R417">
        <v>1075</v>
      </c>
      <c r="S417">
        <v>1004</v>
      </c>
      <c r="T417">
        <v>986</v>
      </c>
      <c r="U417">
        <v>938</v>
      </c>
      <c r="V417">
        <v>961</v>
      </c>
      <c r="W417">
        <v>916</v>
      </c>
      <c r="X417">
        <v>902</v>
      </c>
      <c r="Y417">
        <v>869</v>
      </c>
      <c r="Z417">
        <v>900</v>
      </c>
      <c r="AA417">
        <v>875</v>
      </c>
      <c r="AB417">
        <v>807</v>
      </c>
      <c r="AC417">
        <v>762</v>
      </c>
      <c r="AD417">
        <v>761</v>
      </c>
      <c r="AE417">
        <v>729</v>
      </c>
      <c r="AF417">
        <v>655</v>
      </c>
      <c r="AG417">
        <v>518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tabSelected="1" workbookViewId="0">
      <pane xSplit="1" ySplit="5" topLeftCell="X6" activePane="bottomRight" state="frozen"/>
      <selection pane="topRight" activeCell="B1" sqref="B1"/>
      <selection pane="bottomLeft" activeCell="A6" sqref="A6"/>
      <selection pane="bottomRight" activeCell="B6" sqref="B6"/>
    </sheetView>
  </sheetViews>
  <sheetFormatPr baseColWidth="10" defaultRowHeight="13.2" x14ac:dyDescent="0.25"/>
  <cols>
    <col min="1" max="33" width="11.5546875" bestFit="1" customWidth="1"/>
    <col min="34" max="37" width="5.33203125" bestFit="1" customWidth="1"/>
    <col min="38" max="47" width="4.33203125" bestFit="1" customWidth="1"/>
    <col min="51" max="51" width="10.109375" bestFit="1" customWidth="1"/>
    <col min="52" max="73" width="13" bestFit="1" customWidth="1"/>
    <col min="74" max="83" width="12" bestFit="1" customWidth="1"/>
    <col min="84" max="97" width="10.109375" customWidth="1"/>
  </cols>
  <sheetData>
    <row r="2" spans="1:51" x14ac:dyDescent="0.25">
      <c r="A2" t="s">
        <v>516</v>
      </c>
    </row>
    <row r="4" spans="1:51" x14ac:dyDescent="0.25">
      <c r="A4" s="5" t="s">
        <v>497</v>
      </c>
      <c r="B4" s="9">
        <f>$AY$6-31</f>
        <v>44298</v>
      </c>
      <c r="C4" s="9">
        <f>$AY$6-30</f>
        <v>44299</v>
      </c>
      <c r="D4" s="9">
        <f>$AY$6-29</f>
        <v>44300</v>
      </c>
      <c r="E4" s="9">
        <f>$AY$6-28</f>
        <v>44301</v>
      </c>
      <c r="F4" s="9">
        <f>$AY$6-27</f>
        <v>44302</v>
      </c>
      <c r="G4" s="9">
        <f>$AY$6-26</f>
        <v>44303</v>
      </c>
      <c r="H4" s="9">
        <f>$AY$6-25</f>
        <v>44304</v>
      </c>
      <c r="I4" s="9">
        <f>$AY$6-24</f>
        <v>44305</v>
      </c>
      <c r="J4" s="9">
        <f>$AY$6-23</f>
        <v>44306</v>
      </c>
      <c r="K4" s="9">
        <f>$AY$6-22</f>
        <v>44307</v>
      </c>
      <c r="L4" s="9">
        <f>$AY$6-21</f>
        <v>44308</v>
      </c>
      <c r="M4" s="9">
        <f>$AY$6-20</f>
        <v>44309</v>
      </c>
      <c r="N4" s="9">
        <f>$AY$6-19</f>
        <v>44310</v>
      </c>
      <c r="O4" s="9">
        <f>$AY$6-18</f>
        <v>44311</v>
      </c>
      <c r="P4" s="9">
        <f>$AY$6-17</f>
        <v>44312</v>
      </c>
      <c r="Q4" s="9">
        <f>$AY$6-16</f>
        <v>44313</v>
      </c>
      <c r="R4" s="9">
        <f>$AY$6-15</f>
        <v>44314</v>
      </c>
      <c r="S4" s="9">
        <f>$AY$6-14</f>
        <v>44315</v>
      </c>
      <c r="T4" s="9">
        <f>$AY$6-13</f>
        <v>44316</v>
      </c>
      <c r="U4" s="9">
        <f>$AY$6-12</f>
        <v>44317</v>
      </c>
      <c r="V4" s="9">
        <f>$AY$6-11</f>
        <v>44318</v>
      </c>
      <c r="W4" s="9">
        <f>$AY$6-10</f>
        <v>44319</v>
      </c>
      <c r="X4" s="9">
        <f>$AY$6-9</f>
        <v>44320</v>
      </c>
      <c r="Y4" s="9">
        <f>$AY$6-8</f>
        <v>44321</v>
      </c>
      <c r="Z4" s="9">
        <f>$AY$6-7</f>
        <v>44322</v>
      </c>
      <c r="AA4" s="9">
        <f>$AY$6-6</f>
        <v>44323</v>
      </c>
      <c r="AB4" s="9">
        <f>$AY$6-5</f>
        <v>44324</v>
      </c>
      <c r="AC4" s="9">
        <f>$AY$6-4</f>
        <v>44325</v>
      </c>
      <c r="AD4" s="9">
        <f>$AY$6-3</f>
        <v>44326</v>
      </c>
      <c r="AE4" s="9">
        <f>$AY$6-2</f>
        <v>44327</v>
      </c>
      <c r="AF4" s="9">
        <f>$AY$6-1</f>
        <v>44328</v>
      </c>
      <c r="AG4" s="9">
        <f>$AY$6</f>
        <v>44329</v>
      </c>
      <c r="AH4" s="4"/>
      <c r="AI4" s="4"/>
      <c r="AJ4" s="4"/>
      <c r="AK4" s="4"/>
      <c r="AL4" s="4"/>
      <c r="AM4" s="4"/>
      <c r="AN4" s="4"/>
      <c r="AO4" s="4"/>
      <c r="AP4" s="4"/>
      <c r="AQ4" s="4"/>
      <c r="AR4" s="4"/>
      <c r="AS4" s="4"/>
      <c r="AT4" s="4"/>
      <c r="AU4" s="4"/>
    </row>
    <row r="5" spans="1:51" hidden="1" x14ac:dyDescent="0.25">
      <c r="A5" s="5" t="s">
        <v>497</v>
      </c>
      <c r="B5" s="5" t="s">
        <v>42</v>
      </c>
      <c r="C5" s="5" t="s">
        <v>43</v>
      </c>
      <c r="D5" s="5" t="s">
        <v>44</v>
      </c>
      <c r="E5" s="5" t="s">
        <v>45</v>
      </c>
      <c r="F5" s="5" t="s">
        <v>46</v>
      </c>
      <c r="G5" s="5" t="s">
        <v>47</v>
      </c>
      <c r="H5" s="5" t="s">
        <v>48</v>
      </c>
      <c r="I5" s="5" t="s">
        <v>49</v>
      </c>
      <c r="J5" s="5" t="s">
        <v>50</v>
      </c>
      <c r="K5" s="5" t="s">
        <v>51</v>
      </c>
      <c r="L5" s="5" t="s">
        <v>52</v>
      </c>
      <c r="M5" s="5" t="s">
        <v>53</v>
      </c>
      <c r="N5" s="5" t="s">
        <v>54</v>
      </c>
      <c r="O5" s="5" t="s">
        <v>55</v>
      </c>
      <c r="P5" s="5" t="s">
        <v>56</v>
      </c>
      <c r="Q5" s="5" t="s">
        <v>57</v>
      </c>
      <c r="R5" s="5" t="s">
        <v>58</v>
      </c>
      <c r="S5" s="5" t="s">
        <v>59</v>
      </c>
      <c r="T5" s="5" t="s">
        <v>60</v>
      </c>
      <c r="U5" s="5" t="s">
        <v>61</v>
      </c>
      <c r="V5" s="5" t="s">
        <v>62</v>
      </c>
      <c r="W5" s="5" t="s">
        <v>63</v>
      </c>
      <c r="X5" s="5" t="s">
        <v>64</v>
      </c>
      <c r="Y5" s="5" t="s">
        <v>65</v>
      </c>
      <c r="Z5" s="5" t="s">
        <v>66</v>
      </c>
      <c r="AA5" s="5" t="s">
        <v>67</v>
      </c>
      <c r="AB5" s="5" t="s">
        <v>68</v>
      </c>
      <c r="AC5" s="5" t="s">
        <v>69</v>
      </c>
      <c r="AD5" s="5" t="s">
        <v>70</v>
      </c>
      <c r="AE5" s="5" t="s">
        <v>71</v>
      </c>
      <c r="AF5" s="5" t="s">
        <v>72</v>
      </c>
      <c r="AG5" s="5" t="s">
        <v>73</v>
      </c>
      <c r="AY5" s="5" t="s">
        <v>74</v>
      </c>
    </row>
    <row r="6" spans="1:51" x14ac:dyDescent="0.25">
      <c r="A6" t="s">
        <v>429</v>
      </c>
      <c r="B6" s="6">
        <v>119.5635392244</v>
      </c>
      <c r="C6" s="6">
        <v>136.61839842309999</v>
      </c>
      <c r="D6" s="6">
        <v>150.80086028299999</v>
      </c>
      <c r="E6" s="6">
        <v>139.31127092809999</v>
      </c>
      <c r="F6" s="6">
        <v>144.33796627090001</v>
      </c>
      <c r="G6" s="6">
        <v>145.5946401066</v>
      </c>
      <c r="H6" s="6">
        <v>151.1599099503</v>
      </c>
      <c r="I6" s="6">
        <v>154.0323072891</v>
      </c>
      <c r="J6" s="6">
        <v>150.62133544930001</v>
      </c>
      <c r="K6" s="6">
        <v>158.6999529645</v>
      </c>
      <c r="L6" s="6">
        <v>168.57381881640001</v>
      </c>
      <c r="M6" s="6">
        <v>176.11386183050001</v>
      </c>
      <c r="N6" s="6">
        <v>182.57675584259999</v>
      </c>
      <c r="O6" s="6">
        <v>182.397231009</v>
      </c>
      <c r="P6" s="6">
        <v>177.72958533350001</v>
      </c>
      <c r="Q6" s="6">
        <v>173.60051415909999</v>
      </c>
      <c r="R6" s="6">
        <v>168.39429398269999</v>
      </c>
      <c r="S6" s="6">
        <v>171.8052658224</v>
      </c>
      <c r="T6" s="6">
        <v>167.85571948169999</v>
      </c>
      <c r="U6" s="6">
        <v>158.87947779820001</v>
      </c>
      <c r="V6" s="6">
        <v>155.82755562579999</v>
      </c>
      <c r="W6" s="6">
        <v>162.11092480420001</v>
      </c>
      <c r="X6" s="6">
        <v>160.49520130120001</v>
      </c>
      <c r="Y6" s="6">
        <v>152.23705895239999</v>
      </c>
      <c r="Z6" s="6">
        <v>145.41511527290001</v>
      </c>
      <c r="AA6" s="6">
        <v>133.20742658329999</v>
      </c>
      <c r="AB6" s="6">
        <v>124.2311848998</v>
      </c>
      <c r="AC6" s="6">
        <v>118.8454398897</v>
      </c>
      <c r="AD6" s="6">
        <v>115.97304255100001</v>
      </c>
      <c r="AE6" s="6">
        <v>115.25494321630001</v>
      </c>
      <c r="AF6" s="6">
        <v>110.76682237449999</v>
      </c>
      <c r="AG6" s="6">
        <v>102.5086800257</v>
      </c>
      <c r="AY6" s="4">
        <v>44329</v>
      </c>
    </row>
    <row r="7" spans="1:51" x14ac:dyDescent="0.25">
      <c r="A7" t="s">
        <v>430</v>
      </c>
      <c r="B7" s="6">
        <v>97.627723198499993</v>
      </c>
      <c r="C7" s="6">
        <v>101.471334348</v>
      </c>
      <c r="D7" s="6">
        <v>105.31494549759999</v>
      </c>
      <c r="E7" s="6">
        <v>119.15194563599999</v>
      </c>
      <c r="F7" s="6">
        <v>122.9955567855</v>
      </c>
      <c r="G7" s="6">
        <v>123.76427901540001</v>
      </c>
      <c r="H7" s="6">
        <v>126.0704457051</v>
      </c>
      <c r="I7" s="6">
        <v>123.76427901540001</v>
      </c>
      <c r="J7" s="6">
        <v>131.45150131450001</v>
      </c>
      <c r="K7" s="6">
        <v>128.37661239490001</v>
      </c>
      <c r="L7" s="6">
        <v>121.4581123257</v>
      </c>
      <c r="M7" s="6">
        <v>115.3083344864</v>
      </c>
      <c r="N7" s="6">
        <v>116.07705671630001</v>
      </c>
      <c r="O7" s="6">
        <v>117.61450117610001</v>
      </c>
      <c r="P7" s="6">
        <v>119.9206678659</v>
      </c>
      <c r="Q7" s="6">
        <v>116.07705671630001</v>
      </c>
      <c r="R7" s="6">
        <v>116.8457789462</v>
      </c>
      <c r="S7" s="6">
        <v>125.30172347520001</v>
      </c>
      <c r="T7" s="6">
        <v>130.68277908460001</v>
      </c>
      <c r="U7" s="6">
        <v>129.1453346248</v>
      </c>
      <c r="V7" s="6">
        <v>111.46472333689999</v>
      </c>
      <c r="W7" s="6">
        <v>119.9206678659</v>
      </c>
      <c r="X7" s="6">
        <v>117.61450117610001</v>
      </c>
      <c r="Y7" s="6">
        <v>113.7708900266</v>
      </c>
      <c r="Z7" s="6">
        <v>99.165167658300007</v>
      </c>
      <c r="AA7" s="6">
        <v>91.477945359200007</v>
      </c>
      <c r="AB7" s="6">
        <v>87.6343342097</v>
      </c>
      <c r="AC7" s="6">
        <v>89.1717786695</v>
      </c>
      <c r="AD7" s="6">
        <v>85.328167519900006</v>
      </c>
      <c r="AE7" s="6">
        <v>86.096889749900001</v>
      </c>
      <c r="AF7" s="6">
        <v>84.559445289999999</v>
      </c>
      <c r="AG7" s="6">
        <v>86.096889749900001</v>
      </c>
    </row>
    <row r="8" spans="1:51" x14ac:dyDescent="0.25">
      <c r="A8" t="s">
        <v>431</v>
      </c>
      <c r="B8" s="6">
        <v>109.1678734544</v>
      </c>
      <c r="C8" s="6">
        <v>112.881066429</v>
      </c>
      <c r="D8" s="6">
        <v>138.8734172515</v>
      </c>
      <c r="E8" s="6">
        <v>144.81452601090001</v>
      </c>
      <c r="F8" s="6">
        <v>152.24091196020001</v>
      </c>
      <c r="G8" s="6">
        <v>155.9541049348</v>
      </c>
      <c r="H8" s="6">
        <v>165.60840666889999</v>
      </c>
      <c r="I8" s="6">
        <v>173.77743121309999</v>
      </c>
      <c r="J8" s="6">
        <v>183.4317329472</v>
      </c>
      <c r="K8" s="6">
        <v>221.30630128850001</v>
      </c>
      <c r="L8" s="6">
        <v>227.24741004789999</v>
      </c>
      <c r="M8" s="6">
        <v>230.21796442760001</v>
      </c>
      <c r="N8" s="6">
        <v>227.24741004789999</v>
      </c>
      <c r="O8" s="6">
        <v>233.1885188073</v>
      </c>
      <c r="P8" s="6">
        <v>225.762132858</v>
      </c>
      <c r="Q8" s="6">
        <v>214.62255393410001</v>
      </c>
      <c r="R8" s="6">
        <v>169.32159964350001</v>
      </c>
      <c r="S8" s="6">
        <v>160.40993650440001</v>
      </c>
      <c r="T8" s="6">
        <v>144.81452601090001</v>
      </c>
      <c r="U8" s="6">
        <v>139.6160558464</v>
      </c>
      <c r="V8" s="6">
        <v>131.4470313022</v>
      </c>
      <c r="W8" s="6">
        <v>129.9617541124</v>
      </c>
      <c r="X8" s="6">
        <v>126.24856113769999</v>
      </c>
      <c r="Y8" s="6">
        <v>126.9911997327</v>
      </c>
      <c r="Z8" s="6">
        <v>126.9911997327</v>
      </c>
      <c r="AA8" s="6">
        <v>121.0500909732</v>
      </c>
      <c r="AB8" s="6">
        <v>111.3957892392</v>
      </c>
      <c r="AC8" s="6">
        <v>100.9988489102</v>
      </c>
      <c r="AD8" s="6">
        <v>100.2562103153</v>
      </c>
      <c r="AE8" s="6">
        <v>98.770933125400006</v>
      </c>
      <c r="AF8" s="6">
        <v>97.285655935500003</v>
      </c>
      <c r="AG8" s="6">
        <v>71.293305113100004</v>
      </c>
    </row>
    <row r="9" spans="1:51" x14ac:dyDescent="0.25">
      <c r="A9" t="s">
        <v>432</v>
      </c>
      <c r="B9" s="6">
        <v>126.8546144635</v>
      </c>
      <c r="C9" s="6">
        <v>133.95847287340001</v>
      </c>
      <c r="D9" s="6">
        <v>149.68844506689999</v>
      </c>
      <c r="E9" s="6">
        <v>147.65877123550001</v>
      </c>
      <c r="F9" s="6">
        <v>154.2552111876</v>
      </c>
      <c r="G9" s="6">
        <v>158.82197730819999</v>
      </c>
      <c r="H9" s="6">
        <v>165.4184172603</v>
      </c>
      <c r="I9" s="6">
        <v>171.0000202967</v>
      </c>
      <c r="J9" s="6">
        <v>167.44809109179999</v>
      </c>
      <c r="K9" s="6">
        <v>191.8041770687</v>
      </c>
      <c r="L9" s="6">
        <v>194.84868781590001</v>
      </c>
      <c r="M9" s="6">
        <v>192.3115955266</v>
      </c>
      <c r="N9" s="6">
        <v>184.7003186588</v>
      </c>
      <c r="O9" s="6">
        <v>186.7299924902</v>
      </c>
      <c r="P9" s="6">
        <v>187.23741094810001</v>
      </c>
      <c r="Q9" s="6">
        <v>194.84868781590001</v>
      </c>
      <c r="R9" s="6">
        <v>184.1929002009</v>
      </c>
      <c r="S9" s="6">
        <v>204.48963851510001</v>
      </c>
      <c r="T9" s="6">
        <v>208.54898617789999</v>
      </c>
      <c r="U9" s="6">
        <v>217.68251841930001</v>
      </c>
      <c r="V9" s="6">
        <v>214.13058921429999</v>
      </c>
      <c r="W9" s="6">
        <v>217.68251841930001</v>
      </c>
      <c r="X9" s="6">
        <v>208.54898617789999</v>
      </c>
      <c r="Y9" s="6">
        <v>202.45996468370001</v>
      </c>
      <c r="Z9" s="6">
        <v>184.7003186588</v>
      </c>
      <c r="AA9" s="6">
        <v>171.0000202967</v>
      </c>
      <c r="AB9" s="6">
        <v>174.04453104390001</v>
      </c>
      <c r="AC9" s="6">
        <v>167.95550954960001</v>
      </c>
      <c r="AD9" s="6">
        <v>163.3887434289</v>
      </c>
      <c r="AE9" s="6">
        <v>163.3887434289</v>
      </c>
      <c r="AF9" s="6">
        <v>157.29972193469999</v>
      </c>
      <c r="AG9" s="6">
        <v>141.56974974120001</v>
      </c>
    </row>
    <row r="10" spans="1:51" x14ac:dyDescent="0.25">
      <c r="A10" t="s">
        <v>433</v>
      </c>
      <c r="B10" s="6">
        <v>232.6804112179</v>
      </c>
      <c r="C10" s="6">
        <v>248.34159274219999</v>
      </c>
      <c r="D10" s="6">
        <v>250.57890438850001</v>
      </c>
      <c r="E10" s="6">
        <v>227.08713210209999</v>
      </c>
      <c r="F10" s="6">
        <v>213.66326222410001</v>
      </c>
      <c r="G10" s="6">
        <v>220.37519716310001</v>
      </c>
      <c r="H10" s="6">
        <v>238.27369033369999</v>
      </c>
      <c r="I10" s="6">
        <v>229.3244437484</v>
      </c>
      <c r="J10" s="6">
        <v>206.95132728510001</v>
      </c>
      <c r="K10" s="6">
        <v>200.23939234619999</v>
      </c>
      <c r="L10" s="6">
        <v>192.408801584</v>
      </c>
      <c r="M10" s="6">
        <v>240.51100198</v>
      </c>
      <c r="N10" s="6">
        <v>223.73116463260001</v>
      </c>
      <c r="O10" s="6">
        <v>223.73116463260001</v>
      </c>
      <c r="P10" s="6">
        <v>232.6804112179</v>
      </c>
      <c r="Q10" s="6">
        <v>252.81621603479999</v>
      </c>
      <c r="R10" s="6">
        <v>293.08782566870002</v>
      </c>
      <c r="S10" s="6">
        <v>289.73185819920002</v>
      </c>
      <c r="T10" s="6">
        <v>225.9684762789</v>
      </c>
      <c r="U10" s="6">
        <v>234.91772286419999</v>
      </c>
      <c r="V10" s="6">
        <v>215.9005738704</v>
      </c>
      <c r="W10" s="6">
        <v>214.7819180473</v>
      </c>
      <c r="X10" s="6">
        <v>196.88342487669999</v>
      </c>
      <c r="Y10" s="6">
        <v>206.95132728510001</v>
      </c>
      <c r="Z10" s="6">
        <v>200.23939234619999</v>
      </c>
      <c r="AA10" s="6">
        <v>239.3923461569</v>
      </c>
      <c r="AB10" s="6">
        <v>218.1378855168</v>
      </c>
      <c r="AC10" s="6">
        <v>239.3923461569</v>
      </c>
      <c r="AD10" s="6">
        <v>238.27369033369999</v>
      </c>
      <c r="AE10" s="6">
        <v>240.51100198</v>
      </c>
      <c r="AF10" s="6">
        <v>208.06998310829999</v>
      </c>
      <c r="AG10" s="6">
        <v>186.81552246819999</v>
      </c>
    </row>
    <row r="11" spans="1:51" x14ac:dyDescent="0.25">
      <c r="A11" t="s">
        <v>434</v>
      </c>
      <c r="B11" s="6">
        <v>142.85159737590001</v>
      </c>
      <c r="C11" s="6">
        <v>145.18069950700001</v>
      </c>
      <c r="D11" s="6">
        <v>144.40433213</v>
      </c>
      <c r="E11" s="6">
        <v>173.90629245759999</v>
      </c>
      <c r="F11" s="6">
        <v>172.3535577035</v>
      </c>
      <c r="G11" s="6">
        <v>173.12992508049999</v>
      </c>
      <c r="H11" s="6">
        <v>164.5898839331</v>
      </c>
      <c r="I11" s="6">
        <v>159.93167967080001</v>
      </c>
      <c r="J11" s="6">
        <v>149.0625363922</v>
      </c>
      <c r="K11" s="6">
        <v>140.5224952447</v>
      </c>
      <c r="L11" s="6">
        <v>119.5605760646</v>
      </c>
      <c r="M11" s="6">
        <v>109.46780016300001</v>
      </c>
      <c r="N11" s="6">
        <v>110.24416754009999</v>
      </c>
      <c r="O11" s="6">
        <v>122.6660455728</v>
      </c>
      <c r="P11" s="6">
        <v>128.8769845891</v>
      </c>
      <c r="Q11" s="6">
        <v>127.324249835</v>
      </c>
      <c r="R11" s="6">
        <v>142.85159737590001</v>
      </c>
      <c r="S11" s="6">
        <v>151.3916385233</v>
      </c>
      <c r="T11" s="6">
        <v>153.72074065449999</v>
      </c>
      <c r="U11" s="6">
        <v>146.7334342611</v>
      </c>
      <c r="V11" s="6">
        <v>145.957066884</v>
      </c>
      <c r="W11" s="6">
        <v>135.08792360550001</v>
      </c>
      <c r="X11" s="6">
        <v>134.31155622840001</v>
      </c>
      <c r="Y11" s="6">
        <v>135.08792360550001</v>
      </c>
      <c r="Z11" s="6">
        <v>135.86429098249999</v>
      </c>
      <c r="AA11" s="6">
        <v>143.6279647529</v>
      </c>
      <c r="AB11" s="6">
        <v>149.0625363922</v>
      </c>
      <c r="AC11" s="6">
        <v>156.04984278559999</v>
      </c>
      <c r="AD11" s="6">
        <v>161.4844144249</v>
      </c>
      <c r="AE11" s="6">
        <v>160.70804704790001</v>
      </c>
      <c r="AF11" s="6">
        <v>145.957066884</v>
      </c>
      <c r="AG11" s="6">
        <v>130.42971934319999</v>
      </c>
    </row>
    <row r="12" spans="1:51" x14ac:dyDescent="0.25">
      <c r="A12" t="s">
        <v>435</v>
      </c>
      <c r="B12" s="6">
        <v>110.61281906390001</v>
      </c>
      <c r="C12" s="6">
        <v>110.61281906390001</v>
      </c>
      <c r="D12" s="6">
        <v>116.6243853174</v>
      </c>
      <c r="E12" s="6">
        <v>150.2891563368</v>
      </c>
      <c r="F12" s="6">
        <v>146.6822165847</v>
      </c>
      <c r="G12" s="6">
        <v>141.8729635819</v>
      </c>
      <c r="H12" s="6">
        <v>138.26602382979999</v>
      </c>
      <c r="I12" s="6">
        <v>149.0868430861</v>
      </c>
      <c r="J12" s="6">
        <v>151.49146958750001</v>
      </c>
      <c r="K12" s="6">
        <v>167.12154184650001</v>
      </c>
      <c r="L12" s="6">
        <v>159.9076623423</v>
      </c>
      <c r="M12" s="6">
        <v>170.72848159860001</v>
      </c>
      <c r="N12" s="6">
        <v>179.14467435349999</v>
      </c>
      <c r="O12" s="6">
        <v>176.74004785209999</v>
      </c>
      <c r="P12" s="6">
        <v>171.93079484930001</v>
      </c>
      <c r="Q12" s="6">
        <v>173.13310809999999</v>
      </c>
      <c r="R12" s="6">
        <v>180.3469876042</v>
      </c>
      <c r="S12" s="6">
        <v>151.49146958750001</v>
      </c>
      <c r="T12" s="6">
        <v>144.2775900833</v>
      </c>
      <c r="U12" s="6">
        <v>139.46833708049999</v>
      </c>
      <c r="V12" s="6">
        <v>132.2544575764</v>
      </c>
      <c r="W12" s="6">
        <v>127.44520457359999</v>
      </c>
      <c r="X12" s="6">
        <v>123.8382648215</v>
      </c>
      <c r="Y12" s="6">
        <v>115.4220720667</v>
      </c>
      <c r="Z12" s="6">
        <v>121.4336383201</v>
      </c>
      <c r="AA12" s="6">
        <v>117.826698568</v>
      </c>
      <c r="AB12" s="6">
        <v>108.2081925625</v>
      </c>
      <c r="AC12" s="6">
        <v>109.4105058132</v>
      </c>
      <c r="AD12" s="6">
        <v>115.4220720667</v>
      </c>
      <c r="AE12" s="6">
        <v>117.826698568</v>
      </c>
      <c r="AF12" s="6">
        <v>105.8035660611</v>
      </c>
      <c r="AG12" s="6">
        <v>105.8035660611</v>
      </c>
    </row>
    <row r="13" spans="1:51" x14ac:dyDescent="0.25">
      <c r="A13" t="s">
        <v>436</v>
      </c>
      <c r="B13" s="6">
        <v>241.22099070990001</v>
      </c>
      <c r="C13" s="6">
        <v>252.878510707</v>
      </c>
      <c r="D13" s="6">
        <v>256.4654399369</v>
      </c>
      <c r="E13" s="6">
        <v>255.5687076294</v>
      </c>
      <c r="F13" s="6">
        <v>242.11772301729999</v>
      </c>
      <c r="G13" s="6">
        <v>251.9817783995</v>
      </c>
      <c r="H13" s="6">
        <v>244.80791993970001</v>
      </c>
      <c r="I13" s="6">
        <v>221.49287994549999</v>
      </c>
      <c r="J13" s="6">
        <v>225.9765414828</v>
      </c>
      <c r="K13" s="6">
        <v>236.73732917250001</v>
      </c>
      <c r="L13" s="6">
        <v>235.84059686500001</v>
      </c>
      <c r="M13" s="6">
        <v>231.3569353277</v>
      </c>
      <c r="N13" s="6">
        <v>217.0092184081</v>
      </c>
      <c r="O13" s="6">
        <v>218.8026830231</v>
      </c>
      <c r="P13" s="6">
        <v>216.11248610059999</v>
      </c>
      <c r="Q13" s="6">
        <v>211.62882456329999</v>
      </c>
      <c r="R13" s="6">
        <v>207.14516302589999</v>
      </c>
      <c r="S13" s="6">
        <v>196.3843753363</v>
      </c>
      <c r="T13" s="6">
        <v>194.59091072129999</v>
      </c>
      <c r="U13" s="6">
        <v>205.351698411</v>
      </c>
      <c r="V13" s="6">
        <v>208.93862764089999</v>
      </c>
      <c r="W13" s="6">
        <v>210.73209225580001</v>
      </c>
      <c r="X13" s="6">
        <v>208.04189533339999</v>
      </c>
      <c r="Y13" s="6">
        <v>193.6941784139</v>
      </c>
      <c r="Z13" s="6">
        <v>191.9007137989</v>
      </c>
      <c r="AA13" s="6">
        <v>175.75953226440001</v>
      </c>
      <c r="AB13" s="6">
        <v>169.48240611209999</v>
      </c>
      <c r="AC13" s="6">
        <v>155.13468919260001</v>
      </c>
      <c r="AD13" s="6">
        <v>145.2706338104</v>
      </c>
      <c r="AE13" s="6">
        <v>144.3739015029</v>
      </c>
      <c r="AF13" s="6">
        <v>125.542523046</v>
      </c>
      <c r="AG13" s="6">
        <v>110.298073819</v>
      </c>
    </row>
    <row r="14" spans="1:51" x14ac:dyDescent="0.25">
      <c r="A14" t="s">
        <v>437</v>
      </c>
      <c r="B14" s="6">
        <v>117.2052711529</v>
      </c>
      <c r="C14" s="6">
        <v>119.5185330835</v>
      </c>
      <c r="D14" s="6">
        <v>128.77158080609999</v>
      </c>
      <c r="E14" s="6">
        <v>126.4583188754</v>
      </c>
      <c r="F14" s="6">
        <v>123.3739696346</v>
      </c>
      <c r="G14" s="6">
        <v>142.65115238999999</v>
      </c>
      <c r="H14" s="6">
        <v>138.02462852869999</v>
      </c>
      <c r="I14" s="6">
        <v>147.27767625129999</v>
      </c>
      <c r="J14" s="6">
        <v>143.42223970020001</v>
      </c>
      <c r="K14" s="6">
        <v>151.13311280240001</v>
      </c>
      <c r="L14" s="6">
        <v>163.47050976579999</v>
      </c>
      <c r="M14" s="6">
        <v>158.0728985943</v>
      </c>
      <c r="N14" s="6">
        <v>144.1933270104</v>
      </c>
      <c r="O14" s="6">
        <v>151.13311280240001</v>
      </c>
      <c r="P14" s="6">
        <v>131.85593004699999</v>
      </c>
      <c r="Q14" s="6">
        <v>140.33789045930001</v>
      </c>
      <c r="R14" s="6">
        <v>143.42223970020001</v>
      </c>
      <c r="S14" s="6">
        <v>134.9402792878</v>
      </c>
      <c r="T14" s="6">
        <v>135.71136659800001</v>
      </c>
      <c r="U14" s="6">
        <v>128.77158080609999</v>
      </c>
      <c r="V14" s="6">
        <v>119.5185330835</v>
      </c>
      <c r="W14" s="6">
        <v>132.6270173572</v>
      </c>
      <c r="X14" s="6">
        <v>123.3739696346</v>
      </c>
      <c r="Y14" s="6">
        <v>118.7474457733</v>
      </c>
      <c r="Z14" s="6">
        <v>104.8678741894</v>
      </c>
      <c r="AA14" s="6">
        <v>103.32569956899999</v>
      </c>
      <c r="AB14" s="6">
        <v>106.4100488098</v>
      </c>
      <c r="AC14" s="6">
        <v>98.699175707699993</v>
      </c>
      <c r="AD14" s="6">
        <v>94.843739156599995</v>
      </c>
      <c r="AE14" s="6">
        <v>96.385913776999999</v>
      </c>
      <c r="AF14" s="6">
        <v>98.699175707699993</v>
      </c>
      <c r="AG14" s="6">
        <v>90.988302605499996</v>
      </c>
    </row>
    <row r="15" spans="1:51" x14ac:dyDescent="0.25">
      <c r="A15" t="s">
        <v>438</v>
      </c>
      <c r="B15" s="6">
        <v>184.80346861890001</v>
      </c>
      <c r="C15" s="6">
        <v>196.64984481249999</v>
      </c>
      <c r="D15" s="6">
        <v>241.66607434790001</v>
      </c>
      <c r="E15" s="6">
        <v>248.773900064</v>
      </c>
      <c r="F15" s="6">
        <v>262.98955149620002</v>
      </c>
      <c r="G15" s="6">
        <v>270.09737721229999</v>
      </c>
      <c r="H15" s="6">
        <v>262.98955149620002</v>
      </c>
      <c r="I15" s="6">
        <v>248.773900064</v>
      </c>
      <c r="J15" s="6">
        <v>267.72810197360002</v>
      </c>
      <c r="K15" s="6">
        <v>248.773900064</v>
      </c>
      <c r="L15" s="6">
        <v>222.7118724382</v>
      </c>
      <c r="M15" s="6">
        <v>170.58781718669999</v>
      </c>
      <c r="N15" s="6">
        <v>172.95709242539999</v>
      </c>
      <c r="O15" s="6">
        <v>163.4799914706</v>
      </c>
      <c r="P15" s="6">
        <v>163.4799914706</v>
      </c>
      <c r="Q15" s="6">
        <v>132.67941336749999</v>
      </c>
      <c r="R15" s="6">
        <v>116.0944866965</v>
      </c>
      <c r="S15" s="6">
        <v>123.20231241259999</v>
      </c>
      <c r="T15" s="6">
        <v>144.52578956100001</v>
      </c>
      <c r="U15" s="6">
        <v>123.20231241259999</v>
      </c>
      <c r="V15" s="6">
        <v>111.3559362191</v>
      </c>
      <c r="W15" s="6">
        <v>113.7252114578</v>
      </c>
      <c r="X15" s="6">
        <v>116.0944866965</v>
      </c>
      <c r="Y15" s="6">
        <v>123.20231241259999</v>
      </c>
      <c r="Z15" s="6">
        <v>113.7252114578</v>
      </c>
      <c r="AA15" s="6">
        <v>94.771009548199999</v>
      </c>
      <c r="AB15" s="6">
        <v>80.555358115999994</v>
      </c>
      <c r="AC15" s="6">
        <v>80.555358115999994</v>
      </c>
      <c r="AD15" s="6">
        <v>80.555358115999994</v>
      </c>
      <c r="AE15" s="6">
        <v>78.186082877199993</v>
      </c>
      <c r="AF15" s="6">
        <v>68.7089819224</v>
      </c>
      <c r="AG15" s="6">
        <v>63.970431445000003</v>
      </c>
    </row>
    <row r="16" spans="1:51" x14ac:dyDescent="0.25">
      <c r="A16" t="s">
        <v>439</v>
      </c>
      <c r="B16" s="6">
        <v>131.97605022849999</v>
      </c>
      <c r="C16" s="6">
        <v>132.94646236259999</v>
      </c>
      <c r="D16" s="6">
        <v>166.91088705370001</v>
      </c>
      <c r="E16" s="6">
        <v>153.3251171773</v>
      </c>
      <c r="F16" s="6">
        <v>149.4434686411</v>
      </c>
      <c r="G16" s="6">
        <v>139.73934730080001</v>
      </c>
      <c r="H16" s="6">
        <v>145.56182010500001</v>
      </c>
      <c r="I16" s="6">
        <v>137.79852303269999</v>
      </c>
      <c r="J16" s="6">
        <v>158.1771778474</v>
      </c>
      <c r="K16" s="6">
        <v>143.62099583689999</v>
      </c>
      <c r="L16" s="6">
        <v>137.79852303269999</v>
      </c>
      <c r="M16" s="6">
        <v>143.62099583689999</v>
      </c>
      <c r="N16" s="6">
        <v>137.79852303269999</v>
      </c>
      <c r="O16" s="6">
        <v>141.68017156889999</v>
      </c>
      <c r="P16" s="6">
        <v>143.62099583689999</v>
      </c>
      <c r="Q16" s="6">
        <v>124.2127531563</v>
      </c>
      <c r="R16" s="6">
        <v>103.8340983416</v>
      </c>
      <c r="S16" s="6">
        <v>96.070801269300006</v>
      </c>
      <c r="T16" s="6">
        <v>90.248328465100002</v>
      </c>
      <c r="U16" s="6">
        <v>94.129977001200004</v>
      </c>
      <c r="V16" s="6">
        <v>76.662558588600007</v>
      </c>
      <c r="W16" s="6">
        <v>76.662558588600007</v>
      </c>
      <c r="X16" s="6">
        <v>76.662558588600007</v>
      </c>
      <c r="Y16" s="6">
        <v>76.662558588600007</v>
      </c>
      <c r="Z16" s="6">
        <v>68.899261516400003</v>
      </c>
      <c r="AA16" s="6">
        <v>72.780910052500005</v>
      </c>
      <c r="AB16" s="6">
        <v>65.988025114300001</v>
      </c>
      <c r="AC16" s="6">
        <v>75.692146454600007</v>
      </c>
      <c r="AD16" s="6">
        <v>75.692146454600007</v>
      </c>
      <c r="AE16" s="6">
        <v>73.751322186500005</v>
      </c>
      <c r="AF16" s="6">
        <v>73.751322186500005</v>
      </c>
      <c r="AG16" s="6">
        <v>73.751322186500005</v>
      </c>
    </row>
    <row r="17" spans="1:33" x14ac:dyDescent="0.25">
      <c r="A17" t="s">
        <v>440</v>
      </c>
      <c r="B17" s="6">
        <v>81.692148743800004</v>
      </c>
      <c r="C17" s="6">
        <v>91.302989772499998</v>
      </c>
      <c r="D17" s="6">
        <v>96.909313705900004</v>
      </c>
      <c r="E17" s="6">
        <v>105.7192513155</v>
      </c>
      <c r="F17" s="6">
        <v>112.927382087</v>
      </c>
      <c r="G17" s="6">
        <v>121.7373196966</v>
      </c>
      <c r="H17" s="6">
        <v>112.927382087</v>
      </c>
      <c r="I17" s="6">
        <v>106.5201547345</v>
      </c>
      <c r="J17" s="6">
        <v>107.32105815360001</v>
      </c>
      <c r="K17" s="6">
        <v>106.5201547345</v>
      </c>
      <c r="L17" s="6">
        <v>106.5201547345</v>
      </c>
      <c r="M17" s="6">
        <v>112.1264786679</v>
      </c>
      <c r="N17" s="6">
        <v>112.927382087</v>
      </c>
      <c r="O17" s="6">
        <v>117.73280260129999</v>
      </c>
      <c r="P17" s="6">
        <v>117.73280260129999</v>
      </c>
      <c r="Q17" s="6">
        <v>114.5291889251</v>
      </c>
      <c r="R17" s="6">
        <v>116.9318991823</v>
      </c>
      <c r="S17" s="6">
        <v>121.7373196966</v>
      </c>
      <c r="T17" s="6">
        <v>96.909313705900004</v>
      </c>
      <c r="U17" s="6">
        <v>84.895762419999997</v>
      </c>
      <c r="V17" s="6">
        <v>91.302989772499998</v>
      </c>
      <c r="W17" s="6">
        <v>87.298472677199996</v>
      </c>
      <c r="X17" s="6">
        <v>80.090341905700001</v>
      </c>
      <c r="Y17" s="6">
        <v>75.284921391300003</v>
      </c>
      <c r="Z17" s="6">
        <v>64.072273524500005</v>
      </c>
      <c r="AA17" s="6">
        <v>85.696665839100007</v>
      </c>
      <c r="AB17" s="6">
        <v>78.488535067599997</v>
      </c>
      <c r="AC17" s="6">
        <v>66.474983781700004</v>
      </c>
      <c r="AD17" s="6">
        <v>63.271370105499997</v>
      </c>
      <c r="AE17" s="6">
        <v>64.873176943600001</v>
      </c>
      <c r="AF17" s="6">
        <v>61.669563267400001</v>
      </c>
      <c r="AG17" s="6">
        <v>56.864142753000003</v>
      </c>
    </row>
    <row r="18" spans="1:33" x14ac:dyDescent="0.25">
      <c r="A18" t="s">
        <v>441</v>
      </c>
      <c r="B18" s="6">
        <v>178.56466817259999</v>
      </c>
      <c r="C18" s="6">
        <v>176.04078593689999</v>
      </c>
      <c r="D18" s="6">
        <v>211.37513723609999</v>
      </c>
      <c r="E18" s="6">
        <v>197.49378494000001</v>
      </c>
      <c r="F18" s="6">
        <v>191.18407935089999</v>
      </c>
      <c r="G18" s="6">
        <v>208.22028444150001</v>
      </c>
      <c r="H18" s="6">
        <v>225.8874600911</v>
      </c>
      <c r="I18" s="6">
        <v>211.37513723609999</v>
      </c>
      <c r="J18" s="6">
        <v>220.83969561980001</v>
      </c>
      <c r="K18" s="6">
        <v>205.6964022059</v>
      </c>
      <c r="L18" s="6">
        <v>212.63707835389999</v>
      </c>
      <c r="M18" s="6">
        <v>218.9467839431</v>
      </c>
      <c r="N18" s="6">
        <v>205.6964022059</v>
      </c>
      <c r="O18" s="6">
        <v>213.89901947179999</v>
      </c>
      <c r="P18" s="6">
        <v>215.16096058959999</v>
      </c>
      <c r="Q18" s="6">
        <v>206.95834332370001</v>
      </c>
      <c r="R18" s="6">
        <v>225.8874600911</v>
      </c>
      <c r="S18" s="6">
        <v>219.577754502</v>
      </c>
      <c r="T18" s="6">
        <v>203.1725199702</v>
      </c>
      <c r="U18" s="6">
        <v>204.43446108800001</v>
      </c>
      <c r="V18" s="6">
        <v>186.76728543850001</v>
      </c>
      <c r="W18" s="6">
        <v>182.3504915261</v>
      </c>
      <c r="X18" s="6">
        <v>172.25496258339999</v>
      </c>
      <c r="Y18" s="6">
        <v>141.96837575559999</v>
      </c>
      <c r="Z18" s="6">
        <v>135.02769960750001</v>
      </c>
      <c r="AA18" s="6">
        <v>127.4560529006</v>
      </c>
      <c r="AB18" s="6">
        <v>111.05081836879999</v>
      </c>
      <c r="AC18" s="6">
        <v>111.05081836879999</v>
      </c>
      <c r="AD18" s="6">
        <v>110.41984780990001</v>
      </c>
      <c r="AE18" s="6">
        <v>103.4791716619</v>
      </c>
      <c r="AF18" s="6">
        <v>88.335878247899998</v>
      </c>
      <c r="AG18" s="6">
        <v>66.882879244899996</v>
      </c>
    </row>
    <row r="19" spans="1:33" x14ac:dyDescent="0.25">
      <c r="A19" t="s">
        <v>442</v>
      </c>
      <c r="B19" s="6">
        <v>117.2304894971</v>
      </c>
      <c r="C19" s="6">
        <v>124.40786640509999</v>
      </c>
      <c r="D19" s="6">
        <v>141.15507919039999</v>
      </c>
      <c r="E19" s="6">
        <v>160.294750945</v>
      </c>
      <c r="F19" s="6">
        <v>167.47212785299999</v>
      </c>
      <c r="G19" s="6">
        <v>172.25704579169999</v>
      </c>
      <c r="H19" s="6">
        <v>177.04196373030001</v>
      </c>
      <c r="I19" s="6">
        <v>181.82688166899999</v>
      </c>
      <c r="J19" s="6">
        <v>172.25704579169999</v>
      </c>
      <c r="K19" s="6">
        <v>198.5740944543</v>
      </c>
      <c r="L19" s="6">
        <v>220.10622517819999</v>
      </c>
      <c r="M19" s="6">
        <v>198.5740944543</v>
      </c>
      <c r="N19" s="6">
        <v>212.92884827029999</v>
      </c>
      <c r="O19" s="6">
        <v>193.78917651559999</v>
      </c>
      <c r="P19" s="6">
        <v>203.35901239290001</v>
      </c>
      <c r="Q19" s="6">
        <v>203.35901239290001</v>
      </c>
      <c r="R19" s="6">
        <v>191.39671754630001</v>
      </c>
      <c r="S19" s="6">
        <v>169.8645868223</v>
      </c>
      <c r="T19" s="6">
        <v>160.294750945</v>
      </c>
      <c r="U19" s="6">
        <v>131.58524331309999</v>
      </c>
      <c r="V19" s="6">
        <v>150.72491506770001</v>
      </c>
      <c r="W19" s="6">
        <v>131.58524331309999</v>
      </c>
      <c r="X19" s="6">
        <v>136.37016125170001</v>
      </c>
      <c r="Y19" s="6">
        <v>112.4455715584</v>
      </c>
      <c r="Z19" s="6">
        <v>122.0154074358</v>
      </c>
      <c r="AA19" s="6">
        <v>126.8003253744</v>
      </c>
      <c r="AB19" s="6">
        <v>114.8380305278</v>
      </c>
      <c r="AC19" s="6">
        <v>105.26819465050001</v>
      </c>
      <c r="AD19" s="6">
        <v>114.8380305278</v>
      </c>
      <c r="AE19" s="6">
        <v>107.6606536198</v>
      </c>
      <c r="AF19" s="6">
        <v>102.8757356811</v>
      </c>
      <c r="AG19" s="6">
        <v>66.988851141200001</v>
      </c>
    </row>
    <row r="20" spans="1:33" x14ac:dyDescent="0.25">
      <c r="A20" t="s">
        <v>443</v>
      </c>
      <c r="B20" s="6">
        <v>202.0683565288</v>
      </c>
      <c r="C20" s="6">
        <v>220.4874560515</v>
      </c>
      <c r="D20" s="6">
        <v>245.9491524506</v>
      </c>
      <c r="E20" s="6">
        <v>247.5743671143</v>
      </c>
      <c r="F20" s="6">
        <v>243.2404613443</v>
      </c>
      <c r="G20" s="6">
        <v>237.82307913170001</v>
      </c>
      <c r="H20" s="6">
        <v>236.19786446789999</v>
      </c>
      <c r="I20" s="6">
        <v>236.73960268920001</v>
      </c>
      <c r="J20" s="6">
        <v>237.28134091039999</v>
      </c>
      <c r="K20" s="6">
        <v>239.44829379550001</v>
      </c>
      <c r="L20" s="6">
        <v>251.3665346631</v>
      </c>
      <c r="M20" s="6">
        <v>237.28134091039999</v>
      </c>
      <c r="N20" s="6">
        <v>229.15526759159999</v>
      </c>
      <c r="O20" s="6">
        <v>228.6135293703</v>
      </c>
      <c r="P20" s="6">
        <v>227.5300529278</v>
      </c>
      <c r="Q20" s="6">
        <v>213.98659739639999</v>
      </c>
      <c r="R20" s="6">
        <v>208.5692151838</v>
      </c>
      <c r="S20" s="6">
        <v>189.06663921859999</v>
      </c>
      <c r="T20" s="6">
        <v>173.89796902340001</v>
      </c>
      <c r="U20" s="6">
        <v>167.93884858960001</v>
      </c>
      <c r="V20" s="6">
        <v>171.73101613840001</v>
      </c>
      <c r="W20" s="6">
        <v>167.39711036829999</v>
      </c>
      <c r="X20" s="6">
        <v>161.97972815579999</v>
      </c>
      <c r="Y20" s="6">
        <v>155.4788695007</v>
      </c>
      <c r="Z20" s="6">
        <v>148.97801084560001</v>
      </c>
      <c r="AA20" s="6">
        <v>139.22672286299999</v>
      </c>
      <c r="AB20" s="6">
        <v>126.76674377409999</v>
      </c>
      <c r="AC20" s="6">
        <v>117.0154557915</v>
      </c>
      <c r="AD20" s="6">
        <v>113.7650264639</v>
      </c>
      <c r="AE20" s="6">
        <v>111.5980735789</v>
      </c>
      <c r="AF20" s="6">
        <v>94.262450498700005</v>
      </c>
      <c r="AG20" s="6">
        <v>80.177256745999998</v>
      </c>
    </row>
    <row r="21" spans="1:33" x14ac:dyDescent="0.25">
      <c r="A21" t="s">
        <v>444</v>
      </c>
      <c r="B21" s="6">
        <v>136.6158699755</v>
      </c>
      <c r="C21" s="6">
        <v>159.1504464663</v>
      </c>
      <c r="D21" s="6">
        <v>191.5439001718</v>
      </c>
      <c r="E21" s="6">
        <v>191.5439001718</v>
      </c>
      <c r="F21" s="6">
        <v>190.1354891412</v>
      </c>
      <c r="G21" s="6">
        <v>180.27661192639999</v>
      </c>
      <c r="H21" s="6">
        <v>177.45978986509999</v>
      </c>
      <c r="I21" s="6">
        <v>180.27661192639999</v>
      </c>
      <c r="J21" s="6">
        <v>191.5439001718</v>
      </c>
      <c r="K21" s="6">
        <v>201.40277738660001</v>
      </c>
      <c r="L21" s="6">
        <v>202.81118841719999</v>
      </c>
      <c r="M21" s="6">
        <v>201.40277738660001</v>
      </c>
      <c r="N21" s="6">
        <v>216.89529872400001</v>
      </c>
      <c r="O21" s="6">
        <v>219.71212078529999</v>
      </c>
      <c r="P21" s="6">
        <v>209.8532435706</v>
      </c>
      <c r="Q21" s="6">
        <v>191.5439001718</v>
      </c>
      <c r="R21" s="6">
        <v>190.1354891412</v>
      </c>
      <c r="S21" s="6">
        <v>190.1354891412</v>
      </c>
      <c r="T21" s="6">
        <v>223.9373538774</v>
      </c>
      <c r="U21" s="6">
        <v>223.9373538774</v>
      </c>
      <c r="V21" s="6">
        <v>212.67006563199999</v>
      </c>
      <c r="W21" s="6">
        <v>212.67006563199999</v>
      </c>
      <c r="X21" s="6">
        <v>204.21959944790001</v>
      </c>
      <c r="Y21" s="6">
        <v>188.7270781105</v>
      </c>
      <c r="Z21" s="6">
        <v>178.8682008957</v>
      </c>
      <c r="AA21" s="6">
        <v>130.98222585280001</v>
      </c>
      <c r="AB21" s="6">
        <v>115.48970451540001</v>
      </c>
      <c r="AC21" s="6">
        <v>119.7149376074</v>
      </c>
      <c r="AD21" s="6">
        <v>118.30652657669999</v>
      </c>
      <c r="AE21" s="6">
        <v>116.898115546</v>
      </c>
      <c r="AF21" s="6">
        <v>98.588772147300006</v>
      </c>
      <c r="AG21" s="6">
        <v>80.279428748499996</v>
      </c>
    </row>
    <row r="22" spans="1:33" x14ac:dyDescent="0.25">
      <c r="A22" t="s">
        <v>445</v>
      </c>
      <c r="B22" s="6">
        <v>141.79104477609999</v>
      </c>
      <c r="C22" s="6">
        <v>147.5315729047</v>
      </c>
      <c r="D22" s="6">
        <v>152.12399540760001</v>
      </c>
      <c r="E22" s="6">
        <v>155.5683122847</v>
      </c>
      <c r="F22" s="6">
        <v>149.82778415609999</v>
      </c>
      <c r="G22" s="6">
        <v>139.4948335247</v>
      </c>
      <c r="H22" s="6">
        <v>140.0688863375</v>
      </c>
      <c r="I22" s="6">
        <v>143.51320321470001</v>
      </c>
      <c r="J22" s="6">
        <v>137.77267508610001</v>
      </c>
      <c r="K22" s="6">
        <v>137.77267508610001</v>
      </c>
      <c r="L22" s="6">
        <v>137.77267508610001</v>
      </c>
      <c r="M22" s="6">
        <v>138.346727899</v>
      </c>
      <c r="N22" s="6">
        <v>138.346727899</v>
      </c>
      <c r="O22" s="6">
        <v>140.6429391504</v>
      </c>
      <c r="P22" s="6">
        <v>138.346727899</v>
      </c>
      <c r="Q22" s="6">
        <v>144.66130884040001</v>
      </c>
      <c r="R22" s="6">
        <v>145.80941446610001</v>
      </c>
      <c r="S22" s="6">
        <v>125.1435132032</v>
      </c>
      <c r="T22" s="6">
        <v>128.58783008040001</v>
      </c>
      <c r="U22" s="6">
        <v>140.6429391504</v>
      </c>
      <c r="V22" s="6">
        <v>137.19862227319999</v>
      </c>
      <c r="W22" s="6">
        <v>136.05051664749999</v>
      </c>
      <c r="X22" s="6">
        <v>129.16188289319999</v>
      </c>
      <c r="Y22" s="6">
        <v>128.01377726749999</v>
      </c>
      <c r="Z22" s="6">
        <v>126.86567164180001</v>
      </c>
      <c r="AA22" s="6">
        <v>119.9770378875</v>
      </c>
      <c r="AB22" s="6">
        <v>107.9219288175</v>
      </c>
      <c r="AC22" s="6">
        <v>102.1814006889</v>
      </c>
      <c r="AD22" s="6">
        <v>102.7554535017</v>
      </c>
      <c r="AE22" s="6">
        <v>101.60734787600001</v>
      </c>
      <c r="AF22" s="6">
        <v>97.014925373099999</v>
      </c>
      <c r="AG22" s="6">
        <v>87.256027554499994</v>
      </c>
    </row>
    <row r="23" spans="1:33" x14ac:dyDescent="0.25">
      <c r="A23" t="s">
        <v>446</v>
      </c>
      <c r="B23" s="6">
        <v>194.54990525389999</v>
      </c>
      <c r="C23" s="6">
        <v>211.40864920999999</v>
      </c>
      <c r="D23" s="6">
        <v>239.05698929810001</v>
      </c>
      <c r="E23" s="6">
        <v>253.89268397949999</v>
      </c>
      <c r="F23" s="6">
        <v>272.77447721030001</v>
      </c>
      <c r="G23" s="6">
        <v>285.9242974961</v>
      </c>
      <c r="H23" s="6">
        <v>280.52949943020002</v>
      </c>
      <c r="I23" s="6">
        <v>275.1347013642</v>
      </c>
      <c r="J23" s="6">
        <v>276.14622600159998</v>
      </c>
      <c r="K23" s="6">
        <v>275.1347013642</v>
      </c>
      <c r="L23" s="6">
        <v>264.00793035319998</v>
      </c>
      <c r="M23" s="6">
        <v>234.33654099040001</v>
      </c>
      <c r="N23" s="6">
        <v>207.36255066050001</v>
      </c>
      <c r="O23" s="6">
        <v>209.38559993530001</v>
      </c>
      <c r="P23" s="6">
        <v>214.78039800120001</v>
      </c>
      <c r="Q23" s="6">
        <v>218.48932167160001</v>
      </c>
      <c r="R23" s="6">
        <v>209.38559993530001</v>
      </c>
      <c r="S23" s="6">
        <v>222.5354202211</v>
      </c>
      <c r="T23" s="6">
        <v>221.8610704628</v>
      </c>
      <c r="U23" s="6">
        <v>211.40864920999999</v>
      </c>
      <c r="V23" s="6">
        <v>212.0829989682</v>
      </c>
      <c r="W23" s="6">
        <v>196.57295452860001</v>
      </c>
      <c r="X23" s="6">
        <v>183.76030912190001</v>
      </c>
      <c r="Y23" s="6">
        <v>190.50380670440001</v>
      </c>
      <c r="Z23" s="6">
        <v>194.21273037469999</v>
      </c>
      <c r="AA23" s="6">
        <v>184.09748400110001</v>
      </c>
      <c r="AB23" s="6">
        <v>199.60752844070001</v>
      </c>
      <c r="AC23" s="6">
        <v>177.0168115395</v>
      </c>
      <c r="AD23" s="6">
        <v>188.14358255050001</v>
      </c>
      <c r="AE23" s="6">
        <v>190.50380670440001</v>
      </c>
      <c r="AF23" s="6">
        <v>182.4116096054</v>
      </c>
      <c r="AG23" s="6">
        <v>140.26474971510001</v>
      </c>
    </row>
    <row r="24" spans="1:33" x14ac:dyDescent="0.25">
      <c r="A24" t="s">
        <v>447</v>
      </c>
      <c r="B24" s="6">
        <v>138.08449192800001</v>
      </c>
      <c r="C24" s="6">
        <v>162.939700475</v>
      </c>
      <c r="D24" s="6">
        <v>165.30686319380001</v>
      </c>
      <c r="E24" s="6">
        <v>168.46308015209999</v>
      </c>
      <c r="F24" s="6">
        <v>184.24416494389999</v>
      </c>
      <c r="G24" s="6">
        <v>185.42774630330001</v>
      </c>
      <c r="H24" s="6">
        <v>194.5018700585</v>
      </c>
      <c r="I24" s="6">
        <v>198.4471412565</v>
      </c>
      <c r="J24" s="6">
        <v>197.26355989710001</v>
      </c>
      <c r="K24" s="6">
        <v>196.4745056575</v>
      </c>
      <c r="L24" s="6">
        <v>206.33768365239999</v>
      </c>
      <c r="M24" s="6">
        <v>196.07997853769999</v>
      </c>
      <c r="N24" s="6">
        <v>207.52126501180001</v>
      </c>
      <c r="O24" s="6">
        <v>199.23619549610001</v>
      </c>
      <c r="P24" s="6">
        <v>192.52923445959999</v>
      </c>
      <c r="Q24" s="6">
        <v>186.61132766270001</v>
      </c>
      <c r="R24" s="6">
        <v>196.86903277729999</v>
      </c>
      <c r="S24" s="6">
        <v>181.8770022251</v>
      </c>
      <c r="T24" s="6">
        <v>178.326258147</v>
      </c>
      <c r="U24" s="6">
        <v>164.912336074</v>
      </c>
      <c r="V24" s="6">
        <v>168.0685530323</v>
      </c>
      <c r="W24" s="6">
        <v>166.884971673</v>
      </c>
      <c r="X24" s="6">
        <v>161.36159199580001</v>
      </c>
      <c r="Y24" s="6">
        <v>151.1038868812</v>
      </c>
      <c r="Z24" s="6">
        <v>149.52577840199999</v>
      </c>
      <c r="AA24" s="6">
        <v>143.6078716051</v>
      </c>
      <c r="AB24" s="6">
        <v>139.2680732874</v>
      </c>
      <c r="AC24" s="6">
        <v>128.61584105290001</v>
      </c>
      <c r="AD24" s="6">
        <v>129.40489529249999</v>
      </c>
      <c r="AE24" s="6">
        <v>128.61584105290001</v>
      </c>
      <c r="AF24" s="6">
        <v>117.1745545789</v>
      </c>
      <c r="AG24" s="6">
        <v>108.10043082360001</v>
      </c>
    </row>
    <row r="25" spans="1:33" x14ac:dyDescent="0.25">
      <c r="A25" t="s">
        <v>448</v>
      </c>
      <c r="B25" s="6">
        <v>78.547555536800004</v>
      </c>
      <c r="C25" s="6">
        <v>78.547555536800004</v>
      </c>
      <c r="D25" s="6">
        <v>91.199510791099996</v>
      </c>
      <c r="E25" s="6">
        <v>90.145181186499997</v>
      </c>
      <c r="F25" s="6">
        <v>88.036521977500001</v>
      </c>
      <c r="G25" s="6">
        <v>69.058589096099993</v>
      </c>
      <c r="H25" s="6">
        <v>75.384566723199995</v>
      </c>
      <c r="I25" s="6">
        <v>75.911731525500002</v>
      </c>
      <c r="J25" s="6">
        <v>76.96606113</v>
      </c>
      <c r="K25" s="6">
        <v>71.694413107399996</v>
      </c>
      <c r="L25" s="6">
        <v>60.096787457700003</v>
      </c>
      <c r="M25" s="6">
        <v>51.662150621499997</v>
      </c>
      <c r="N25" s="6">
        <v>57.988128248700001</v>
      </c>
      <c r="O25" s="6">
        <v>56.406633841900003</v>
      </c>
      <c r="P25" s="6">
        <v>55.352304237399998</v>
      </c>
      <c r="Q25" s="6">
        <v>54.297974632799999</v>
      </c>
      <c r="R25" s="6">
        <v>54.825139435099999</v>
      </c>
      <c r="S25" s="6">
        <v>52.189315423799997</v>
      </c>
      <c r="T25" s="6">
        <v>51.662150621499997</v>
      </c>
      <c r="U25" s="6">
        <v>52.189315423799997</v>
      </c>
      <c r="V25" s="6">
        <v>51.134985819299999</v>
      </c>
      <c r="W25" s="6">
        <v>51.134985819299999</v>
      </c>
      <c r="X25" s="6">
        <v>54.825139435099999</v>
      </c>
      <c r="Y25" s="6">
        <v>58.515293050899999</v>
      </c>
      <c r="Z25" s="6">
        <v>67.477094689300003</v>
      </c>
      <c r="AA25" s="6">
        <v>68.004259491599996</v>
      </c>
      <c r="AB25" s="6">
        <v>71.694413107399996</v>
      </c>
      <c r="AC25" s="6">
        <v>74.857401921000005</v>
      </c>
      <c r="AD25" s="6">
        <v>74.330237118699998</v>
      </c>
      <c r="AE25" s="6">
        <v>77.493225932300007</v>
      </c>
      <c r="AF25" s="6">
        <v>71.694413107399996</v>
      </c>
      <c r="AG25" s="6">
        <v>65.8956002826</v>
      </c>
    </row>
    <row r="26" spans="1:33" x14ac:dyDescent="0.25">
      <c r="A26" t="s">
        <v>449</v>
      </c>
      <c r="B26" s="6">
        <v>85.926841585600002</v>
      </c>
      <c r="C26" s="6">
        <v>90.449306932200003</v>
      </c>
      <c r="D26" s="6">
        <v>110.0466567675</v>
      </c>
      <c r="E26" s="6">
        <v>120.5990759096</v>
      </c>
      <c r="F26" s="6">
        <v>121.352820134</v>
      </c>
      <c r="G26" s="6">
        <v>125.8752854806</v>
      </c>
      <c r="H26" s="6">
        <v>140.19642574490001</v>
      </c>
      <c r="I26" s="6">
        <v>136.42770462269999</v>
      </c>
      <c r="J26" s="6">
        <v>139.4426815205</v>
      </c>
      <c r="K26" s="6">
        <v>140.19642574490001</v>
      </c>
      <c r="L26" s="6">
        <v>143.21140264260001</v>
      </c>
      <c r="M26" s="6">
        <v>143.9651468671</v>
      </c>
      <c r="N26" s="6">
        <v>140.19642574490001</v>
      </c>
      <c r="O26" s="6">
        <v>128.8902623784</v>
      </c>
      <c r="P26" s="6">
        <v>131.15149505170001</v>
      </c>
      <c r="Q26" s="6">
        <v>124.3677970318</v>
      </c>
      <c r="R26" s="6">
        <v>128.8902623784</v>
      </c>
      <c r="S26" s="6">
        <v>113.06163366520001</v>
      </c>
      <c r="T26" s="6">
        <v>106.2779356453</v>
      </c>
      <c r="U26" s="6">
        <v>97.233004952100003</v>
      </c>
      <c r="V26" s="6">
        <v>94.971772278800003</v>
      </c>
      <c r="W26" s="6">
        <v>91.203051156599997</v>
      </c>
      <c r="X26" s="6">
        <v>93.464283829899998</v>
      </c>
      <c r="Y26" s="6">
        <v>82.911864687800005</v>
      </c>
      <c r="Z26" s="6">
        <v>79.896887790099996</v>
      </c>
      <c r="AA26" s="6">
        <v>83.665608912300002</v>
      </c>
      <c r="AB26" s="6">
        <v>87.434330034400006</v>
      </c>
      <c r="AC26" s="6">
        <v>93.464283829899998</v>
      </c>
      <c r="AD26" s="6">
        <v>91.956795381099994</v>
      </c>
      <c r="AE26" s="6">
        <v>90.449306932200003</v>
      </c>
      <c r="AF26" s="6">
        <v>86.680585809999997</v>
      </c>
      <c r="AG26" s="6">
        <v>81.404376239000001</v>
      </c>
    </row>
    <row r="27" spans="1:33" x14ac:dyDescent="0.25">
      <c r="A27" t="s">
        <v>450</v>
      </c>
      <c r="B27" s="6">
        <v>85.242408097999999</v>
      </c>
      <c r="C27" s="6">
        <v>89.117063011599996</v>
      </c>
      <c r="D27" s="6">
        <v>114.3023199496</v>
      </c>
      <c r="E27" s="6">
        <v>138.51891315930001</v>
      </c>
      <c r="F27" s="6">
        <v>147.23688671479999</v>
      </c>
      <c r="G27" s="6">
        <v>148.2055504432</v>
      </c>
      <c r="H27" s="6">
        <v>141.42490434449999</v>
      </c>
      <c r="I27" s="6">
        <v>148.2055504432</v>
      </c>
      <c r="J27" s="6">
        <v>159.8295151838</v>
      </c>
      <c r="K27" s="6">
        <v>147.23688671479999</v>
      </c>
      <c r="L27" s="6">
        <v>142.39356807280001</v>
      </c>
      <c r="M27" s="6">
        <v>143.36223180120001</v>
      </c>
      <c r="N27" s="6">
        <v>164.6728338257</v>
      </c>
      <c r="O27" s="6">
        <v>196.6387368625</v>
      </c>
      <c r="P27" s="6">
        <v>193.73274567729999</v>
      </c>
      <c r="Q27" s="6">
        <v>183.07744466509999</v>
      </c>
      <c r="R27" s="6">
        <v>204.3880466896</v>
      </c>
      <c r="S27" s="6">
        <v>182.10878093669999</v>
      </c>
      <c r="T27" s="6">
        <v>174.35947110960001</v>
      </c>
      <c r="U27" s="6">
        <v>159.8295151838</v>
      </c>
      <c r="V27" s="6">
        <v>144.33089552960001</v>
      </c>
      <c r="W27" s="6">
        <v>141.42490434449999</v>
      </c>
      <c r="X27" s="6">
        <v>135.6129219741</v>
      </c>
      <c r="Y27" s="6">
        <v>130.76960333220001</v>
      </c>
      <c r="Z27" s="6">
        <v>121.08296604829999</v>
      </c>
      <c r="AA27" s="6">
        <v>115.27098367799999</v>
      </c>
      <c r="AB27" s="6">
        <v>122.0516297767</v>
      </c>
      <c r="AC27" s="6">
        <v>112.3649924929</v>
      </c>
      <c r="AD27" s="6">
        <v>114.3023199496</v>
      </c>
      <c r="AE27" s="6">
        <v>112.3649924929</v>
      </c>
      <c r="AF27" s="6">
        <v>101.7096914806</v>
      </c>
      <c r="AG27" s="6">
        <v>93.960381653499994</v>
      </c>
    </row>
    <row r="28" spans="1:33" x14ac:dyDescent="0.25">
      <c r="A28" t="s">
        <v>451</v>
      </c>
      <c r="B28" s="6">
        <v>87.151473049399996</v>
      </c>
      <c r="C28" s="6">
        <v>80.836148915300001</v>
      </c>
      <c r="D28" s="6">
        <v>82.7307461555</v>
      </c>
      <c r="E28" s="6">
        <v>97.255991663800003</v>
      </c>
      <c r="F28" s="6">
        <v>128.20107992039999</v>
      </c>
      <c r="G28" s="6">
        <v>131.99027440079999</v>
      </c>
      <c r="H28" s="6">
        <v>140.83172818840001</v>
      </c>
      <c r="I28" s="6">
        <v>140.83172818840001</v>
      </c>
      <c r="J28" s="6">
        <v>139.56866336159999</v>
      </c>
      <c r="K28" s="6">
        <v>149.0416495627</v>
      </c>
      <c r="L28" s="6">
        <v>149.0416495627</v>
      </c>
      <c r="M28" s="6">
        <v>132.6218068142</v>
      </c>
      <c r="N28" s="6">
        <v>135.77946888119999</v>
      </c>
      <c r="O28" s="6">
        <v>132.6218068142</v>
      </c>
      <c r="P28" s="6">
        <v>127.569547507</v>
      </c>
      <c r="Q28" s="6">
        <v>132.6218068142</v>
      </c>
      <c r="R28" s="6">
        <v>142.72632542869999</v>
      </c>
      <c r="S28" s="6">
        <v>143.98939025550001</v>
      </c>
      <c r="T28" s="6">
        <v>151.56777921630001</v>
      </c>
      <c r="U28" s="6">
        <v>143.3578578421</v>
      </c>
      <c r="V28" s="6">
        <v>154.09390886989999</v>
      </c>
      <c r="W28" s="6">
        <v>152.19931162969999</v>
      </c>
      <c r="X28" s="6">
        <v>149.0416495627</v>
      </c>
      <c r="Y28" s="6">
        <v>143.98939025550001</v>
      </c>
      <c r="Z28" s="6">
        <v>139.56866336159999</v>
      </c>
      <c r="AA28" s="6">
        <v>128.8326123338</v>
      </c>
      <c r="AB28" s="6">
        <v>138.3055985348</v>
      </c>
      <c r="AC28" s="6">
        <v>116.2019640658</v>
      </c>
      <c r="AD28" s="6">
        <v>109.2551075184</v>
      </c>
      <c r="AE28" s="6">
        <v>106.7289778648</v>
      </c>
      <c r="AF28" s="6">
        <v>100.41365373079999</v>
      </c>
      <c r="AG28" s="6">
        <v>93.466797183400004</v>
      </c>
    </row>
    <row r="29" spans="1:33" x14ac:dyDescent="0.25">
      <c r="A29" t="s">
        <v>452</v>
      </c>
      <c r="B29" s="6">
        <v>118.8270519165</v>
      </c>
      <c r="C29" s="6">
        <v>132.8986764855</v>
      </c>
      <c r="D29" s="6">
        <v>144.6250302931</v>
      </c>
      <c r="E29" s="6">
        <v>147.7520579751</v>
      </c>
      <c r="F29" s="6">
        <v>146.1885441341</v>
      </c>
      <c r="G29" s="6">
        <v>156.3513841006</v>
      </c>
      <c r="H29" s="6">
        <v>159.47841178260001</v>
      </c>
      <c r="I29" s="6">
        <v>164.95071022619999</v>
      </c>
      <c r="J29" s="6">
        <v>152.44259949810001</v>
      </c>
      <c r="K29" s="6">
        <v>161.8236825441</v>
      </c>
      <c r="L29" s="6">
        <v>157.13314102109999</v>
      </c>
      <c r="M29" s="6">
        <v>168.85949482870001</v>
      </c>
      <c r="N29" s="6">
        <v>164.95071022619999</v>
      </c>
      <c r="O29" s="6">
        <v>169.64125174919999</v>
      </c>
      <c r="P29" s="6">
        <v>161.8236825441</v>
      </c>
      <c r="Q29" s="6">
        <v>166.51422406719999</v>
      </c>
      <c r="R29" s="6">
        <v>175.11355019269999</v>
      </c>
      <c r="S29" s="6">
        <v>182.14936247719999</v>
      </c>
      <c r="T29" s="6">
        <v>178.24057787469999</v>
      </c>
      <c r="U29" s="6">
        <v>166.51422406719999</v>
      </c>
      <c r="V29" s="6">
        <v>157.9148979416</v>
      </c>
      <c r="W29" s="6">
        <v>155.56962718010001</v>
      </c>
      <c r="X29" s="6">
        <v>153.2243564186</v>
      </c>
      <c r="Y29" s="6">
        <v>140.7162456906</v>
      </c>
      <c r="Z29" s="6">
        <v>119.608808837</v>
      </c>
      <c r="AA29" s="6">
        <v>93.810830460399998</v>
      </c>
      <c r="AB29" s="6">
        <v>88.338532016900004</v>
      </c>
      <c r="AC29" s="6">
        <v>95.374344301400001</v>
      </c>
      <c r="AD29" s="6">
        <v>93.810830460399998</v>
      </c>
      <c r="AE29" s="6">
        <v>92.247316619399996</v>
      </c>
      <c r="AF29" s="6">
        <v>78.957448970800002</v>
      </c>
      <c r="AG29" s="6">
        <v>74.266907447799994</v>
      </c>
    </row>
    <row r="30" spans="1:33" x14ac:dyDescent="0.25">
      <c r="A30" t="s">
        <v>453</v>
      </c>
      <c r="B30" s="6">
        <v>130.47023647730001</v>
      </c>
      <c r="C30" s="6">
        <v>135.9064963305</v>
      </c>
      <c r="D30" s="6">
        <v>157.65153574339999</v>
      </c>
      <c r="E30" s="6">
        <v>121.4098033886</v>
      </c>
      <c r="F30" s="6">
        <v>115.9735435354</v>
      </c>
      <c r="G30" s="6">
        <v>132.28232309500001</v>
      </c>
      <c r="H30" s="6">
        <v>123.2218900063</v>
      </c>
      <c r="I30" s="6">
        <v>125.03397662410001</v>
      </c>
      <c r="J30" s="6">
        <v>130.47023647730001</v>
      </c>
      <c r="K30" s="6">
        <v>173.9603153031</v>
      </c>
      <c r="L30" s="6">
        <v>177.5844885386</v>
      </c>
      <c r="M30" s="6">
        <v>186.64492162729999</v>
      </c>
      <c r="N30" s="6">
        <v>184.8328350095</v>
      </c>
      <c r="O30" s="6">
        <v>193.8932680982</v>
      </c>
      <c r="P30" s="6">
        <v>192.08118148049999</v>
      </c>
      <c r="Q30" s="6">
        <v>183.0207483918</v>
      </c>
      <c r="R30" s="6">
        <v>159.46362236109999</v>
      </c>
      <c r="S30" s="6">
        <v>170.33614206760001</v>
      </c>
      <c r="T30" s="6">
        <v>166.71196883210001</v>
      </c>
      <c r="U30" s="6">
        <v>152.21527589019999</v>
      </c>
      <c r="V30" s="6">
        <v>130.47023647730001</v>
      </c>
      <c r="W30" s="6">
        <v>130.47023647730001</v>
      </c>
      <c r="X30" s="6">
        <v>130.47023647730001</v>
      </c>
      <c r="Y30" s="6">
        <v>135.9064963305</v>
      </c>
      <c r="Z30" s="6">
        <v>125.03397662410001</v>
      </c>
      <c r="AA30" s="6">
        <v>130.47023647730001</v>
      </c>
      <c r="AB30" s="6">
        <v>126.8460632418</v>
      </c>
      <c r="AC30" s="6">
        <v>132.28232309500001</v>
      </c>
      <c r="AD30" s="6">
        <v>132.28232309500001</v>
      </c>
      <c r="AE30" s="6">
        <v>135.9064963305</v>
      </c>
      <c r="AF30" s="6">
        <v>99.664763975699998</v>
      </c>
      <c r="AG30" s="6">
        <v>90.604330887000003</v>
      </c>
    </row>
    <row r="31" spans="1:33" x14ac:dyDescent="0.25">
      <c r="A31" t="s">
        <v>454</v>
      </c>
      <c r="B31" s="6">
        <v>108.5650032957</v>
      </c>
      <c r="C31" s="6">
        <v>115.0272058728</v>
      </c>
      <c r="D31" s="6">
        <v>122.7818489654</v>
      </c>
      <c r="E31" s="6">
        <v>124.0742894808</v>
      </c>
      <c r="F31" s="6">
        <v>104.6876817494</v>
      </c>
      <c r="G31" s="6">
        <v>109.8574438111</v>
      </c>
      <c r="H31" s="6">
        <v>111.1498843266</v>
      </c>
      <c r="I31" s="6">
        <v>113.73476535739999</v>
      </c>
      <c r="J31" s="6">
        <v>117.6120869037</v>
      </c>
      <c r="K31" s="6">
        <v>134.41381360419999</v>
      </c>
      <c r="L31" s="6">
        <v>125.36672999629999</v>
      </c>
      <c r="M31" s="6">
        <v>142.16845669680001</v>
      </c>
      <c r="N31" s="6">
        <v>138.2911351505</v>
      </c>
      <c r="O31" s="6">
        <v>136.99869463510001</v>
      </c>
      <c r="P31" s="6">
        <v>133.1213730888</v>
      </c>
      <c r="Q31" s="6">
        <v>122.7818489654</v>
      </c>
      <c r="R31" s="6">
        <v>125.36672999629999</v>
      </c>
      <c r="S31" s="6">
        <v>117.6120869037</v>
      </c>
      <c r="T31" s="6">
        <v>94.348157626000003</v>
      </c>
      <c r="U31" s="6">
        <v>87.885955048900001</v>
      </c>
      <c r="V31" s="6">
        <v>77.546430925500005</v>
      </c>
      <c r="W31" s="6">
        <v>76.253990410100002</v>
      </c>
      <c r="X31" s="6">
        <v>77.546430925500005</v>
      </c>
      <c r="Y31" s="6">
        <v>56.867382678699997</v>
      </c>
      <c r="Z31" s="6">
        <v>56.867382678699997</v>
      </c>
      <c r="AA31" s="6">
        <v>63.329585255799998</v>
      </c>
      <c r="AB31" s="6">
        <v>72.376668863800006</v>
      </c>
      <c r="AC31" s="6">
        <v>87.885955048900001</v>
      </c>
      <c r="AD31" s="6">
        <v>86.593514533499999</v>
      </c>
      <c r="AE31" s="6">
        <v>87.885955048900001</v>
      </c>
      <c r="AF31" s="6">
        <v>89.178395564300004</v>
      </c>
      <c r="AG31" s="6">
        <v>93.0557171106</v>
      </c>
    </row>
    <row r="32" spans="1:33" x14ac:dyDescent="0.25">
      <c r="A32" t="s">
        <v>455</v>
      </c>
      <c r="B32" s="6">
        <v>118.91576007560001</v>
      </c>
      <c r="C32" s="6">
        <v>120.95431596260001</v>
      </c>
      <c r="D32" s="6">
        <v>145.41698660669999</v>
      </c>
      <c r="E32" s="6">
        <v>141.33987483269999</v>
      </c>
      <c r="F32" s="6">
        <v>136.5832444296</v>
      </c>
      <c r="G32" s="6">
        <v>137.2627630586</v>
      </c>
      <c r="H32" s="6">
        <v>141.33987483269999</v>
      </c>
      <c r="I32" s="6">
        <v>139.98083757469999</v>
      </c>
      <c r="J32" s="6">
        <v>145.41698660669999</v>
      </c>
      <c r="K32" s="6">
        <v>140.66035620369999</v>
      </c>
      <c r="L32" s="6">
        <v>131.1470953976</v>
      </c>
      <c r="M32" s="6">
        <v>150.8531356387</v>
      </c>
      <c r="N32" s="6">
        <v>154.9302474127</v>
      </c>
      <c r="O32" s="6">
        <v>159.68687781579999</v>
      </c>
      <c r="P32" s="6">
        <v>163.08447096079999</v>
      </c>
      <c r="Q32" s="6">
        <v>153.5712101547</v>
      </c>
      <c r="R32" s="6">
        <v>155.6097660417</v>
      </c>
      <c r="S32" s="6">
        <v>167.84110136379999</v>
      </c>
      <c r="T32" s="6">
        <v>152.2121728967</v>
      </c>
      <c r="U32" s="6">
        <v>151.5326542677</v>
      </c>
      <c r="V32" s="6">
        <v>153.5712101547</v>
      </c>
      <c r="W32" s="6">
        <v>148.81457975169999</v>
      </c>
      <c r="X32" s="6">
        <v>147.45554249369999</v>
      </c>
      <c r="Y32" s="6">
        <v>150.1736170097</v>
      </c>
      <c r="Z32" s="6">
        <v>136.5832444296</v>
      </c>
      <c r="AA32" s="6">
        <v>131.8266140266</v>
      </c>
      <c r="AB32" s="6">
        <v>127.7495022526</v>
      </c>
      <c r="AC32" s="6">
        <v>116.8772041886</v>
      </c>
      <c r="AD32" s="6">
        <v>120.95431596260001</v>
      </c>
      <c r="AE32" s="6">
        <v>126.39046499459999</v>
      </c>
      <c r="AF32" s="6">
        <v>118.2362414466</v>
      </c>
      <c r="AG32" s="6">
        <v>111.4410551565</v>
      </c>
    </row>
    <row r="33" spans="1:33" x14ac:dyDescent="0.25">
      <c r="A33" t="s">
        <v>456</v>
      </c>
      <c r="B33" s="6">
        <v>99.868281833699996</v>
      </c>
      <c r="C33" s="6">
        <v>97.708967631899995</v>
      </c>
      <c r="D33" s="6">
        <v>111.74450994359999</v>
      </c>
      <c r="E33" s="6">
        <v>114.4436526959</v>
      </c>
      <c r="F33" s="6">
        <v>106.3462244391</v>
      </c>
      <c r="G33" s="6">
        <v>102.567424586</v>
      </c>
      <c r="H33" s="6">
        <v>88.531882274200001</v>
      </c>
      <c r="I33" s="6">
        <v>93.930167778699996</v>
      </c>
      <c r="J33" s="6">
        <v>96.629310531000002</v>
      </c>
      <c r="K33" s="6">
        <v>87.452225173299993</v>
      </c>
      <c r="L33" s="6">
        <v>84.213253870599999</v>
      </c>
      <c r="M33" s="6">
        <v>73.416682861499993</v>
      </c>
      <c r="N33" s="6">
        <v>69.098054457900005</v>
      </c>
      <c r="O33" s="6">
        <v>85.292910971500007</v>
      </c>
      <c r="P33" s="6">
        <v>78.814968366000002</v>
      </c>
      <c r="Q33" s="6">
        <v>75.036168512900005</v>
      </c>
      <c r="R33" s="6">
        <v>78.814968366000002</v>
      </c>
      <c r="S33" s="6">
        <v>72.3370257606</v>
      </c>
      <c r="T33" s="6">
        <v>79.894625466999997</v>
      </c>
      <c r="U33" s="6">
        <v>81.514111118299994</v>
      </c>
      <c r="V33" s="6">
        <v>70.177711558799999</v>
      </c>
      <c r="W33" s="6">
        <v>72.3370257606</v>
      </c>
      <c r="X33" s="6">
        <v>71.797197210199997</v>
      </c>
      <c r="Y33" s="6">
        <v>75.575997063299994</v>
      </c>
      <c r="Z33" s="6">
        <v>83.673425320099994</v>
      </c>
      <c r="AA33" s="6">
        <v>77.735311265099995</v>
      </c>
      <c r="AB33" s="6">
        <v>82.053939668799998</v>
      </c>
      <c r="AC33" s="6">
        <v>78.814968366000002</v>
      </c>
      <c r="AD33" s="6">
        <v>82.053939668799998</v>
      </c>
      <c r="AE33" s="6">
        <v>81.514111118299994</v>
      </c>
      <c r="AF33" s="6">
        <v>80.4344540174</v>
      </c>
      <c r="AG33" s="6">
        <v>76.115825613799998</v>
      </c>
    </row>
    <row r="34" spans="1:33" x14ac:dyDescent="0.25">
      <c r="A34" t="s">
        <v>457</v>
      </c>
      <c r="B34" s="6">
        <v>254.87226362600001</v>
      </c>
      <c r="C34" s="6">
        <v>255.53946850459999</v>
      </c>
      <c r="D34" s="6">
        <v>332.93523442240001</v>
      </c>
      <c r="E34" s="6">
        <v>329.59921002940001</v>
      </c>
      <c r="F34" s="6">
        <v>306.2470392784</v>
      </c>
      <c r="G34" s="6">
        <v>303.91182220320002</v>
      </c>
      <c r="H34" s="6">
        <v>273.55400022679999</v>
      </c>
      <c r="I34" s="6">
        <v>272.55319290889997</v>
      </c>
      <c r="J34" s="6">
        <v>284.89648316310002</v>
      </c>
      <c r="K34" s="6">
        <v>287.89890511679999</v>
      </c>
      <c r="L34" s="6">
        <v>290.23412219189998</v>
      </c>
      <c r="M34" s="6">
        <v>317.25591977530001</v>
      </c>
      <c r="N34" s="6">
        <v>340.60809052640002</v>
      </c>
      <c r="O34" s="6">
        <v>371.63311738139998</v>
      </c>
      <c r="P34" s="6">
        <v>369.63150274549997</v>
      </c>
      <c r="Q34" s="6">
        <v>382.30839543899998</v>
      </c>
      <c r="R34" s="6">
        <v>383.97640763549998</v>
      </c>
      <c r="S34" s="6">
        <v>382.30839543899998</v>
      </c>
      <c r="T34" s="6">
        <v>380.30678080320001</v>
      </c>
      <c r="U34" s="6">
        <v>364.62746615600003</v>
      </c>
      <c r="V34" s="6">
        <v>348.94815150890003</v>
      </c>
      <c r="W34" s="6">
        <v>356.95461005210001</v>
      </c>
      <c r="X34" s="6">
        <v>357.28821249139997</v>
      </c>
      <c r="Y34" s="6">
        <v>330.93361978659999</v>
      </c>
      <c r="Z34" s="6">
        <v>315.92151001809998</v>
      </c>
      <c r="AA34" s="6">
        <v>289.90051975260002</v>
      </c>
      <c r="AB34" s="6">
        <v>264.21313192640002</v>
      </c>
      <c r="AC34" s="6">
        <v>252.87064899020001</v>
      </c>
      <c r="AD34" s="6">
        <v>242.52897337190001</v>
      </c>
      <c r="AE34" s="6">
        <v>221.84562213519999</v>
      </c>
      <c r="AF34" s="6">
        <v>182.81413673700001</v>
      </c>
      <c r="AG34" s="6">
        <v>133.77457815970001</v>
      </c>
    </row>
    <row r="35" spans="1:33" x14ac:dyDescent="0.25">
      <c r="A35" t="s">
        <v>458</v>
      </c>
      <c r="B35" s="6">
        <v>196.56873888449999</v>
      </c>
      <c r="C35" s="6">
        <v>201.91754810590001</v>
      </c>
      <c r="D35" s="6">
        <v>248.71962879259999</v>
      </c>
      <c r="E35" s="6">
        <v>248.71962879259999</v>
      </c>
      <c r="F35" s="6">
        <v>219.3011780752</v>
      </c>
      <c r="G35" s="6">
        <v>216.62677346460001</v>
      </c>
      <c r="H35" s="6">
        <v>207.26635732720001</v>
      </c>
      <c r="I35" s="6">
        <v>204.5919527165</v>
      </c>
      <c r="J35" s="6">
        <v>203.25475041120001</v>
      </c>
      <c r="K35" s="6">
        <v>191.21992966319999</v>
      </c>
      <c r="L35" s="6">
        <v>195.2315365792</v>
      </c>
      <c r="M35" s="6">
        <v>193.89433427380001</v>
      </c>
      <c r="N35" s="6">
        <v>177.84790660979999</v>
      </c>
      <c r="O35" s="6">
        <v>169.82469277780001</v>
      </c>
      <c r="P35" s="6">
        <v>168.4874904724</v>
      </c>
      <c r="Q35" s="6">
        <v>163.1386812511</v>
      </c>
      <c r="R35" s="6">
        <v>151.10386050310001</v>
      </c>
      <c r="S35" s="6">
        <v>129.7086236177</v>
      </c>
      <c r="T35" s="6">
        <v>119.01100517499999</v>
      </c>
      <c r="U35" s="6">
        <v>128.37142131229999</v>
      </c>
      <c r="V35" s="6">
        <v>114.999398259</v>
      </c>
      <c r="W35" s="6">
        <v>117.6738028696</v>
      </c>
      <c r="X35" s="6">
        <v>116.3366005643</v>
      </c>
      <c r="Y35" s="6">
        <v>117.6738028696</v>
      </c>
      <c r="Z35" s="6">
        <v>105.63898212159999</v>
      </c>
      <c r="AA35" s="6">
        <v>102.9645775109</v>
      </c>
      <c r="AB35" s="6">
        <v>85.580947541599997</v>
      </c>
      <c r="AC35" s="6">
        <v>89.592554457600002</v>
      </c>
      <c r="AD35" s="6">
        <v>86.918149846899993</v>
      </c>
      <c r="AE35" s="6">
        <v>89.592554457600002</v>
      </c>
      <c r="AF35" s="6">
        <v>86.918149846899993</v>
      </c>
      <c r="AG35" s="6">
        <v>78.894936014899997</v>
      </c>
    </row>
    <row r="36" spans="1:33" x14ac:dyDescent="0.25">
      <c r="A36" t="s">
        <v>459</v>
      </c>
      <c r="B36" s="6">
        <v>159.16808149409999</v>
      </c>
      <c r="C36" s="6">
        <v>157.23877141529999</v>
      </c>
      <c r="D36" s="6">
        <v>192.9310078716</v>
      </c>
      <c r="E36" s="6">
        <v>202.5775582652</v>
      </c>
      <c r="F36" s="6">
        <v>191.96635283219999</v>
      </c>
      <c r="G36" s="6">
        <v>189.0723877142</v>
      </c>
      <c r="H36" s="6">
        <v>181.35514739929999</v>
      </c>
      <c r="I36" s="6">
        <v>180.39049235990001</v>
      </c>
      <c r="J36" s="6">
        <v>187.1430776354</v>
      </c>
      <c r="K36" s="6">
        <v>175.5672171631</v>
      </c>
      <c r="L36" s="6">
        <v>157.23877141529999</v>
      </c>
      <c r="M36" s="6">
        <v>144.69825590369999</v>
      </c>
      <c r="N36" s="6">
        <v>135.05170551009999</v>
      </c>
      <c r="O36" s="6">
        <v>143.7336008643</v>
      </c>
      <c r="P36" s="6">
        <v>141.80429078559999</v>
      </c>
      <c r="Q36" s="6">
        <v>133.12239543140001</v>
      </c>
      <c r="R36" s="6">
        <v>131.1930853527</v>
      </c>
      <c r="S36" s="6">
        <v>120.5818799197</v>
      </c>
      <c r="T36" s="6">
        <v>117.6879148017</v>
      </c>
      <c r="U36" s="6">
        <v>120.5818799197</v>
      </c>
      <c r="V36" s="6">
        <v>102.2534341719</v>
      </c>
      <c r="W36" s="6">
        <v>102.2534341719</v>
      </c>
      <c r="X36" s="6">
        <v>105.14739929</v>
      </c>
      <c r="Y36" s="6">
        <v>95.500848896400001</v>
      </c>
      <c r="Z36" s="6">
        <v>80.066368266699996</v>
      </c>
      <c r="AA36" s="6">
        <v>77.172403148599997</v>
      </c>
      <c r="AB36" s="6">
        <v>65.596542676300004</v>
      </c>
      <c r="AC36" s="6">
        <v>68.490507794400003</v>
      </c>
      <c r="AD36" s="6">
        <v>68.490507794400003</v>
      </c>
      <c r="AE36" s="6">
        <v>69.455162833800003</v>
      </c>
      <c r="AF36" s="6">
        <v>69.455162833800003</v>
      </c>
      <c r="AG36" s="6">
        <v>66.561197715700004</v>
      </c>
    </row>
    <row r="37" spans="1:33" x14ac:dyDescent="0.25">
      <c r="A37" t="s">
        <v>460</v>
      </c>
      <c r="B37" s="6">
        <v>155.76471032480001</v>
      </c>
      <c r="C37" s="6">
        <v>134.05205373410001</v>
      </c>
      <c r="D37" s="6">
        <v>184.0855667475</v>
      </c>
      <c r="E37" s="6">
        <v>167.09305289389999</v>
      </c>
      <c r="F37" s="6">
        <v>172.7572241785</v>
      </c>
      <c r="G37" s="6">
        <v>162.3729101568</v>
      </c>
      <c r="H37" s="6">
        <v>151.04456758769999</v>
      </c>
      <c r="I37" s="6">
        <v>145.3803963032</v>
      </c>
      <c r="J37" s="6">
        <v>146.3244248506</v>
      </c>
      <c r="K37" s="6">
        <v>135.94011082899999</v>
      </c>
      <c r="L37" s="6">
        <v>140.66025356610001</v>
      </c>
      <c r="M37" s="6">
        <v>126.49982535469999</v>
      </c>
      <c r="N37" s="6">
        <v>134.05205373410001</v>
      </c>
      <c r="O37" s="6">
        <v>140.66025356610001</v>
      </c>
      <c r="P37" s="6">
        <v>140.66025356610001</v>
      </c>
      <c r="Q37" s="6">
        <v>139.7162250186</v>
      </c>
      <c r="R37" s="6">
        <v>136.88413937639999</v>
      </c>
      <c r="S37" s="6">
        <v>135.94011082899999</v>
      </c>
      <c r="T37" s="6">
        <v>140.66025356610001</v>
      </c>
      <c r="U37" s="6">
        <v>142.5483106609</v>
      </c>
      <c r="V37" s="6">
        <v>138.7721964712</v>
      </c>
      <c r="W37" s="6">
        <v>131.21996809180001</v>
      </c>
      <c r="X37" s="6">
        <v>135.94011082899999</v>
      </c>
      <c r="Y37" s="6">
        <v>118.00356842790001</v>
      </c>
      <c r="Z37" s="6">
        <v>105.7311973114</v>
      </c>
      <c r="AA37" s="6">
        <v>86.850626362900002</v>
      </c>
      <c r="AB37" s="6">
        <v>69.8581125093</v>
      </c>
      <c r="AC37" s="6">
        <v>59.473798487700002</v>
      </c>
      <c r="AD37" s="6">
        <v>59.473798487700002</v>
      </c>
      <c r="AE37" s="6">
        <v>57.585741392800003</v>
      </c>
      <c r="AF37" s="6">
        <v>61.361855582499999</v>
      </c>
      <c r="AG37" s="6">
        <v>71.746169604200006</v>
      </c>
    </row>
    <row r="38" spans="1:33" x14ac:dyDescent="0.25">
      <c r="A38" t="s">
        <v>461</v>
      </c>
      <c r="B38" s="6">
        <v>111.7111785159</v>
      </c>
      <c r="C38" s="6">
        <v>121.32869719609999</v>
      </c>
      <c r="D38" s="6">
        <v>141.30354368569999</v>
      </c>
      <c r="E38" s="6">
        <v>164.23762669230001</v>
      </c>
      <c r="F38" s="6">
        <v>167.19686320930001</v>
      </c>
      <c r="G38" s="6">
        <v>152.4006806244</v>
      </c>
      <c r="H38" s="6">
        <v>131.31612044089999</v>
      </c>
      <c r="I38" s="6">
        <v>143.89287563810001</v>
      </c>
      <c r="J38" s="6">
        <v>137.97440260409999</v>
      </c>
      <c r="K38" s="6">
        <v>122.80831545460001</v>
      </c>
      <c r="L38" s="6">
        <v>122.80831545460001</v>
      </c>
      <c r="M38" s="6">
        <v>147.22201671970001</v>
      </c>
      <c r="N38" s="6">
        <v>162.7580084338</v>
      </c>
      <c r="O38" s="6">
        <v>179.4037138418</v>
      </c>
      <c r="P38" s="6">
        <v>164.60753125689999</v>
      </c>
      <c r="Q38" s="6">
        <v>163.86772212770001</v>
      </c>
      <c r="R38" s="6">
        <v>181.25323666489999</v>
      </c>
      <c r="S38" s="6">
        <v>171.63571798480001</v>
      </c>
      <c r="T38" s="6">
        <v>161.27839017529999</v>
      </c>
      <c r="U38" s="6">
        <v>146.48220759040001</v>
      </c>
      <c r="V38" s="6">
        <v>134.64526152249999</v>
      </c>
      <c r="W38" s="6">
        <v>134.27535695789999</v>
      </c>
      <c r="X38" s="6">
        <v>134.27535695789999</v>
      </c>
      <c r="Y38" s="6">
        <v>131.6860250055</v>
      </c>
      <c r="Z38" s="6">
        <v>121.6986017607</v>
      </c>
      <c r="AA38" s="6">
        <v>112.4509876452</v>
      </c>
      <c r="AB38" s="6">
        <v>106.5325146112</v>
      </c>
      <c r="AC38" s="6">
        <v>96.545091366400001</v>
      </c>
      <c r="AD38" s="6">
        <v>95.435377672599998</v>
      </c>
      <c r="AE38" s="6">
        <v>95.435377672599998</v>
      </c>
      <c r="AF38" s="6">
        <v>100.6140415773</v>
      </c>
      <c r="AG38" s="6">
        <v>95.435377672599998</v>
      </c>
    </row>
    <row r="39" spans="1:33" x14ac:dyDescent="0.25">
      <c r="A39" t="s">
        <v>462</v>
      </c>
      <c r="B39" s="6">
        <v>99.880084090699995</v>
      </c>
      <c r="C39" s="6">
        <v>101.0762527624</v>
      </c>
      <c r="D39" s="6">
        <v>111.2436864722</v>
      </c>
      <c r="E39" s="6">
        <v>115.7293189913</v>
      </c>
      <c r="F39" s="6">
        <v>131.27951172389999</v>
      </c>
      <c r="G39" s="6">
        <v>138.4565237544</v>
      </c>
      <c r="H39" s="6">
        <v>140.54981892999999</v>
      </c>
      <c r="I39" s="6">
        <v>140.54981892999999</v>
      </c>
      <c r="J39" s="6">
        <v>151.01629480770001</v>
      </c>
      <c r="K39" s="6">
        <v>155.80096949470001</v>
      </c>
      <c r="L39" s="6">
        <v>149.22204180009999</v>
      </c>
      <c r="M39" s="6">
        <v>130.68142738809999</v>
      </c>
      <c r="N39" s="6">
        <v>128.5881322125</v>
      </c>
      <c r="O39" s="6">
        <v>124.70058402940001</v>
      </c>
      <c r="P39" s="6">
        <v>124.70058402940001</v>
      </c>
      <c r="Q39" s="6">
        <v>131.8775960598</v>
      </c>
      <c r="R39" s="6">
        <v>131.57855389189999</v>
      </c>
      <c r="S39" s="6">
        <v>134.86801773920001</v>
      </c>
      <c r="T39" s="6">
        <v>136.36322857889999</v>
      </c>
      <c r="U39" s="6">
        <v>130.08334305220001</v>
      </c>
      <c r="V39" s="6">
        <v>129.18621654840001</v>
      </c>
      <c r="W39" s="6">
        <v>129.4852587163</v>
      </c>
      <c r="X39" s="6">
        <v>114.2341081516</v>
      </c>
      <c r="Y39" s="6">
        <v>113.0379394798</v>
      </c>
      <c r="Z39" s="6">
        <v>109.7484756325</v>
      </c>
      <c r="AA39" s="6">
        <v>102.87050576999999</v>
      </c>
      <c r="AB39" s="6">
        <v>104.3657166097</v>
      </c>
      <c r="AC39" s="6">
        <v>99.281999754799998</v>
      </c>
      <c r="AD39" s="6">
        <v>99.281999754799998</v>
      </c>
      <c r="AE39" s="6">
        <v>89.413608212900002</v>
      </c>
      <c r="AF39" s="6">
        <v>72.069162472599999</v>
      </c>
      <c r="AG39" s="6">
        <v>72.069162472599999</v>
      </c>
    </row>
    <row r="40" spans="1:33" x14ac:dyDescent="0.25">
      <c r="A40" t="s">
        <v>463</v>
      </c>
      <c r="B40" s="6">
        <v>108.8424762195</v>
      </c>
      <c r="C40" s="6">
        <v>117.7058700485</v>
      </c>
      <c r="D40" s="6">
        <v>144.29605153529999</v>
      </c>
      <c r="E40" s="6">
        <v>163.44098220590001</v>
      </c>
      <c r="F40" s="6">
        <v>174.4315905537</v>
      </c>
      <c r="G40" s="6">
        <v>164.5045894653</v>
      </c>
      <c r="H40" s="6">
        <v>157.76841015529999</v>
      </c>
      <c r="I40" s="6">
        <v>157.76841015529999</v>
      </c>
      <c r="J40" s="6">
        <v>155.2866598832</v>
      </c>
      <c r="K40" s="6">
        <v>149.9686235858</v>
      </c>
      <c r="L40" s="6">
        <v>150.323159339</v>
      </c>
      <c r="M40" s="6">
        <v>132.95090743430001</v>
      </c>
      <c r="N40" s="6">
        <v>134.36905044689999</v>
      </c>
      <c r="O40" s="6">
        <v>139.33255099109999</v>
      </c>
      <c r="P40" s="6">
        <v>139.33255099109999</v>
      </c>
      <c r="Q40" s="6">
        <v>162.73191069949999</v>
      </c>
      <c r="R40" s="6">
        <v>159.5410889211</v>
      </c>
      <c r="S40" s="6">
        <v>140.3961582506</v>
      </c>
      <c r="T40" s="6">
        <v>150.323159339</v>
      </c>
      <c r="U40" s="6">
        <v>149.61408783269999</v>
      </c>
      <c r="V40" s="6">
        <v>140.7506940037</v>
      </c>
      <c r="W40" s="6">
        <v>140.7506940037</v>
      </c>
      <c r="X40" s="6">
        <v>114.86958402320001</v>
      </c>
      <c r="Y40" s="6">
        <v>105.2971186879</v>
      </c>
      <c r="Z40" s="6">
        <v>106.0061901943</v>
      </c>
      <c r="AA40" s="6">
        <v>96.788260612100004</v>
      </c>
      <c r="AB40" s="6">
        <v>91.824760067900002</v>
      </c>
      <c r="AC40" s="6">
        <v>93.242903080600001</v>
      </c>
      <c r="AD40" s="6">
        <v>93.242903080600001</v>
      </c>
      <c r="AE40" s="6">
        <v>100.6881538969</v>
      </c>
      <c r="AF40" s="6">
        <v>93.242903080600001</v>
      </c>
      <c r="AG40" s="6">
        <v>89.697545548999997</v>
      </c>
    </row>
    <row r="41" spans="1:33" x14ac:dyDescent="0.25">
      <c r="A41" t="s">
        <v>464</v>
      </c>
      <c r="B41" s="6">
        <v>124.9467754658</v>
      </c>
      <c r="C41" s="6">
        <v>143.44448244809999</v>
      </c>
      <c r="D41" s="6">
        <v>143.09546910879999</v>
      </c>
      <c r="E41" s="6">
        <v>159.15008271619999</v>
      </c>
      <c r="F41" s="6">
        <v>169.27146955559999</v>
      </c>
      <c r="G41" s="6">
        <v>169.27146955559999</v>
      </c>
      <c r="H41" s="6">
        <v>170.66752291270001</v>
      </c>
      <c r="I41" s="6">
        <v>170.66752291270001</v>
      </c>
      <c r="J41" s="6">
        <v>174.8556829842</v>
      </c>
      <c r="K41" s="6">
        <v>187.76917653789999</v>
      </c>
      <c r="L41" s="6">
        <v>176.2517363414</v>
      </c>
      <c r="M41" s="6">
        <v>163.6872561269</v>
      </c>
      <c r="N41" s="6">
        <v>158.45205603759999</v>
      </c>
      <c r="O41" s="6">
        <v>163.3382427876</v>
      </c>
      <c r="P41" s="6">
        <v>163.3382427876</v>
      </c>
      <c r="Q41" s="6">
        <v>159.49909605549999</v>
      </c>
      <c r="R41" s="6">
        <v>142.74645576949999</v>
      </c>
      <c r="S41" s="6">
        <v>141.0013890731</v>
      </c>
      <c r="T41" s="6">
        <v>138.20928235880001</v>
      </c>
      <c r="U41" s="6">
        <v>137.86026901950001</v>
      </c>
      <c r="V41" s="6">
        <v>110.63722855490001</v>
      </c>
      <c r="W41" s="6">
        <v>110.63722855490001</v>
      </c>
      <c r="X41" s="6">
        <v>113.08032192989999</v>
      </c>
      <c r="Y41" s="6">
        <v>120.40960205499999</v>
      </c>
      <c r="Z41" s="6">
        <v>114.8253886264</v>
      </c>
      <c r="AA41" s="6">
        <v>117.6174953407</v>
      </c>
      <c r="AB41" s="6">
        <v>124.9467754658</v>
      </c>
      <c r="AC41" s="6">
        <v>124.9467754658</v>
      </c>
      <c r="AD41" s="6">
        <v>124.9467754658</v>
      </c>
      <c r="AE41" s="6">
        <v>114.4763752871</v>
      </c>
      <c r="AF41" s="6">
        <v>102.60992175120001</v>
      </c>
      <c r="AG41" s="6">
        <v>101.5628817333</v>
      </c>
    </row>
    <row r="42" spans="1:33" x14ac:dyDescent="0.25">
      <c r="A42" t="s">
        <v>465</v>
      </c>
      <c r="B42" s="6">
        <v>100.0125491031</v>
      </c>
      <c r="C42" s="6">
        <v>107.23779029310001</v>
      </c>
      <c r="D42" s="6">
        <v>136.1387550529</v>
      </c>
      <c r="E42" s="6">
        <v>154.77227180599999</v>
      </c>
      <c r="F42" s="6">
        <v>148.6878581723</v>
      </c>
      <c r="G42" s="6">
        <v>149.44840987649999</v>
      </c>
      <c r="H42" s="6">
        <v>165.4199956649</v>
      </c>
      <c r="I42" s="6">
        <v>165.4199956649</v>
      </c>
      <c r="J42" s="6">
        <v>162.37778884799999</v>
      </c>
      <c r="K42" s="6">
        <v>154.01172010179999</v>
      </c>
      <c r="L42" s="6">
        <v>147.1667547639</v>
      </c>
      <c r="M42" s="6">
        <v>157.81447862280001</v>
      </c>
      <c r="N42" s="6">
        <v>155.15254765809999</v>
      </c>
      <c r="O42" s="6">
        <v>148.3075823202</v>
      </c>
      <c r="P42" s="6">
        <v>148.3075823202</v>
      </c>
      <c r="Q42" s="6">
        <v>151.34978913699999</v>
      </c>
      <c r="R42" s="6">
        <v>145.64565135550001</v>
      </c>
      <c r="S42" s="6">
        <v>146.4062030597</v>
      </c>
      <c r="T42" s="6">
        <v>125.1107553419</v>
      </c>
      <c r="U42" s="6">
        <v>139.94151357390001</v>
      </c>
      <c r="V42" s="6">
        <v>121.3079968209</v>
      </c>
      <c r="W42" s="6">
        <v>121.688272673</v>
      </c>
      <c r="X42" s="6">
        <v>123.96992778560001</v>
      </c>
      <c r="Y42" s="6">
        <v>132.33599653190001</v>
      </c>
      <c r="Z42" s="6">
        <v>127.0121346024</v>
      </c>
      <c r="AA42" s="6">
        <v>135.3782033487</v>
      </c>
      <c r="AB42" s="6">
        <v>104.5758593284</v>
      </c>
      <c r="AC42" s="6">
        <v>120.5474451167</v>
      </c>
      <c r="AD42" s="6">
        <v>120.16716926460001</v>
      </c>
      <c r="AE42" s="6">
        <v>108.3786178494</v>
      </c>
      <c r="AF42" s="6">
        <v>91.6464803569</v>
      </c>
      <c r="AG42" s="6">
        <v>85.942342575300003</v>
      </c>
    </row>
    <row r="43" spans="1:33" x14ac:dyDescent="0.25">
      <c r="A43" t="s">
        <v>466</v>
      </c>
      <c r="B43" s="6">
        <v>127.1193216039</v>
      </c>
      <c r="C43" s="6">
        <v>163.62948315470001</v>
      </c>
      <c r="D43" s="6">
        <v>167.8934436278</v>
      </c>
      <c r="E43" s="6">
        <v>186.81476822709999</v>
      </c>
      <c r="F43" s="6">
        <v>166.29445845039999</v>
      </c>
      <c r="G43" s="6">
        <v>168.959433746</v>
      </c>
      <c r="H43" s="6">
        <v>169.49242880520001</v>
      </c>
      <c r="I43" s="6">
        <v>169.49242880520001</v>
      </c>
      <c r="J43" s="6">
        <v>170.2919213939</v>
      </c>
      <c r="K43" s="6">
        <v>163.89598068430001</v>
      </c>
      <c r="L43" s="6">
        <v>199.87314717589999</v>
      </c>
      <c r="M43" s="6">
        <v>200.93913729420001</v>
      </c>
      <c r="N43" s="6">
        <v>200.40614223509999</v>
      </c>
      <c r="O43" s="6">
        <v>200.93913729420001</v>
      </c>
      <c r="P43" s="6">
        <v>201.4721323533</v>
      </c>
      <c r="Q43" s="6">
        <v>202.27162494199999</v>
      </c>
      <c r="R43" s="6">
        <v>206.8020829447</v>
      </c>
      <c r="S43" s="6">
        <v>159.3655226816</v>
      </c>
      <c r="T43" s="6">
        <v>153.76907456070001</v>
      </c>
      <c r="U43" s="6">
        <v>135.1142474909</v>
      </c>
      <c r="V43" s="6">
        <v>134.84774996140001</v>
      </c>
      <c r="W43" s="6">
        <v>134.84774996140001</v>
      </c>
      <c r="X43" s="6">
        <v>122.0558685421</v>
      </c>
      <c r="Y43" s="6">
        <v>117.5254105394</v>
      </c>
      <c r="Z43" s="6">
        <v>134.58125243180001</v>
      </c>
      <c r="AA43" s="6">
        <v>128.71830678129999</v>
      </c>
      <c r="AB43" s="6">
        <v>136.44673513879999</v>
      </c>
      <c r="AC43" s="6">
        <v>135.6472425501</v>
      </c>
      <c r="AD43" s="6">
        <v>135.1142474909</v>
      </c>
      <c r="AE43" s="6">
        <v>137.24622772750001</v>
      </c>
      <c r="AF43" s="6">
        <v>126.8528240743</v>
      </c>
      <c r="AG43" s="6">
        <v>104.4670315906</v>
      </c>
    </row>
    <row r="44" spans="1:33" x14ac:dyDescent="0.25">
      <c r="A44" t="s">
        <v>467</v>
      </c>
      <c r="B44" s="6">
        <v>132.03663393779999</v>
      </c>
      <c r="C44" s="6">
        <v>151.6552847351</v>
      </c>
      <c r="D44" s="6">
        <v>166.91423535530001</v>
      </c>
      <c r="E44" s="6">
        <v>193.6952507295</v>
      </c>
      <c r="F44" s="6">
        <v>213.62530868229999</v>
      </c>
      <c r="G44" s="6">
        <v>209.88842281620001</v>
      </c>
      <c r="H44" s="6">
        <v>212.37968006029999</v>
      </c>
      <c r="I44" s="6">
        <v>208.9542013496</v>
      </c>
      <c r="J44" s="6">
        <v>229.81848076910001</v>
      </c>
      <c r="K44" s="6">
        <v>225.7701877474</v>
      </c>
      <c r="L44" s="6">
        <v>214.8709373044</v>
      </c>
      <c r="M44" s="6">
        <v>202.7260582394</v>
      </c>
      <c r="N44" s="6">
        <v>193.383843574</v>
      </c>
      <c r="O44" s="6">
        <v>185.59866468609999</v>
      </c>
      <c r="P44" s="6">
        <v>185.59866468609999</v>
      </c>
      <c r="Q44" s="6">
        <v>172.83097131010001</v>
      </c>
      <c r="R44" s="6">
        <v>195.5636936626</v>
      </c>
      <c r="S44" s="6">
        <v>181.55037166439999</v>
      </c>
      <c r="T44" s="6">
        <v>181.23896450890001</v>
      </c>
      <c r="U44" s="6">
        <v>179.05911442030001</v>
      </c>
      <c r="V44" s="6">
        <v>178.12489295380001</v>
      </c>
      <c r="W44" s="6">
        <v>178.12489295380001</v>
      </c>
      <c r="X44" s="6">
        <v>177.19067148720001</v>
      </c>
      <c r="Y44" s="6">
        <v>153.21232051269999</v>
      </c>
      <c r="Z44" s="6">
        <v>153.8351348237</v>
      </c>
      <c r="AA44" s="6">
        <v>140.44462713659999</v>
      </c>
      <c r="AB44" s="6">
        <v>137.01914842599999</v>
      </c>
      <c r="AC44" s="6">
        <v>137.01914842599999</v>
      </c>
      <c r="AD44" s="6">
        <v>137.01914842599999</v>
      </c>
      <c r="AE44" s="6">
        <v>134.2164840264</v>
      </c>
      <c r="AF44" s="6">
        <v>121.13738349480001</v>
      </c>
      <c r="AG44" s="6">
        <v>110.8609473628</v>
      </c>
    </row>
    <row r="45" spans="1:33" x14ac:dyDescent="0.25">
      <c r="A45" t="s">
        <v>468</v>
      </c>
      <c r="B45" s="6">
        <v>96.976152910799996</v>
      </c>
      <c r="C45" s="6">
        <v>132.14885085770001</v>
      </c>
      <c r="D45" s="6">
        <v>128.38034750630001</v>
      </c>
      <c r="E45" s="6">
        <v>127.1241797224</v>
      </c>
      <c r="F45" s="6">
        <v>134.6611864253</v>
      </c>
      <c r="G45" s="6">
        <v>117.0748374519</v>
      </c>
      <c r="H45" s="6">
        <v>117.0748374519</v>
      </c>
      <c r="I45" s="6">
        <v>117.0748374519</v>
      </c>
      <c r="J45" s="6">
        <v>106.7742616246</v>
      </c>
      <c r="K45" s="6">
        <v>105.266860284</v>
      </c>
      <c r="L45" s="6">
        <v>103.75945894340001</v>
      </c>
      <c r="M45" s="6">
        <v>103.5082253866</v>
      </c>
      <c r="N45" s="6">
        <v>108.5328965219</v>
      </c>
      <c r="O45" s="6">
        <v>108.5328965219</v>
      </c>
      <c r="P45" s="6">
        <v>108.5328965219</v>
      </c>
      <c r="Q45" s="6">
        <v>103.0057582731</v>
      </c>
      <c r="R45" s="6">
        <v>98.734787808099995</v>
      </c>
      <c r="S45" s="6">
        <v>89.941613321399998</v>
      </c>
      <c r="T45" s="6">
        <v>83.660774402300007</v>
      </c>
      <c r="U45" s="6">
        <v>71.099096564099995</v>
      </c>
      <c r="V45" s="6">
        <v>71.099096564099995</v>
      </c>
      <c r="W45" s="6">
        <v>71.099096564099995</v>
      </c>
      <c r="X45" s="6">
        <v>74.365132802100007</v>
      </c>
      <c r="Y45" s="6">
        <v>68.837994553300007</v>
      </c>
      <c r="Z45" s="6">
        <v>70.345395893800003</v>
      </c>
      <c r="AA45" s="6">
        <v>64.818257645000003</v>
      </c>
      <c r="AB45" s="6">
        <v>66.828126099100004</v>
      </c>
      <c r="AC45" s="6">
        <v>66.828126099100004</v>
      </c>
      <c r="AD45" s="6">
        <v>66.828126099100004</v>
      </c>
      <c r="AE45" s="6">
        <v>58.788652282699999</v>
      </c>
      <c r="AF45" s="6">
        <v>57.532484498899997</v>
      </c>
      <c r="AG45" s="6">
        <v>57.030017385400001</v>
      </c>
    </row>
    <row r="46" spans="1:33" x14ac:dyDescent="0.25">
      <c r="A46" t="s">
        <v>469</v>
      </c>
      <c r="B46" s="6">
        <v>153.26024590949999</v>
      </c>
      <c r="C46" s="6">
        <v>165.1976017467</v>
      </c>
      <c r="D46" s="6">
        <v>174.82450161540001</v>
      </c>
      <c r="E46" s="6">
        <v>188.30216143160001</v>
      </c>
      <c r="F46" s="6">
        <v>208.32611315840001</v>
      </c>
      <c r="G46" s="6">
        <v>199.08428928449999</v>
      </c>
      <c r="H46" s="6">
        <v>186.37678145780001</v>
      </c>
      <c r="I46" s="6">
        <v>192.53799737380001</v>
      </c>
      <c r="J46" s="6">
        <v>187.53200944209999</v>
      </c>
      <c r="K46" s="6">
        <v>186.7618574526</v>
      </c>
      <c r="L46" s="6">
        <v>178.29018556809999</v>
      </c>
      <c r="M46" s="6">
        <v>157.11100585700001</v>
      </c>
      <c r="N46" s="6">
        <v>149.02440996729999</v>
      </c>
      <c r="O46" s="6">
        <v>152.49009391999999</v>
      </c>
      <c r="P46" s="6">
        <v>153.26024590949999</v>
      </c>
      <c r="Q46" s="6">
        <v>157.11100585700001</v>
      </c>
      <c r="R46" s="6">
        <v>152.49009391999999</v>
      </c>
      <c r="S46" s="6">
        <v>164.04237376250001</v>
      </c>
      <c r="T46" s="6">
        <v>160.19161381500001</v>
      </c>
      <c r="U46" s="6">
        <v>160.19161381500001</v>
      </c>
      <c r="V46" s="6">
        <v>156.34085386749999</v>
      </c>
      <c r="W46" s="6">
        <v>137.47213012489999</v>
      </c>
      <c r="X46" s="6">
        <v>130.92583821420001</v>
      </c>
      <c r="Y46" s="6">
        <v>117.06310240329999</v>
      </c>
      <c r="Z46" s="6">
        <v>99.349606644900007</v>
      </c>
      <c r="AA46" s="6">
        <v>99.349606644900007</v>
      </c>
      <c r="AB46" s="6">
        <v>99.349606644900007</v>
      </c>
      <c r="AC46" s="6">
        <v>96.268998686900005</v>
      </c>
      <c r="AD46" s="6">
        <v>98.194378660599995</v>
      </c>
      <c r="AE46" s="6">
        <v>93.573466723699994</v>
      </c>
      <c r="AF46" s="6">
        <v>97.424226671100001</v>
      </c>
      <c r="AG46" s="6">
        <v>90.877934760399995</v>
      </c>
    </row>
    <row r="47" spans="1:33" x14ac:dyDescent="0.25">
      <c r="A47" t="s">
        <v>470</v>
      </c>
      <c r="B47" s="6">
        <v>164.84045201430001</v>
      </c>
      <c r="C47" s="6">
        <v>138.06433798149999</v>
      </c>
      <c r="D47" s="6">
        <v>179.06526259419999</v>
      </c>
      <c r="E47" s="6">
        <v>192.4533196106</v>
      </c>
      <c r="F47" s="6">
        <v>205.84137662699999</v>
      </c>
      <c r="G47" s="6">
        <v>198.72897133699999</v>
      </c>
      <c r="H47" s="6">
        <v>165.25882879599999</v>
      </c>
      <c r="I47" s="6">
        <v>165.25882879599999</v>
      </c>
      <c r="J47" s="6">
        <v>187.43279822939999</v>
      </c>
      <c r="K47" s="6">
        <v>171.95285730419999</v>
      </c>
      <c r="L47" s="6">
        <v>153.96265568850001</v>
      </c>
      <c r="M47" s="6">
        <v>156.05453959729999</v>
      </c>
      <c r="N47" s="6">
        <v>160.65668419670001</v>
      </c>
      <c r="O47" s="6">
        <v>176.13662512190001</v>
      </c>
      <c r="P47" s="6">
        <v>176.13662512190001</v>
      </c>
      <c r="Q47" s="6">
        <v>198.3105945552</v>
      </c>
      <c r="R47" s="6">
        <v>194.54520351939999</v>
      </c>
      <c r="S47" s="6">
        <v>195.38195708289999</v>
      </c>
      <c r="T47" s="6">
        <v>192.03494282880001</v>
      </c>
      <c r="U47" s="6">
        <v>181.5755232848</v>
      </c>
      <c r="V47" s="6">
        <v>172.37123408599999</v>
      </c>
      <c r="W47" s="6">
        <v>173.6263644313</v>
      </c>
      <c r="X47" s="6">
        <v>153.54427890669999</v>
      </c>
      <c r="Y47" s="6">
        <v>155.21778603370001</v>
      </c>
      <c r="Z47" s="6">
        <v>147.2686271803</v>
      </c>
      <c r="AA47" s="6">
        <v>138.48271476330001</v>
      </c>
      <c r="AB47" s="6">
        <v>133.4621933821</v>
      </c>
      <c r="AC47" s="6">
        <v>124.67628096510001</v>
      </c>
      <c r="AD47" s="6">
        <v>123.4211506198</v>
      </c>
      <c r="AE47" s="6">
        <v>116.30874532990001</v>
      </c>
      <c r="AF47" s="6">
        <v>100.82880440469999</v>
      </c>
      <c r="AG47" s="6">
        <v>105.01257222229999</v>
      </c>
    </row>
    <row r="48" spans="1:33" x14ac:dyDescent="0.25">
      <c r="A48" t="s">
        <v>471</v>
      </c>
      <c r="B48" s="6">
        <v>106.5600624799</v>
      </c>
      <c r="C48" s="6">
        <v>99.610493187800003</v>
      </c>
      <c r="D48" s="6">
        <v>116.4880186116</v>
      </c>
      <c r="E48" s="6">
        <v>126.7469066143</v>
      </c>
      <c r="F48" s="6">
        <v>123.43758790379999</v>
      </c>
      <c r="G48" s="6">
        <v>113.8405636432</v>
      </c>
      <c r="H48" s="6">
        <v>111.52404054580001</v>
      </c>
      <c r="I48" s="6">
        <v>111.8549724168</v>
      </c>
      <c r="J48" s="6">
        <v>108.2147218352</v>
      </c>
      <c r="K48" s="6">
        <v>103.58167564039999</v>
      </c>
      <c r="L48" s="6">
        <v>109.5384493194</v>
      </c>
      <c r="M48" s="6">
        <v>107.88378996420001</v>
      </c>
      <c r="N48" s="6">
        <v>106.890994351</v>
      </c>
      <c r="O48" s="6">
        <v>102.2579481562</v>
      </c>
      <c r="P48" s="6">
        <v>103.58167564039999</v>
      </c>
      <c r="Q48" s="6">
        <v>101.265152543</v>
      </c>
      <c r="R48" s="6">
        <v>101.9270162852</v>
      </c>
      <c r="S48" s="6">
        <v>92.660923895600007</v>
      </c>
      <c r="T48" s="6">
        <v>92.991855766699999</v>
      </c>
      <c r="U48" s="6">
        <v>91.999060153499997</v>
      </c>
      <c r="V48" s="6">
        <v>92.660923895600007</v>
      </c>
      <c r="W48" s="6">
        <v>91.006264540299995</v>
      </c>
      <c r="X48" s="6">
        <v>90.013468927199995</v>
      </c>
      <c r="Y48" s="6">
        <v>84.387627119200005</v>
      </c>
      <c r="Z48" s="6">
        <v>84.387627119200005</v>
      </c>
      <c r="AA48" s="6">
        <v>72.474079761200002</v>
      </c>
      <c r="AB48" s="6">
        <v>70.157556663799994</v>
      </c>
      <c r="AC48" s="6">
        <v>67.510101695399996</v>
      </c>
      <c r="AD48" s="6">
        <v>67.510101695399996</v>
      </c>
      <c r="AE48" s="6">
        <v>65.855442340099998</v>
      </c>
      <c r="AF48" s="6">
        <v>61.884259887399999</v>
      </c>
      <c r="AG48" s="6">
        <v>39.711824526699999</v>
      </c>
    </row>
    <row r="49" spans="1:33" x14ac:dyDescent="0.25">
      <c r="A49" t="s">
        <v>472</v>
      </c>
      <c r="B49" s="6">
        <v>132.5445033531</v>
      </c>
      <c r="C49" s="6">
        <v>135.4704305795</v>
      </c>
      <c r="D49" s="6">
        <v>151.5630303243</v>
      </c>
      <c r="E49" s="6">
        <v>170.2889645729</v>
      </c>
      <c r="F49" s="6">
        <v>168.53340823709999</v>
      </c>
      <c r="G49" s="6">
        <v>177.0185971935</v>
      </c>
      <c r="H49" s="6">
        <v>167.94822279179999</v>
      </c>
      <c r="I49" s="6">
        <v>168.8260009597</v>
      </c>
      <c r="J49" s="6">
        <v>167.07044462389999</v>
      </c>
      <c r="K49" s="6">
        <v>169.99637185020001</v>
      </c>
      <c r="L49" s="6">
        <v>159.17044111280001</v>
      </c>
      <c r="M49" s="6">
        <v>161.21859017119999</v>
      </c>
      <c r="N49" s="6">
        <v>142.20006319999999</v>
      </c>
      <c r="O49" s="6">
        <v>152.1482157696</v>
      </c>
      <c r="P49" s="6">
        <v>146.58895403950001</v>
      </c>
      <c r="Q49" s="6">
        <v>146.0037685943</v>
      </c>
      <c r="R49" s="6">
        <v>137.8111723605</v>
      </c>
      <c r="S49" s="6">
        <v>136.05561602469999</v>
      </c>
      <c r="T49" s="6">
        <v>130.49635429470001</v>
      </c>
      <c r="U49" s="6">
        <v>138.6889505284</v>
      </c>
      <c r="V49" s="6">
        <v>133.1296887984</v>
      </c>
      <c r="W49" s="6">
        <v>128.44820523620001</v>
      </c>
      <c r="X49" s="6">
        <v>123.47412895150001</v>
      </c>
      <c r="Y49" s="6">
        <v>119.6704235572</v>
      </c>
      <c r="Z49" s="6">
        <v>111.7704200461</v>
      </c>
      <c r="AA49" s="6">
        <v>108.2593073745</v>
      </c>
      <c r="AB49" s="6">
        <v>99.188932972900005</v>
      </c>
      <c r="AC49" s="6">
        <v>94.800042133399998</v>
      </c>
      <c r="AD49" s="6">
        <v>92.459300352300005</v>
      </c>
      <c r="AE49" s="6">
        <v>93.629671242800001</v>
      </c>
      <c r="AF49" s="6">
        <v>86.607445899599995</v>
      </c>
      <c r="AG49" s="6">
        <v>80.462998724299993</v>
      </c>
    </row>
    <row r="50" spans="1:33" x14ac:dyDescent="0.25">
      <c r="A50" t="s">
        <v>84</v>
      </c>
      <c r="B50" s="6">
        <v>95.689111704799998</v>
      </c>
      <c r="C50" s="6">
        <v>129.08648794690001</v>
      </c>
      <c r="D50" s="6">
        <v>135.46576206060001</v>
      </c>
      <c r="E50" s="6">
        <v>147.0985560325</v>
      </c>
      <c r="F50" s="6">
        <v>133.21425354990001</v>
      </c>
      <c r="G50" s="6">
        <v>115.9526883012</v>
      </c>
      <c r="H50" s="6">
        <v>115.9526883012</v>
      </c>
      <c r="I50" s="6">
        <v>115.9526883012</v>
      </c>
      <c r="J50" s="6">
        <v>94.563357449500003</v>
      </c>
      <c r="K50" s="6">
        <v>95.689111704799998</v>
      </c>
      <c r="L50" s="6">
        <v>94.563357449500003</v>
      </c>
      <c r="M50" s="6">
        <v>95.689111704799998</v>
      </c>
      <c r="N50" s="6">
        <v>87.808831917399999</v>
      </c>
      <c r="O50" s="6">
        <v>87.808831917399999</v>
      </c>
      <c r="P50" s="6">
        <v>87.808831917399999</v>
      </c>
      <c r="Q50" s="6">
        <v>93.812854612600006</v>
      </c>
      <c r="R50" s="6">
        <v>94.938608867900001</v>
      </c>
      <c r="S50" s="6">
        <v>95.313860286400001</v>
      </c>
      <c r="T50" s="6">
        <v>96.439614541699996</v>
      </c>
      <c r="U50" s="6">
        <v>89.309837591199994</v>
      </c>
      <c r="V50" s="6">
        <v>89.309837591199994</v>
      </c>
      <c r="W50" s="6">
        <v>89.309837591199994</v>
      </c>
      <c r="X50" s="6">
        <v>88.184083335799997</v>
      </c>
      <c r="Y50" s="6">
        <v>73.924529434700005</v>
      </c>
      <c r="Z50" s="6">
        <v>68.671009576399996</v>
      </c>
      <c r="AA50" s="6">
        <v>64.167992554999998</v>
      </c>
      <c r="AB50" s="6">
        <v>74.675032271600003</v>
      </c>
      <c r="AC50" s="6">
        <v>74.675032271600003</v>
      </c>
      <c r="AD50" s="6">
        <v>74.675032271600003</v>
      </c>
      <c r="AE50" s="6">
        <v>70.172015250200005</v>
      </c>
      <c r="AF50" s="6">
        <v>76.176037945399997</v>
      </c>
      <c r="AG50" s="6">
        <v>72.048272342499999</v>
      </c>
    </row>
    <row r="51" spans="1:33" x14ac:dyDescent="0.25">
      <c r="A51" t="s">
        <v>85</v>
      </c>
      <c r="B51" s="6">
        <v>81.790137176299993</v>
      </c>
      <c r="C51" s="6">
        <v>75.566974564999995</v>
      </c>
      <c r="D51" s="6">
        <v>103.1266947005</v>
      </c>
      <c r="E51" s="6">
        <v>96.903532089300001</v>
      </c>
      <c r="F51" s="6">
        <v>102.2376714704</v>
      </c>
      <c r="G51" s="6">
        <v>106.68278762120001</v>
      </c>
      <c r="H51" s="6">
        <v>107.5718108514</v>
      </c>
      <c r="I51" s="6">
        <v>112.01692700229999</v>
      </c>
      <c r="J51" s="6">
        <v>111.1279037721</v>
      </c>
      <c r="K51" s="6">
        <v>118.2400896135</v>
      </c>
      <c r="L51" s="6">
        <v>121.7961825342</v>
      </c>
      <c r="M51" s="6">
        <v>131.57543806620001</v>
      </c>
      <c r="N51" s="6">
        <v>130.68641483600001</v>
      </c>
      <c r="O51" s="6">
        <v>142.24371682829999</v>
      </c>
      <c r="P51" s="6">
        <v>137.7986006774</v>
      </c>
      <c r="Q51" s="6">
        <v>140.46567036799999</v>
      </c>
      <c r="R51" s="6">
        <v>120.90715930410001</v>
      </c>
      <c r="S51" s="6">
        <v>144.91078651890001</v>
      </c>
      <c r="T51" s="6">
        <v>134.24250775670001</v>
      </c>
      <c r="U51" s="6">
        <v>126.24129868510001</v>
      </c>
      <c r="V51" s="6">
        <v>116.4620431532</v>
      </c>
      <c r="W51" s="6">
        <v>112.9059502325</v>
      </c>
      <c r="X51" s="6">
        <v>117.3510663834</v>
      </c>
      <c r="Y51" s="6">
        <v>104.9047411609</v>
      </c>
      <c r="Z51" s="6">
        <v>88.902323017699999</v>
      </c>
      <c r="AA51" s="6">
        <v>84.457206866799993</v>
      </c>
      <c r="AB51" s="6">
        <v>83.568183636599997</v>
      </c>
      <c r="AC51" s="6">
        <v>76.455997795200005</v>
      </c>
      <c r="AD51" s="6">
        <v>74.677951334900001</v>
      </c>
      <c r="AE51" s="6">
        <v>70.232835183999995</v>
      </c>
      <c r="AF51" s="6">
        <v>69.3438119538</v>
      </c>
      <c r="AG51" s="6">
        <v>49.7853008899</v>
      </c>
    </row>
    <row r="52" spans="1:33" x14ac:dyDescent="0.25">
      <c r="A52" t="s">
        <v>86</v>
      </c>
      <c r="B52" s="6">
        <v>158.98093222439999</v>
      </c>
      <c r="C52" s="6">
        <v>156.00003974520001</v>
      </c>
      <c r="D52" s="6">
        <v>193.26119573529999</v>
      </c>
      <c r="E52" s="6">
        <v>198.2293498674</v>
      </c>
      <c r="F52" s="6">
        <v>184.81533371090001</v>
      </c>
      <c r="G52" s="6">
        <v>179.84717957890001</v>
      </c>
      <c r="H52" s="6">
        <v>184.3185182977</v>
      </c>
      <c r="I52" s="6">
        <v>186.30577995050001</v>
      </c>
      <c r="J52" s="6">
        <v>184.3185182977</v>
      </c>
      <c r="K52" s="6">
        <v>202.20387317300001</v>
      </c>
      <c r="L52" s="6">
        <v>204.19113482579999</v>
      </c>
      <c r="M52" s="6">
        <v>210.15291978420001</v>
      </c>
      <c r="N52" s="6">
        <v>222.5733051142</v>
      </c>
      <c r="O52" s="6">
        <v>238.47139833669999</v>
      </c>
      <c r="P52" s="6">
        <v>236.4841366839</v>
      </c>
      <c r="Q52" s="6">
        <v>236.4841366839</v>
      </c>
      <c r="R52" s="6">
        <v>232.012797965</v>
      </c>
      <c r="S52" s="6">
        <v>236.98095209709999</v>
      </c>
      <c r="T52" s="6">
        <v>230.02553631219999</v>
      </c>
      <c r="U52" s="6">
        <v>230.5223517254</v>
      </c>
      <c r="V52" s="6">
        <v>228.0382746594</v>
      </c>
      <c r="W52" s="6">
        <v>227.04464383300001</v>
      </c>
      <c r="X52" s="6">
        <v>231.01916713860001</v>
      </c>
      <c r="Y52" s="6">
        <v>215.1210739162</v>
      </c>
      <c r="Z52" s="6">
        <v>218.59878180859999</v>
      </c>
      <c r="AA52" s="6">
        <v>220.0892280482</v>
      </c>
      <c r="AB52" s="6">
        <v>205.6815810654</v>
      </c>
      <c r="AC52" s="6">
        <v>200.7134269334</v>
      </c>
      <c r="AD52" s="6">
        <v>199.2229806938</v>
      </c>
      <c r="AE52" s="6">
        <v>193.7580111485</v>
      </c>
      <c r="AF52" s="6">
        <v>180.34399499209999</v>
      </c>
      <c r="AG52" s="6">
        <v>159.97456305079999</v>
      </c>
    </row>
    <row r="53" spans="1:33" x14ac:dyDescent="0.25">
      <c r="A53" t="s">
        <v>87</v>
      </c>
      <c r="B53" s="6">
        <v>154.70010024090001</v>
      </c>
      <c r="C53" s="6">
        <v>165.17302772330001</v>
      </c>
      <c r="D53" s="6">
        <v>188.5126946842</v>
      </c>
      <c r="E53" s="6">
        <v>197.19026316969999</v>
      </c>
      <c r="F53" s="6">
        <v>195.09567767319999</v>
      </c>
      <c r="G53" s="6">
        <v>194.4972246742</v>
      </c>
      <c r="H53" s="6">
        <v>206.7655111537</v>
      </c>
      <c r="I53" s="6">
        <v>206.7655111537</v>
      </c>
      <c r="J53" s="6">
        <v>208.26164365119999</v>
      </c>
      <c r="K53" s="6">
        <v>219.63225063210001</v>
      </c>
      <c r="L53" s="6">
        <v>220.52993013060001</v>
      </c>
      <c r="M53" s="6">
        <v>230.70363111360001</v>
      </c>
      <c r="N53" s="6">
        <v>241.17655859600001</v>
      </c>
      <c r="O53" s="6">
        <v>226.2152336211</v>
      </c>
      <c r="P53" s="6">
        <v>228.3098191176</v>
      </c>
      <c r="Q53" s="6">
        <v>236.0897081045</v>
      </c>
      <c r="R53" s="6">
        <v>226.81368662009999</v>
      </c>
      <c r="S53" s="6">
        <v>226.51446012060001</v>
      </c>
      <c r="T53" s="6">
        <v>203.7732461587</v>
      </c>
      <c r="U53" s="6">
        <v>205.5686051557</v>
      </c>
      <c r="V53" s="6">
        <v>212.75004114359999</v>
      </c>
      <c r="W53" s="6">
        <v>208.5608701507</v>
      </c>
      <c r="X53" s="6">
        <v>207.36396415269999</v>
      </c>
      <c r="Y53" s="6">
        <v>194.19799817469999</v>
      </c>
      <c r="Z53" s="6">
        <v>179.23667319980001</v>
      </c>
      <c r="AA53" s="6">
        <v>190.00882718170001</v>
      </c>
      <c r="AB53" s="6">
        <v>182.8273911938</v>
      </c>
      <c r="AC53" s="6">
        <v>177.14208770330001</v>
      </c>
      <c r="AD53" s="6">
        <v>177.7405407023</v>
      </c>
      <c r="AE53" s="6">
        <v>166.07070722180001</v>
      </c>
      <c r="AF53" s="6">
        <v>169.66142521579999</v>
      </c>
      <c r="AG53" s="6">
        <v>151.40860874640001</v>
      </c>
    </row>
    <row r="54" spans="1:33" x14ac:dyDescent="0.25">
      <c r="A54" t="s">
        <v>88</v>
      </c>
      <c r="B54" s="6">
        <v>130.9434102111</v>
      </c>
      <c r="C54" s="6">
        <v>122.2962038764</v>
      </c>
      <c r="D54" s="6">
        <v>128.4727798298</v>
      </c>
      <c r="E54" s="6">
        <v>140.8259317365</v>
      </c>
      <c r="F54" s="6">
        <v>143.29656211779999</v>
      </c>
      <c r="G54" s="6">
        <v>161.82628997789999</v>
      </c>
      <c r="H54" s="6">
        <v>154.41439883390001</v>
      </c>
      <c r="I54" s="6">
        <v>123.53151906710001</v>
      </c>
      <c r="J54" s="6">
        <v>130.9434102111</v>
      </c>
      <c r="K54" s="6">
        <v>134.64935578309999</v>
      </c>
      <c r="L54" s="6">
        <v>155.64971402450001</v>
      </c>
      <c r="M54" s="6">
        <v>156.88502921520001</v>
      </c>
      <c r="N54" s="6">
        <v>154.41439883390001</v>
      </c>
      <c r="O54" s="6">
        <v>174.17944188460001</v>
      </c>
      <c r="P54" s="6">
        <v>177.8853874566</v>
      </c>
      <c r="Q54" s="6">
        <v>174.17944188460001</v>
      </c>
      <c r="R54" s="6">
        <v>176.65007226590001</v>
      </c>
      <c r="S54" s="6">
        <v>165.53223554990001</v>
      </c>
      <c r="T54" s="6">
        <v>174.17944188460001</v>
      </c>
      <c r="U54" s="6">
        <v>163.06160516860001</v>
      </c>
      <c r="V54" s="6">
        <v>148.2378228805</v>
      </c>
      <c r="W54" s="6">
        <v>169.2381811219</v>
      </c>
      <c r="X54" s="6">
        <v>163.06160516860001</v>
      </c>
      <c r="Y54" s="6">
        <v>149.4731380712</v>
      </c>
      <c r="Z54" s="6">
        <v>149.4731380712</v>
      </c>
      <c r="AA54" s="6">
        <v>139.5906165458</v>
      </c>
      <c r="AB54" s="6">
        <v>151.9437684525</v>
      </c>
      <c r="AC54" s="6">
        <v>150.7084532618</v>
      </c>
      <c r="AD54" s="6">
        <v>130.9434102111</v>
      </c>
      <c r="AE54" s="6">
        <v>132.17872540179999</v>
      </c>
      <c r="AF54" s="6">
        <v>137.11998616450001</v>
      </c>
      <c r="AG54" s="6">
        <v>108.707736779</v>
      </c>
    </row>
    <row r="55" spans="1:33" x14ac:dyDescent="0.25">
      <c r="A55" t="s">
        <v>89</v>
      </c>
      <c r="B55" s="6">
        <v>76.722728098700003</v>
      </c>
      <c r="C55" s="6">
        <v>69.656161037000004</v>
      </c>
      <c r="D55" s="6">
        <v>75.713218518399998</v>
      </c>
      <c r="E55" s="6">
        <v>80.760766419700005</v>
      </c>
      <c r="F55" s="6">
        <v>78.741747259199997</v>
      </c>
      <c r="G55" s="6">
        <v>74.703708938199995</v>
      </c>
      <c r="H55" s="6">
        <v>83.789295160400002</v>
      </c>
      <c r="I55" s="6">
        <v>79.7512568394</v>
      </c>
      <c r="J55" s="6">
        <v>78.741747259199997</v>
      </c>
      <c r="K55" s="6">
        <v>83.789295160400002</v>
      </c>
      <c r="L55" s="6">
        <v>73.694199358000006</v>
      </c>
      <c r="M55" s="6">
        <v>83.789295160400002</v>
      </c>
      <c r="N55" s="6">
        <v>95.903410123399993</v>
      </c>
      <c r="O55" s="6">
        <v>102.96997718510001</v>
      </c>
      <c r="P55" s="6">
        <v>104.9889963456</v>
      </c>
      <c r="Q55" s="6">
        <v>130.2267358517</v>
      </c>
      <c r="R55" s="6">
        <v>127.198207111</v>
      </c>
      <c r="S55" s="6">
        <v>146.37888913570001</v>
      </c>
      <c r="T55" s="6">
        <v>144.35986997520001</v>
      </c>
      <c r="U55" s="6">
        <v>135.27428375299999</v>
      </c>
      <c r="V55" s="6">
        <v>130.2267358517</v>
      </c>
      <c r="W55" s="6">
        <v>129.21722627150001</v>
      </c>
      <c r="X55" s="6">
        <v>103.9794867653</v>
      </c>
      <c r="Y55" s="6">
        <v>100.9509580246</v>
      </c>
      <c r="Z55" s="6">
        <v>93.8843909629</v>
      </c>
      <c r="AA55" s="6">
        <v>86.817823901099999</v>
      </c>
      <c r="AB55" s="6">
        <v>86.817823901099999</v>
      </c>
      <c r="AC55" s="6">
        <v>95.903410123399993</v>
      </c>
      <c r="AD55" s="6">
        <v>92.874881382599995</v>
      </c>
      <c r="AE55" s="6">
        <v>90.855862222100001</v>
      </c>
      <c r="AF55" s="6">
        <v>88.836843061600007</v>
      </c>
      <c r="AG55" s="6">
        <v>80.760766419700005</v>
      </c>
    </row>
    <row r="56" spans="1:33" x14ac:dyDescent="0.25">
      <c r="A56" t="s">
        <v>90</v>
      </c>
      <c r="B56" s="6">
        <v>132.12595498549999</v>
      </c>
      <c r="C56" s="6">
        <v>136.70835804859999</v>
      </c>
      <c r="D56" s="6">
        <v>163.94819847919999</v>
      </c>
      <c r="E56" s="6">
        <v>160.3841072079</v>
      </c>
      <c r="F56" s="6">
        <v>163.1844646353</v>
      </c>
      <c r="G56" s="6">
        <v>173.3675825533</v>
      </c>
      <c r="H56" s="6">
        <v>166.74855590659999</v>
      </c>
      <c r="I56" s="6">
        <v>165.22108821890001</v>
      </c>
      <c r="J56" s="6">
        <v>175.4042061369</v>
      </c>
      <c r="K56" s="6">
        <v>187.62394763840001</v>
      </c>
      <c r="L56" s="6">
        <v>203.40778041120001</v>
      </c>
      <c r="M56" s="6">
        <v>205.95355989070001</v>
      </c>
      <c r="N56" s="6">
        <v>205.95355989070001</v>
      </c>
      <c r="O56" s="6">
        <v>213.5908983292</v>
      </c>
      <c r="P56" s="6">
        <v>214.60921012099999</v>
      </c>
      <c r="Q56" s="6">
        <v>212.31800858950001</v>
      </c>
      <c r="R56" s="6">
        <v>205.18982604690001</v>
      </c>
      <c r="S56" s="6">
        <v>196.5341758166</v>
      </c>
      <c r="T56" s="6">
        <v>191.4426168576</v>
      </c>
      <c r="U56" s="6">
        <v>183.80527841919999</v>
      </c>
      <c r="V56" s="6">
        <v>177.69540766840001</v>
      </c>
      <c r="W56" s="6">
        <v>177.44082972039999</v>
      </c>
      <c r="X56" s="6">
        <v>169.80349128200001</v>
      </c>
      <c r="Y56" s="6">
        <v>159.62037336399999</v>
      </c>
      <c r="Z56" s="6">
        <v>138.74498163219999</v>
      </c>
      <c r="AA56" s="6">
        <v>135.18089036090001</v>
      </c>
      <c r="AB56" s="6">
        <v>120.4153693799</v>
      </c>
      <c r="AC56" s="6">
        <v>109.2139396701</v>
      </c>
      <c r="AD56" s="6">
        <v>108.1956278783</v>
      </c>
      <c r="AE56" s="6">
        <v>109.977673514</v>
      </c>
      <c r="AF56" s="6">
        <v>102.8494909714</v>
      </c>
      <c r="AG56" s="6">
        <v>95.212152532900006</v>
      </c>
    </row>
    <row r="57" spans="1:33" x14ac:dyDescent="0.25">
      <c r="A57" t="s">
        <v>91</v>
      </c>
      <c r="B57" s="6">
        <v>108.8660154765</v>
      </c>
      <c r="C57" s="6">
        <v>116.2513984359</v>
      </c>
      <c r="D57" s="6">
        <v>128.28683733279999</v>
      </c>
      <c r="E57" s="6">
        <v>142.5105378474</v>
      </c>
      <c r="F57" s="6">
        <v>141.41640703850001</v>
      </c>
      <c r="G57" s="6">
        <v>142.5105378474</v>
      </c>
      <c r="H57" s="6">
        <v>154.27244404199999</v>
      </c>
      <c r="I57" s="6">
        <v>157.8283691707</v>
      </c>
      <c r="J57" s="6">
        <v>150.71651891339999</v>
      </c>
      <c r="K57" s="6">
        <v>158.64896727729999</v>
      </c>
      <c r="L57" s="6">
        <v>175.06092940939999</v>
      </c>
      <c r="M57" s="6">
        <v>180.2580507513</v>
      </c>
      <c r="N57" s="6">
        <v>192.8405550526</v>
      </c>
      <c r="O57" s="6">
        <v>182.1727796667</v>
      </c>
      <c r="P57" s="6">
        <v>181.35218156010001</v>
      </c>
      <c r="Q57" s="6">
        <v>187.9169664129</v>
      </c>
      <c r="R57" s="6">
        <v>178.61685453800001</v>
      </c>
      <c r="S57" s="6">
        <v>164.1196213213</v>
      </c>
      <c r="T57" s="6">
        <v>152.904780531</v>
      </c>
      <c r="U57" s="6">
        <v>141.1428743363</v>
      </c>
      <c r="V57" s="6">
        <v>138.1340146121</v>
      </c>
      <c r="W57" s="6">
        <v>147.43412648699999</v>
      </c>
      <c r="X57" s="6">
        <v>143.0576032518</v>
      </c>
      <c r="Y57" s="6">
        <v>150.16945350899999</v>
      </c>
      <c r="Z57" s="6">
        <v>134.85162218569999</v>
      </c>
      <c r="AA57" s="6">
        <v>133.21042597249999</v>
      </c>
      <c r="AB57" s="6">
        <v>136.4928183989</v>
      </c>
      <c r="AC57" s="6">
        <v>136.21928569670001</v>
      </c>
      <c r="AD57" s="6">
        <v>115.1572676271</v>
      </c>
      <c r="AE57" s="6">
        <v>117.89259464920001</v>
      </c>
      <c r="AF57" s="6">
        <v>106.1306884545</v>
      </c>
      <c r="AG57" s="6">
        <v>114.6102022227</v>
      </c>
    </row>
    <row r="58" spans="1:33" x14ac:dyDescent="0.25">
      <c r="A58" t="s">
        <v>92</v>
      </c>
      <c r="B58" s="6">
        <v>111.7395502828</v>
      </c>
      <c r="C58" s="6">
        <v>112.6592173633</v>
      </c>
      <c r="D58" s="6">
        <v>128.2935577321</v>
      </c>
      <c r="E58" s="6">
        <v>109.4403825815</v>
      </c>
      <c r="F58" s="6">
        <v>103.9223800984</v>
      </c>
      <c r="G58" s="6">
        <v>106.68138134</v>
      </c>
      <c r="H58" s="6">
        <v>107.60104842050001</v>
      </c>
      <c r="I58" s="6">
        <v>109.4403825815</v>
      </c>
      <c r="J58" s="6">
        <v>114.95838506459999</v>
      </c>
      <c r="K58" s="6">
        <v>136.57056145679999</v>
      </c>
      <c r="L58" s="6">
        <v>153.1245689061</v>
      </c>
      <c r="M58" s="6">
        <v>153.1245689061</v>
      </c>
      <c r="N58" s="6">
        <v>162.32123971120001</v>
      </c>
      <c r="O58" s="6">
        <v>162.7810732515</v>
      </c>
      <c r="P58" s="6">
        <v>173.35724467739999</v>
      </c>
      <c r="Q58" s="6">
        <v>168.7589092748</v>
      </c>
      <c r="R58" s="6">
        <v>168.2990757346</v>
      </c>
      <c r="S58" s="6">
        <v>176.5760794592</v>
      </c>
      <c r="T58" s="6">
        <v>177.4957465398</v>
      </c>
      <c r="U58" s="6">
        <v>177.0359129995</v>
      </c>
      <c r="V58" s="6">
        <v>181.17441486179999</v>
      </c>
      <c r="W58" s="6">
        <v>171.51791051640001</v>
      </c>
      <c r="X58" s="6">
        <v>165.08024095280001</v>
      </c>
      <c r="Y58" s="6">
        <v>149.90573412419999</v>
      </c>
      <c r="Z58" s="6">
        <v>144.8475651814</v>
      </c>
      <c r="AA58" s="6">
        <v>147.14673288270001</v>
      </c>
      <c r="AB58" s="6">
        <v>142.54839748009999</v>
      </c>
      <c r="AC58" s="6">
        <v>137.4902285373</v>
      </c>
      <c r="AD58" s="6">
        <v>134.27139375549999</v>
      </c>
      <c r="AE58" s="6">
        <v>136.1107279165</v>
      </c>
      <c r="AF58" s="6">
        <v>131.51239251390001</v>
      </c>
      <c r="AG58" s="6">
        <v>120.0165540074</v>
      </c>
    </row>
    <row r="59" spans="1:33" x14ac:dyDescent="0.25">
      <c r="A59" t="s">
        <v>93</v>
      </c>
      <c r="B59" s="6">
        <v>133.4655855954</v>
      </c>
      <c r="C59" s="6">
        <v>135.28557085349999</v>
      </c>
      <c r="D59" s="6">
        <v>142.26218100969999</v>
      </c>
      <c r="E59" s="6">
        <v>159.24871008540001</v>
      </c>
      <c r="F59" s="6">
        <v>174.71858477949999</v>
      </c>
      <c r="G59" s="6">
        <v>183.21184931740001</v>
      </c>
      <c r="H59" s="6">
        <v>192.311775608</v>
      </c>
      <c r="I59" s="6">
        <v>189.27846684439999</v>
      </c>
      <c r="J59" s="6">
        <v>187.1551507099</v>
      </c>
      <c r="K59" s="6">
        <v>188.3684742154</v>
      </c>
      <c r="L59" s="6">
        <v>180.48187143019999</v>
      </c>
      <c r="M59" s="6">
        <v>196.8617387532</v>
      </c>
      <c r="N59" s="6">
        <v>195.34508437150001</v>
      </c>
      <c r="O59" s="6">
        <v>183.21184931740001</v>
      </c>
      <c r="P59" s="6">
        <v>189.27846684439999</v>
      </c>
      <c r="Q59" s="6">
        <v>187.76181246269999</v>
      </c>
      <c r="R59" s="6">
        <v>178.0552244193</v>
      </c>
      <c r="S59" s="6">
        <v>184.1218419464</v>
      </c>
      <c r="T59" s="6">
        <v>163.79867323069999</v>
      </c>
      <c r="U59" s="6">
        <v>162.58534972530001</v>
      </c>
      <c r="V59" s="6">
        <v>170.47195251049999</v>
      </c>
      <c r="W59" s="6">
        <v>162.282018849</v>
      </c>
      <c r="X59" s="6">
        <v>174.11192302680001</v>
      </c>
      <c r="Y59" s="6">
        <v>176.53857003760001</v>
      </c>
      <c r="Z59" s="6">
        <v>160.15870271450001</v>
      </c>
      <c r="AA59" s="6">
        <v>158.33871745639999</v>
      </c>
      <c r="AB59" s="6">
        <v>138.92554136979999</v>
      </c>
      <c r="AC59" s="6">
        <v>136.49889435899999</v>
      </c>
      <c r="AD59" s="6">
        <v>125.8823136866</v>
      </c>
      <c r="AE59" s="6">
        <v>107.68246110539999</v>
      </c>
      <c r="AF59" s="6">
        <v>109.8057772399</v>
      </c>
      <c r="AG59" s="6">
        <v>107.98579198180001</v>
      </c>
    </row>
    <row r="60" spans="1:33" x14ac:dyDescent="0.25">
      <c r="A60" t="s">
        <v>94</v>
      </c>
      <c r="B60" s="6">
        <v>141.58422213509999</v>
      </c>
      <c r="C60" s="6">
        <v>144.50951598090001</v>
      </c>
      <c r="D60" s="6">
        <v>145.09457474999999</v>
      </c>
      <c r="E60" s="6">
        <v>167.32680797789999</v>
      </c>
      <c r="F60" s="6">
        <v>184.87857105250001</v>
      </c>
      <c r="G60" s="6">
        <v>162.06127905549999</v>
      </c>
      <c r="H60" s="6">
        <v>148.60492736500001</v>
      </c>
      <c r="I60" s="6">
        <v>145.6796335192</v>
      </c>
      <c r="J60" s="6">
        <v>148.01986859580001</v>
      </c>
      <c r="K60" s="6">
        <v>140.999163366</v>
      </c>
      <c r="L60" s="6">
        <v>148.01986859580001</v>
      </c>
      <c r="M60" s="6">
        <v>111.1611661391</v>
      </c>
      <c r="N60" s="6">
        <v>104.1404609093</v>
      </c>
      <c r="O60" s="6">
        <v>143.33939844259999</v>
      </c>
      <c r="P60" s="6">
        <v>156.7957501331</v>
      </c>
      <c r="Q60" s="6">
        <v>150.36010367239999</v>
      </c>
      <c r="R60" s="6">
        <v>134.56351690529999</v>
      </c>
      <c r="S60" s="6">
        <v>131.05316429039999</v>
      </c>
      <c r="T60" s="6">
        <v>150.94516244159999</v>
      </c>
      <c r="U60" s="6">
        <v>151.53022121070001</v>
      </c>
      <c r="V60" s="6">
        <v>107.6508135242</v>
      </c>
      <c r="W60" s="6">
        <v>108.23587229340001</v>
      </c>
      <c r="X60" s="6">
        <v>105.8956372168</v>
      </c>
      <c r="Y60" s="6">
        <v>118.76693013809999</v>
      </c>
      <c r="Z60" s="6">
        <v>109.9910486008</v>
      </c>
      <c r="AA60" s="6">
        <v>98.289873217799993</v>
      </c>
      <c r="AB60" s="6">
        <v>94.779520602800005</v>
      </c>
      <c r="AC60" s="6">
        <v>115.8416362924</v>
      </c>
      <c r="AD60" s="6">
        <v>101.80022583269999</v>
      </c>
      <c r="AE60" s="6">
        <v>105.8956372168</v>
      </c>
      <c r="AF60" s="6">
        <v>95.364579371999994</v>
      </c>
      <c r="AG60" s="6">
        <v>82.493286450599996</v>
      </c>
    </row>
    <row r="61" spans="1:33" x14ac:dyDescent="0.25">
      <c r="A61" t="s">
        <v>95</v>
      </c>
      <c r="B61" s="6">
        <v>111.21912861289999</v>
      </c>
      <c r="C61" s="6">
        <v>114.1813814331</v>
      </c>
      <c r="D61" s="6">
        <v>123.6067313156</v>
      </c>
      <c r="E61" s="6">
        <v>136.5329254401</v>
      </c>
      <c r="F61" s="6">
        <v>133.57067261989999</v>
      </c>
      <c r="G61" s="6">
        <v>143.26531821329999</v>
      </c>
      <c r="H61" s="6">
        <v>137.8794039947</v>
      </c>
      <c r="I61" s="6">
        <v>137.8794039947</v>
      </c>
      <c r="J61" s="6">
        <v>141.38024823680001</v>
      </c>
      <c r="K61" s="6">
        <v>147.84334529899999</v>
      </c>
      <c r="L61" s="6">
        <v>141.11095252589999</v>
      </c>
      <c r="M61" s="6">
        <v>151.34418954110001</v>
      </c>
      <c r="N61" s="6">
        <v>147.3047538772</v>
      </c>
      <c r="O61" s="6">
        <v>148.92052814269999</v>
      </c>
      <c r="P61" s="6">
        <v>148.92052814269999</v>
      </c>
      <c r="Q61" s="6">
        <v>146.76616245529999</v>
      </c>
      <c r="R61" s="6">
        <v>138.9565868384</v>
      </c>
      <c r="S61" s="6">
        <v>138.14869970570001</v>
      </c>
      <c r="T61" s="6">
        <v>129.80053266690001</v>
      </c>
      <c r="U61" s="6">
        <v>126.56898413579999</v>
      </c>
      <c r="V61" s="6">
        <v>124.6839141593</v>
      </c>
      <c r="W61" s="6">
        <v>124.6839141593</v>
      </c>
      <c r="X61" s="6">
        <v>122.5295484719</v>
      </c>
      <c r="Y61" s="6">
        <v>120.1058870735</v>
      </c>
      <c r="Z61" s="6">
        <v>114.1813814331</v>
      </c>
      <c r="AA61" s="6">
        <v>105.0253272616</v>
      </c>
      <c r="AB61" s="6">
        <v>98.292934488399993</v>
      </c>
      <c r="AC61" s="6">
        <v>97.754343066600001</v>
      </c>
      <c r="AD61" s="6">
        <v>97.754343066600001</v>
      </c>
      <c r="AE61" s="6">
        <v>97.485047355700004</v>
      </c>
      <c r="AF61" s="6">
        <v>89.675471738799999</v>
      </c>
      <c r="AG61" s="6">
        <v>85.366740363900007</v>
      </c>
    </row>
    <row r="62" spans="1:33" x14ac:dyDescent="0.25">
      <c r="A62" t="s">
        <v>96</v>
      </c>
      <c r="B62" s="6">
        <v>82.507549015400002</v>
      </c>
      <c r="C62" s="6">
        <v>84.208735593100002</v>
      </c>
      <c r="D62" s="6">
        <v>90.162888614799996</v>
      </c>
      <c r="E62" s="6">
        <v>96.117041636500005</v>
      </c>
      <c r="F62" s="6">
        <v>104.6229745247</v>
      </c>
      <c r="G62" s="6">
        <v>124.1866201676</v>
      </c>
      <c r="H62" s="6">
        <v>107.1747543912</v>
      </c>
      <c r="I62" s="6">
        <v>109.72653425759999</v>
      </c>
      <c r="J62" s="6">
        <v>110.57712754649999</v>
      </c>
      <c r="K62" s="6">
        <v>132.6925530558</v>
      </c>
      <c r="L62" s="6">
        <v>146.30204567690001</v>
      </c>
      <c r="M62" s="6">
        <v>146.30204567690001</v>
      </c>
      <c r="N62" s="6">
        <v>139.49729936630001</v>
      </c>
      <c r="O62" s="6">
        <v>149.7044188321</v>
      </c>
      <c r="P62" s="6">
        <v>148.85382554329999</v>
      </c>
      <c r="Q62" s="6">
        <v>154.80797856500001</v>
      </c>
      <c r="R62" s="6">
        <v>153.10679198739999</v>
      </c>
      <c r="S62" s="6">
        <v>140.3478926551</v>
      </c>
      <c r="T62" s="6">
        <v>137.79611278869999</v>
      </c>
      <c r="U62" s="6">
        <v>140.3478926551</v>
      </c>
      <c r="V62" s="6">
        <v>138.6467060775</v>
      </c>
      <c r="W62" s="6">
        <v>137.79611278869999</v>
      </c>
      <c r="X62" s="6">
        <v>146.30204567690001</v>
      </c>
      <c r="Y62" s="6">
        <v>125.0372134564</v>
      </c>
      <c r="Z62" s="6">
        <v>127.58899332279999</v>
      </c>
      <c r="AA62" s="6">
        <v>127.58899332279999</v>
      </c>
      <c r="AB62" s="6">
        <v>130.14077318930001</v>
      </c>
      <c r="AC62" s="6">
        <v>120.7842470123</v>
      </c>
      <c r="AD62" s="6">
        <v>121.6348403011</v>
      </c>
      <c r="AE62" s="6">
        <v>102.9217879471</v>
      </c>
      <c r="AF62" s="6">
        <v>104.6229745247</v>
      </c>
      <c r="AG62" s="6">
        <v>92.714668481299995</v>
      </c>
    </row>
    <row r="63" spans="1:33" x14ac:dyDescent="0.25">
      <c r="A63" t="s">
        <v>97</v>
      </c>
      <c r="B63" s="6">
        <v>126.0667183863</v>
      </c>
      <c r="C63" s="6">
        <v>117.75462706419999</v>
      </c>
      <c r="D63" s="6">
        <v>123.296021279</v>
      </c>
      <c r="E63" s="6">
        <v>101.1304444198</v>
      </c>
      <c r="F63" s="6">
        <v>88.662307436600003</v>
      </c>
      <c r="G63" s="6">
        <v>91.433004543899997</v>
      </c>
      <c r="H63" s="6">
        <v>98.359747312400003</v>
      </c>
      <c r="I63" s="6">
        <v>109.442535742</v>
      </c>
      <c r="J63" s="6">
        <v>105.28649008089999</v>
      </c>
      <c r="K63" s="6">
        <v>120.5253241716</v>
      </c>
      <c r="L63" s="6">
        <v>119.13997561790001</v>
      </c>
      <c r="M63" s="6">
        <v>141.30555247699999</v>
      </c>
      <c r="N63" s="6">
        <v>127.45206693999999</v>
      </c>
      <c r="O63" s="6">
        <v>126.0667183863</v>
      </c>
      <c r="P63" s="6">
        <v>116.3692785105</v>
      </c>
      <c r="Q63" s="6">
        <v>117.75462706419999</v>
      </c>
      <c r="R63" s="6">
        <v>120.5253241716</v>
      </c>
      <c r="S63" s="6">
        <v>137.1495068159</v>
      </c>
      <c r="T63" s="6">
        <v>120.5253241716</v>
      </c>
      <c r="U63" s="6">
        <v>130.22276404740001</v>
      </c>
      <c r="V63" s="6">
        <v>124.6813698326</v>
      </c>
      <c r="W63" s="6">
        <v>132.9934611548</v>
      </c>
      <c r="X63" s="6">
        <v>134.3788097085</v>
      </c>
      <c r="Y63" s="6">
        <v>114.9839299568</v>
      </c>
      <c r="Z63" s="6">
        <v>87.276958882900004</v>
      </c>
      <c r="AA63" s="6">
        <v>73.423473345900007</v>
      </c>
      <c r="AB63" s="6">
        <v>70.652776238499996</v>
      </c>
      <c r="AC63" s="6">
        <v>60.955336362600001</v>
      </c>
      <c r="AD63" s="6">
        <v>49.872547933100002</v>
      </c>
      <c r="AE63" s="6">
        <v>49.872547933100002</v>
      </c>
      <c r="AF63" s="6">
        <v>55.4139421478</v>
      </c>
      <c r="AG63" s="6">
        <v>62.340684916299999</v>
      </c>
    </row>
    <row r="64" spans="1:33" x14ac:dyDescent="0.25">
      <c r="A64" t="s">
        <v>98</v>
      </c>
      <c r="B64" s="6">
        <v>91.417207284499995</v>
      </c>
      <c r="C64" s="6">
        <v>94.624828592699998</v>
      </c>
      <c r="D64" s="6">
        <v>107.4553138256</v>
      </c>
      <c r="E64" s="6">
        <v>111.46484046090001</v>
      </c>
      <c r="F64" s="6">
        <v>117.47913041389999</v>
      </c>
      <c r="G64" s="6">
        <v>117.8800830774</v>
      </c>
      <c r="H64" s="6">
        <v>119.082941068</v>
      </c>
      <c r="I64" s="6">
        <v>118.6819884044</v>
      </c>
      <c r="J64" s="6">
        <v>115.4743670962</v>
      </c>
      <c r="K64" s="6">
        <v>115.4743670962</v>
      </c>
      <c r="L64" s="6">
        <v>115.4743670962</v>
      </c>
      <c r="M64" s="6">
        <v>101.4410238727</v>
      </c>
      <c r="N64" s="6">
        <v>93.021017938599996</v>
      </c>
      <c r="O64" s="6">
        <v>90.615301957499995</v>
      </c>
      <c r="P64" s="6">
        <v>98.634355228000004</v>
      </c>
      <c r="Q64" s="6">
        <v>95.827686583299993</v>
      </c>
      <c r="R64" s="6">
        <v>101.4410238727</v>
      </c>
      <c r="S64" s="6">
        <v>101.4410238727</v>
      </c>
      <c r="T64" s="6">
        <v>105.45055050800001</v>
      </c>
      <c r="U64" s="6">
        <v>104.6486451809</v>
      </c>
      <c r="V64" s="6">
        <v>109.0591244798</v>
      </c>
      <c r="W64" s="6">
        <v>101.8419765363</v>
      </c>
      <c r="X64" s="6">
        <v>103.8467398539</v>
      </c>
      <c r="Y64" s="6">
        <v>101.8419765363</v>
      </c>
      <c r="Z64" s="6">
        <v>93.421970602200005</v>
      </c>
      <c r="AA64" s="6">
        <v>95.827686583299993</v>
      </c>
      <c r="AB64" s="6">
        <v>95.025781256299993</v>
      </c>
      <c r="AC64" s="6">
        <v>88.209585976300005</v>
      </c>
      <c r="AD64" s="6">
        <v>83.398154013899997</v>
      </c>
      <c r="AE64" s="6">
        <v>88.610538639799998</v>
      </c>
      <c r="AF64" s="6">
        <v>85.001964668100001</v>
      </c>
      <c r="AG64" s="6">
        <v>98.634355228000004</v>
      </c>
    </row>
    <row r="65" spans="1:33" x14ac:dyDescent="0.25">
      <c r="A65" t="s">
        <v>99</v>
      </c>
      <c r="B65" s="6">
        <v>81.562664784999996</v>
      </c>
      <c r="C65" s="6">
        <v>84.597554637499996</v>
      </c>
      <c r="D65" s="6">
        <v>95.599030352699998</v>
      </c>
      <c r="E65" s="6">
        <v>92.564140500199997</v>
      </c>
      <c r="F65" s="6">
        <v>85.356277100599996</v>
      </c>
      <c r="G65" s="6">
        <v>80.045219858799996</v>
      </c>
      <c r="H65" s="6">
        <v>78.907136164099995</v>
      </c>
      <c r="I65" s="6">
        <v>77.389691237899996</v>
      </c>
      <c r="J65" s="6">
        <v>74.734162616999996</v>
      </c>
      <c r="K65" s="6">
        <v>72.837356459199995</v>
      </c>
      <c r="L65" s="6">
        <v>69.423105375199995</v>
      </c>
      <c r="M65" s="6">
        <v>73.975440153899996</v>
      </c>
      <c r="N65" s="6">
        <v>77.010330006299995</v>
      </c>
      <c r="O65" s="6">
        <v>74.354801385399995</v>
      </c>
      <c r="P65" s="6">
        <v>78.907136164099995</v>
      </c>
      <c r="Q65" s="6">
        <v>78.527774932599996</v>
      </c>
      <c r="R65" s="6">
        <v>72.837356459199995</v>
      </c>
      <c r="S65" s="6">
        <v>69.423105375199995</v>
      </c>
      <c r="T65" s="6">
        <v>62.215241975600001</v>
      </c>
      <c r="U65" s="6">
        <v>53.8692948813</v>
      </c>
      <c r="V65" s="6">
        <v>50.075682565699999</v>
      </c>
      <c r="W65" s="6">
        <v>44.764625323899999</v>
      </c>
      <c r="X65" s="6">
        <v>47.420153944799999</v>
      </c>
      <c r="Y65" s="6">
        <v>46.282070250099999</v>
      </c>
      <c r="Z65" s="6">
        <v>44.005902860799999</v>
      </c>
      <c r="AA65" s="6">
        <v>51.2137662604</v>
      </c>
      <c r="AB65" s="6">
        <v>53.1105724182</v>
      </c>
      <c r="AC65" s="6">
        <v>58.0422684284</v>
      </c>
      <c r="AD65" s="6">
        <v>58.8009908915</v>
      </c>
      <c r="AE65" s="6">
        <v>58.0422684284</v>
      </c>
      <c r="AF65" s="6">
        <v>57.2835459653</v>
      </c>
      <c r="AG65" s="6">
        <v>53.1105724182</v>
      </c>
    </row>
    <row r="66" spans="1:33" x14ac:dyDescent="0.25">
      <c r="A66" t="s">
        <v>100</v>
      </c>
      <c r="B66" s="6">
        <v>126.3304784172</v>
      </c>
      <c r="C66" s="6">
        <v>133.20201071610001</v>
      </c>
      <c r="D66" s="6">
        <v>146.59268904199999</v>
      </c>
      <c r="E66" s="6">
        <v>167.55967221029999</v>
      </c>
      <c r="F66" s="6">
        <v>162.09768499840001</v>
      </c>
      <c r="G66" s="6">
        <v>162.45007127010001</v>
      </c>
      <c r="H66" s="6">
        <v>170.02637611239999</v>
      </c>
      <c r="I66" s="6">
        <v>170.02637611239999</v>
      </c>
      <c r="J66" s="6">
        <v>165.09296830810001</v>
      </c>
      <c r="K66" s="6">
        <v>173.0216594222</v>
      </c>
      <c r="L66" s="6">
        <v>162.45007127010001</v>
      </c>
      <c r="M66" s="6">
        <v>166.85489966680001</v>
      </c>
      <c r="N66" s="6">
        <v>163.3310369495</v>
      </c>
      <c r="O66" s="6">
        <v>163.85961635710001</v>
      </c>
      <c r="P66" s="6">
        <v>156.2833115148</v>
      </c>
      <c r="Q66" s="6">
        <v>156.4595046506</v>
      </c>
      <c r="R66" s="6">
        <v>149.5879723518</v>
      </c>
      <c r="S66" s="6">
        <v>145.3593370909</v>
      </c>
      <c r="T66" s="6">
        <v>136.90206656929999</v>
      </c>
      <c r="U66" s="6">
        <v>130.3829205422</v>
      </c>
      <c r="V66" s="6">
        <v>130.9114999498</v>
      </c>
      <c r="W66" s="6">
        <v>128.79718231940001</v>
      </c>
      <c r="X66" s="6">
        <v>123.15900197160001</v>
      </c>
      <c r="Y66" s="6">
        <v>121.2208774771</v>
      </c>
      <c r="Z66" s="6">
        <v>117.344628488</v>
      </c>
      <c r="AA66" s="6">
        <v>108.1825854228</v>
      </c>
      <c r="AB66" s="6">
        <v>105.5396883848</v>
      </c>
      <c r="AC66" s="6">
        <v>94.615713960999997</v>
      </c>
      <c r="AD66" s="6">
        <v>95.320486504499996</v>
      </c>
      <c r="AE66" s="6">
        <v>93.382362009900007</v>
      </c>
      <c r="AF66" s="6">
        <v>87.744181662200006</v>
      </c>
      <c r="AG66" s="6">
        <v>79.110718004600002</v>
      </c>
    </row>
    <row r="67" spans="1:33" x14ac:dyDescent="0.25">
      <c r="A67" t="s">
        <v>101</v>
      </c>
      <c r="B67" s="6">
        <v>162.7904930352</v>
      </c>
      <c r="C67" s="6">
        <v>172.46992775620001</v>
      </c>
      <c r="D67" s="6">
        <v>207.66787219630001</v>
      </c>
      <c r="E67" s="6">
        <v>175.10977358919999</v>
      </c>
      <c r="F67" s="6">
        <v>163.6704416462</v>
      </c>
      <c r="G67" s="6">
        <v>158.39074998020001</v>
      </c>
      <c r="H67" s="6">
        <v>156.63085275820001</v>
      </c>
      <c r="I67" s="6">
        <v>152.23110970319999</v>
      </c>
      <c r="J67" s="6">
        <v>143.43162359319999</v>
      </c>
      <c r="K67" s="6">
        <v>140.79177776020001</v>
      </c>
      <c r="L67" s="6">
        <v>146.0714694262</v>
      </c>
      <c r="M67" s="6">
        <v>143.43162359319999</v>
      </c>
      <c r="N67" s="6">
        <v>153.9910069252</v>
      </c>
      <c r="O67" s="6">
        <v>146.0714694262</v>
      </c>
      <c r="P67" s="6">
        <v>149.59126387020001</v>
      </c>
      <c r="Q67" s="6">
        <v>156.63085275820001</v>
      </c>
      <c r="R67" s="6">
        <v>152.23110970319999</v>
      </c>
      <c r="S67" s="6">
        <v>144.31157220419999</v>
      </c>
      <c r="T67" s="6">
        <v>137.27198331619999</v>
      </c>
      <c r="U67" s="6">
        <v>121.43290831820001</v>
      </c>
      <c r="V67" s="6">
        <v>131.9922916502</v>
      </c>
      <c r="W67" s="6">
        <v>130.2323944282</v>
      </c>
      <c r="X67" s="6">
        <v>124.9527027622</v>
      </c>
      <c r="Y67" s="6">
        <v>133.75218887220001</v>
      </c>
      <c r="Z67" s="6">
        <v>133.75218887220001</v>
      </c>
      <c r="AA67" s="6">
        <v>133.75218887220001</v>
      </c>
      <c r="AB67" s="6">
        <v>135.51208609419999</v>
      </c>
      <c r="AC67" s="6">
        <v>121.43290831820001</v>
      </c>
      <c r="AD67" s="6">
        <v>117.0331652631</v>
      </c>
      <c r="AE67" s="6">
        <v>114.39331943009999</v>
      </c>
      <c r="AF67" s="6">
        <v>97.674295821100003</v>
      </c>
      <c r="AG67" s="6">
        <v>100.3141416541</v>
      </c>
    </row>
    <row r="68" spans="1:33" x14ac:dyDescent="0.25">
      <c r="A68" t="s">
        <v>102</v>
      </c>
      <c r="B68" s="6">
        <v>345.54868434299999</v>
      </c>
      <c r="C68" s="6">
        <v>338.83900115180001</v>
      </c>
      <c r="D68" s="6">
        <v>381.8928016282</v>
      </c>
      <c r="E68" s="6">
        <v>406.494973329</v>
      </c>
      <c r="F68" s="6">
        <v>379.09710029860003</v>
      </c>
      <c r="G68" s="6">
        <v>390.83904588310003</v>
      </c>
      <c r="H68" s="6">
        <v>342.75298301330002</v>
      </c>
      <c r="I68" s="6">
        <v>342.19384274740003</v>
      </c>
      <c r="J68" s="6">
        <v>358.96805072519999</v>
      </c>
      <c r="K68" s="6">
        <v>340.51642194959999</v>
      </c>
      <c r="L68" s="6">
        <v>355.05406886370002</v>
      </c>
      <c r="M68" s="6">
        <v>329.89275689700003</v>
      </c>
      <c r="N68" s="6">
        <v>300.25832280290001</v>
      </c>
      <c r="O68" s="6">
        <v>310.32284758949999</v>
      </c>
      <c r="P68" s="6">
        <v>332.68845822660001</v>
      </c>
      <c r="Q68" s="6">
        <v>323.18307370589997</v>
      </c>
      <c r="R68" s="6">
        <v>325.41963476960001</v>
      </c>
      <c r="S68" s="6">
        <v>265.03248604949999</v>
      </c>
      <c r="T68" s="6">
        <v>253.84968073089999</v>
      </c>
      <c r="U68" s="6">
        <v>267.82818737909997</v>
      </c>
      <c r="V68" s="6">
        <v>252.73140019909999</v>
      </c>
      <c r="W68" s="6">
        <v>228.12922849829999</v>
      </c>
      <c r="X68" s="6">
        <v>208.00017892490001</v>
      </c>
      <c r="Y68" s="6">
        <v>187.8711293515</v>
      </c>
      <c r="Z68" s="6">
        <v>205.7636178612</v>
      </c>
      <c r="AA68" s="6">
        <v>201.29049573379999</v>
      </c>
      <c r="AB68" s="6">
        <v>197.93565413819999</v>
      </c>
      <c r="AC68" s="6">
        <v>198.49479440409999</v>
      </c>
      <c r="AD68" s="6">
        <v>197.93565413819999</v>
      </c>
      <c r="AE68" s="6">
        <v>193.4625320108</v>
      </c>
      <c r="AF68" s="6">
        <v>179.48402536259999</v>
      </c>
      <c r="AG68" s="6">
        <v>130.83882222689999</v>
      </c>
    </row>
    <row r="69" spans="1:33" x14ac:dyDescent="0.25">
      <c r="A69" t="s">
        <v>103</v>
      </c>
      <c r="B69" s="6">
        <v>95.476787206099999</v>
      </c>
      <c r="C69" s="6">
        <v>106.7832488489</v>
      </c>
      <c r="D69" s="6">
        <v>112.4364796704</v>
      </c>
      <c r="E69" s="6">
        <v>132.5368559243</v>
      </c>
      <c r="F69" s="6">
        <v>131.28058240839999</v>
      </c>
      <c r="G69" s="6">
        <v>143.21518080920001</v>
      </c>
      <c r="H69" s="6">
        <v>148.86841163060001</v>
      </c>
      <c r="I69" s="6">
        <v>152.00909542030001</v>
      </c>
      <c r="J69" s="6">
        <v>149.4965483885</v>
      </c>
      <c r="K69" s="6">
        <v>165.82810409480001</v>
      </c>
      <c r="L69" s="6">
        <v>191.58171117020001</v>
      </c>
      <c r="M69" s="6">
        <v>238.0638312573</v>
      </c>
      <c r="N69" s="6">
        <v>241.204515047</v>
      </c>
      <c r="O69" s="6">
        <v>265.07371184850001</v>
      </c>
      <c r="P69" s="6">
        <v>268.8425323962</v>
      </c>
      <c r="Q69" s="6">
        <v>273.86762645959999</v>
      </c>
      <c r="R69" s="6">
        <v>293.33986595559998</v>
      </c>
      <c r="S69" s="6">
        <v>266.95812212229998</v>
      </c>
      <c r="T69" s="6">
        <v>244.9733355946</v>
      </c>
      <c r="U69" s="6">
        <v>254.3953869636</v>
      </c>
      <c r="V69" s="6">
        <v>234.92314746770001</v>
      </c>
      <c r="W69" s="6">
        <v>230.52619016209999</v>
      </c>
      <c r="X69" s="6">
        <v>233.0387371939</v>
      </c>
      <c r="Y69" s="6">
        <v>207.28513011850001</v>
      </c>
      <c r="Z69" s="6">
        <v>214.19463445580001</v>
      </c>
      <c r="AA69" s="6">
        <v>195.35053171780001</v>
      </c>
      <c r="AB69" s="6">
        <v>175.8782922218</v>
      </c>
      <c r="AC69" s="6">
        <v>172.73760843209999</v>
      </c>
      <c r="AD69" s="6">
        <v>174.62201870589999</v>
      </c>
      <c r="AE69" s="6">
        <v>165.82810409480001</v>
      </c>
      <c r="AF69" s="6">
        <v>149.4965483885</v>
      </c>
      <c r="AG69" s="6">
        <v>122.4866677973</v>
      </c>
    </row>
    <row r="70" spans="1:33" x14ac:dyDescent="0.25">
      <c r="A70" t="s">
        <v>104</v>
      </c>
      <c r="B70" s="6">
        <v>106.69735379390001</v>
      </c>
      <c r="C70" s="6">
        <v>115.6353520175</v>
      </c>
      <c r="D70" s="6">
        <v>117.8698515734</v>
      </c>
      <c r="E70" s="6">
        <v>134.62859824259999</v>
      </c>
      <c r="F70" s="6">
        <v>134.62859824259999</v>
      </c>
      <c r="G70" s="6">
        <v>123.4561004631</v>
      </c>
      <c r="H70" s="6">
        <v>118.4284764623</v>
      </c>
      <c r="I70" s="6">
        <v>118.4284764623</v>
      </c>
      <c r="J70" s="6">
        <v>116.1939769064</v>
      </c>
      <c r="K70" s="6">
        <v>102.78697957110001</v>
      </c>
      <c r="L70" s="6">
        <v>94.407606236500001</v>
      </c>
      <c r="M70" s="6">
        <v>101.1111049042</v>
      </c>
      <c r="N70" s="6">
        <v>84.910983123899996</v>
      </c>
      <c r="O70" s="6">
        <v>88.821357346799999</v>
      </c>
      <c r="P70" s="6">
        <v>91.614481791599999</v>
      </c>
      <c r="Q70" s="6">
        <v>87.145482679799997</v>
      </c>
      <c r="R70" s="6">
        <v>96.083480903400002</v>
      </c>
      <c r="S70" s="6">
        <v>96.083480903400002</v>
      </c>
      <c r="T70" s="6">
        <v>92.1731066806</v>
      </c>
      <c r="U70" s="6">
        <v>88.821357346799999</v>
      </c>
      <c r="V70" s="6">
        <v>82.676483567999995</v>
      </c>
      <c r="W70" s="6">
        <v>79.883359123199995</v>
      </c>
      <c r="X70" s="6">
        <v>76.531609789300006</v>
      </c>
      <c r="Y70" s="6">
        <v>80.441984012199995</v>
      </c>
      <c r="Z70" s="6">
        <v>73.738485344500006</v>
      </c>
      <c r="AA70" s="6">
        <v>54.745239119399997</v>
      </c>
      <c r="AB70" s="6">
        <v>58.655613342199999</v>
      </c>
      <c r="AC70" s="6">
        <v>64.800487120900002</v>
      </c>
      <c r="AD70" s="6">
        <v>64.800487120900002</v>
      </c>
      <c r="AE70" s="6">
        <v>66.476361787800002</v>
      </c>
      <c r="AF70" s="6">
        <v>56.421113786299998</v>
      </c>
      <c r="AG70" s="6">
        <v>58.096988453199998</v>
      </c>
    </row>
    <row r="71" spans="1:33" x14ac:dyDescent="0.25">
      <c r="A71" t="s">
        <v>105</v>
      </c>
      <c r="B71" s="6">
        <v>289.84827887940003</v>
      </c>
      <c r="C71" s="6">
        <v>281.25439459990002</v>
      </c>
      <c r="D71" s="6">
        <v>309.37983405990002</v>
      </c>
      <c r="E71" s="6">
        <v>267.97293707710003</v>
      </c>
      <c r="F71" s="6">
        <v>260.94157721210001</v>
      </c>
      <c r="G71" s="6">
        <v>251.5664307255</v>
      </c>
      <c r="H71" s="6">
        <v>239.0662354099</v>
      </c>
      <c r="I71" s="6">
        <v>236.7224487883</v>
      </c>
      <c r="J71" s="6">
        <v>245.31633306769999</v>
      </c>
      <c r="K71" s="6">
        <v>245.31633306769999</v>
      </c>
      <c r="L71" s="6">
        <v>225.0035156799</v>
      </c>
      <c r="M71" s="6">
        <v>224.2222534727</v>
      </c>
      <c r="N71" s="6">
        <v>233.59739995940001</v>
      </c>
      <c r="O71" s="6">
        <v>242.972546446</v>
      </c>
      <c r="P71" s="6">
        <v>230.47235113049999</v>
      </c>
      <c r="Q71" s="6">
        <v>217.97215581489999</v>
      </c>
      <c r="R71" s="6">
        <v>207.81574712099999</v>
      </c>
      <c r="S71" s="6">
        <v>221.87846685100001</v>
      </c>
      <c r="T71" s="6">
        <v>224.2222534727</v>
      </c>
      <c r="U71" s="6">
        <v>210.15953374270001</v>
      </c>
      <c r="V71" s="6">
        <v>196.09681401270001</v>
      </c>
      <c r="W71" s="6">
        <v>191.40924076939999</v>
      </c>
      <c r="X71" s="6">
        <v>181.25283207550001</v>
      </c>
      <c r="Y71" s="6">
        <v>175.0027344177</v>
      </c>
      <c r="Z71" s="6">
        <v>142.97098392160001</v>
      </c>
      <c r="AA71" s="6">
        <v>120.3143799122</v>
      </c>
      <c r="AB71" s="6">
        <v>136.7208862638</v>
      </c>
      <c r="AC71" s="6">
        <v>133.59583743499999</v>
      </c>
      <c r="AD71" s="6">
        <v>126.56447756999999</v>
      </c>
      <c r="AE71" s="6">
        <v>130.4707886061</v>
      </c>
      <c r="AF71" s="6">
        <v>110.93923342550001</v>
      </c>
      <c r="AG71" s="6">
        <v>114.0642822544</v>
      </c>
    </row>
    <row r="72" spans="1:33" x14ac:dyDescent="0.25">
      <c r="A72" t="s">
        <v>106</v>
      </c>
      <c r="B72" s="6">
        <v>283.76107236519999</v>
      </c>
      <c r="C72" s="6">
        <v>299.18728230779999</v>
      </c>
      <c r="D72" s="6">
        <v>315.01944514360002</v>
      </c>
      <c r="E72" s="6">
        <v>369.8230857291</v>
      </c>
      <c r="F72" s="6">
        <v>330.8516079794</v>
      </c>
      <c r="G72" s="6">
        <v>320.29683275550002</v>
      </c>
      <c r="H72" s="6">
        <v>312.98968067750002</v>
      </c>
      <c r="I72" s="6">
        <v>325.98017326069998</v>
      </c>
      <c r="J72" s="6">
        <v>317.86111539619998</v>
      </c>
      <c r="K72" s="6">
        <v>291.47417733650002</v>
      </c>
      <c r="L72" s="6">
        <v>295.939659162</v>
      </c>
      <c r="M72" s="6">
        <v>298.78132941450002</v>
      </c>
      <c r="N72" s="6">
        <v>301.21704677389999</v>
      </c>
      <c r="O72" s="6">
        <v>325.98017326069998</v>
      </c>
      <c r="P72" s="6">
        <v>324.35636168780002</v>
      </c>
      <c r="Q72" s="6">
        <v>324.762314581</v>
      </c>
      <c r="R72" s="6">
        <v>346.277817922</v>
      </c>
      <c r="S72" s="6">
        <v>317.04920960969997</v>
      </c>
      <c r="T72" s="6">
        <v>326.38612615390002</v>
      </c>
      <c r="U72" s="6">
        <v>328.8218435133</v>
      </c>
      <c r="V72" s="6">
        <v>298.37537652129998</v>
      </c>
      <c r="W72" s="6">
        <v>290.25631865679998</v>
      </c>
      <c r="X72" s="6">
        <v>279.7015434329</v>
      </c>
      <c r="Y72" s="6">
        <v>256.15627562579999</v>
      </c>
      <c r="Z72" s="6">
        <v>252.5026995867</v>
      </c>
      <c r="AA72" s="6">
        <v>236.6705367509</v>
      </c>
      <c r="AB72" s="6">
        <v>224.08599706090001</v>
      </c>
      <c r="AC72" s="6">
        <v>221.2443268083</v>
      </c>
      <c r="AD72" s="6">
        <v>201.7585879335</v>
      </c>
      <c r="AE72" s="6">
        <v>205.81811686570001</v>
      </c>
      <c r="AF72" s="6">
        <v>194.45143585540001</v>
      </c>
      <c r="AG72" s="6">
        <v>153.04424074630001</v>
      </c>
    </row>
    <row r="73" spans="1:33" x14ac:dyDescent="0.25">
      <c r="A73" t="s">
        <v>107</v>
      </c>
      <c r="B73" s="6">
        <v>227.32332641990001</v>
      </c>
      <c r="C73" s="6">
        <v>238.45513879609999</v>
      </c>
      <c r="D73" s="6">
        <v>230.8386355913</v>
      </c>
      <c r="E73" s="6">
        <v>236.69748421040001</v>
      </c>
      <c r="F73" s="6">
        <v>222.63624752460001</v>
      </c>
      <c r="G73" s="6">
        <v>214.43385945790001</v>
      </c>
      <c r="H73" s="6">
        <v>211.50443514840001</v>
      </c>
      <c r="I73" s="6">
        <v>191.58434984359999</v>
      </c>
      <c r="J73" s="6">
        <v>189.24081039590001</v>
      </c>
      <c r="K73" s="6">
        <v>200.95850763409999</v>
      </c>
      <c r="L73" s="6">
        <v>192.75611956739999</v>
      </c>
      <c r="M73" s="6">
        <v>186.89727094829999</v>
      </c>
      <c r="N73" s="6">
        <v>188.654925534</v>
      </c>
      <c r="O73" s="6">
        <v>170.4924948149</v>
      </c>
      <c r="P73" s="6">
        <v>168.1489553673</v>
      </c>
      <c r="Q73" s="6">
        <v>162.87599161009999</v>
      </c>
      <c r="R73" s="6">
        <v>149.9865246482</v>
      </c>
      <c r="S73" s="6">
        <v>149.40063978629999</v>
      </c>
      <c r="T73" s="6">
        <v>149.9865246482</v>
      </c>
      <c r="U73" s="6">
        <v>132.40997879099999</v>
      </c>
      <c r="V73" s="6">
        <v>140.0264819958</v>
      </c>
      <c r="W73" s="6">
        <v>144.1276760291</v>
      </c>
      <c r="X73" s="6">
        <v>158.77479757680001</v>
      </c>
      <c r="Y73" s="6">
        <v>153.50183381959999</v>
      </c>
      <c r="Z73" s="6">
        <v>141.19825171959999</v>
      </c>
      <c r="AA73" s="6">
        <v>136.51117282429999</v>
      </c>
      <c r="AB73" s="6">
        <v>148.81475492440001</v>
      </c>
      <c r="AC73" s="6">
        <v>128.30878475759999</v>
      </c>
      <c r="AD73" s="6">
        <v>125.96524531</v>
      </c>
      <c r="AE73" s="6">
        <v>111.3181237623</v>
      </c>
      <c r="AF73" s="6">
        <v>113.6616632099</v>
      </c>
      <c r="AG73" s="6">
        <v>103.11573569559999</v>
      </c>
    </row>
    <row r="74" spans="1:33" x14ac:dyDescent="0.25">
      <c r="A74" t="s">
        <v>108</v>
      </c>
      <c r="B74" s="6">
        <v>167.99766264120001</v>
      </c>
      <c r="C74" s="6">
        <v>170.4324113751</v>
      </c>
      <c r="D74" s="6">
        <v>202.08414491619999</v>
      </c>
      <c r="E74" s="6">
        <v>180.17140631090001</v>
      </c>
      <c r="F74" s="6">
        <v>187.47565251270001</v>
      </c>
      <c r="G74" s="6">
        <v>172.86716010910001</v>
      </c>
      <c r="H74" s="6">
        <v>204.5188936502</v>
      </c>
      <c r="I74" s="6">
        <v>180.17140631090001</v>
      </c>
      <c r="J74" s="6">
        <v>177.7366575769</v>
      </c>
      <c r="K74" s="6">
        <v>170.4324113751</v>
      </c>
      <c r="L74" s="6">
        <v>194.77989871450001</v>
      </c>
      <c r="M74" s="6">
        <v>206.95364238409999</v>
      </c>
      <c r="N74" s="6">
        <v>238.60537592520001</v>
      </c>
      <c r="O74" s="6">
        <v>211.823139852</v>
      </c>
      <c r="P74" s="6">
        <v>241.0401246591</v>
      </c>
      <c r="Q74" s="6">
        <v>253.2138683288</v>
      </c>
      <c r="R74" s="6">
        <v>255.6486170627</v>
      </c>
      <c r="S74" s="6">
        <v>245.90962212700001</v>
      </c>
      <c r="T74" s="6">
        <v>243.47487339310001</v>
      </c>
      <c r="U74" s="6">
        <v>236.17062719130001</v>
      </c>
      <c r="V74" s="6">
        <v>226.43163225559999</v>
      </c>
      <c r="W74" s="6">
        <v>214.25788858589999</v>
      </c>
      <c r="X74" s="6">
        <v>211.823139852</v>
      </c>
      <c r="Y74" s="6">
        <v>238.60537592520001</v>
      </c>
      <c r="Z74" s="6">
        <v>250.77911959490001</v>
      </c>
      <c r="AA74" s="6">
        <v>236.17062719130001</v>
      </c>
      <c r="AB74" s="6">
        <v>228.86638098949999</v>
      </c>
      <c r="AC74" s="6">
        <v>233.7358784573</v>
      </c>
      <c r="AD74" s="6">
        <v>253.2138683288</v>
      </c>
      <c r="AE74" s="6">
        <v>248.3443708609</v>
      </c>
      <c r="AF74" s="6">
        <v>270.25710946629999</v>
      </c>
      <c r="AG74" s="6">
        <v>255.6486170627</v>
      </c>
    </row>
    <row r="75" spans="1:33" x14ac:dyDescent="0.25">
      <c r="A75" t="s">
        <v>109</v>
      </c>
      <c r="B75" s="6">
        <v>138.33331412039999</v>
      </c>
      <c r="C75" s="6">
        <v>136.027758885</v>
      </c>
      <c r="D75" s="6">
        <v>162.5416440914</v>
      </c>
      <c r="E75" s="6">
        <v>165.9999769444</v>
      </c>
      <c r="F75" s="6">
        <v>177.52775312110001</v>
      </c>
      <c r="G75" s="6">
        <v>174.0694202681</v>
      </c>
      <c r="H75" s="6">
        <v>194.8194173862</v>
      </c>
      <c r="I75" s="6">
        <v>180.98608597419999</v>
      </c>
      <c r="J75" s="6">
        <v>177.52775312110001</v>
      </c>
      <c r="K75" s="6">
        <v>184.4444188272</v>
      </c>
      <c r="L75" s="6">
        <v>192.5138621509</v>
      </c>
      <c r="M75" s="6">
        <v>159.0833112384</v>
      </c>
      <c r="N75" s="6">
        <v>179.8333083565</v>
      </c>
      <c r="O75" s="6">
        <v>172.91664265049999</v>
      </c>
      <c r="P75" s="6">
        <v>199.4305278569</v>
      </c>
      <c r="Q75" s="6">
        <v>220.18052497490001</v>
      </c>
      <c r="R75" s="6">
        <v>213.26385926890001</v>
      </c>
      <c r="S75" s="6">
        <v>213.26385926890001</v>
      </c>
      <c r="T75" s="6">
        <v>237.47218924000001</v>
      </c>
      <c r="U75" s="6">
        <v>240.93052209300001</v>
      </c>
      <c r="V75" s="6">
        <v>250.15274303429999</v>
      </c>
      <c r="W75" s="6">
        <v>275.51385062309998</v>
      </c>
      <c r="X75" s="6">
        <v>261.68051921099999</v>
      </c>
      <c r="Y75" s="6">
        <v>267.44440729939998</v>
      </c>
      <c r="Z75" s="6">
        <v>300.87495821179999</v>
      </c>
      <c r="AA75" s="6">
        <v>302.02773582949999</v>
      </c>
      <c r="AB75" s="6">
        <v>302.02773582949999</v>
      </c>
      <c r="AC75" s="6">
        <v>292.80551488809999</v>
      </c>
      <c r="AD75" s="6">
        <v>265.13885206399999</v>
      </c>
      <c r="AE75" s="6">
        <v>261.68051921099999</v>
      </c>
      <c r="AF75" s="6">
        <v>270.90274015239999</v>
      </c>
      <c r="AG75" s="6">
        <v>225.9444130633</v>
      </c>
    </row>
    <row r="76" spans="1:33" x14ac:dyDescent="0.25">
      <c r="A76" t="s">
        <v>110</v>
      </c>
      <c r="B76" s="6">
        <v>74.949083503099999</v>
      </c>
      <c r="C76" s="6">
        <v>71.690427698600004</v>
      </c>
      <c r="D76" s="6">
        <v>84.725050916499995</v>
      </c>
      <c r="E76" s="6">
        <v>81.466395112000001</v>
      </c>
      <c r="F76" s="6">
        <v>84.725050916499995</v>
      </c>
      <c r="G76" s="6">
        <v>83.095723014300006</v>
      </c>
      <c r="H76" s="6">
        <v>84.725050916499995</v>
      </c>
      <c r="I76" s="6">
        <v>78.207739307500006</v>
      </c>
      <c r="J76" s="6">
        <v>83.095723014300006</v>
      </c>
      <c r="K76" s="6">
        <v>91.242362525499999</v>
      </c>
      <c r="L76" s="6">
        <v>91.242362525499999</v>
      </c>
      <c r="M76" s="6">
        <v>89.613034623199994</v>
      </c>
      <c r="N76" s="6">
        <v>84.725050916499995</v>
      </c>
      <c r="O76" s="6">
        <v>81.466395112000001</v>
      </c>
      <c r="P76" s="6">
        <v>71.690427698600004</v>
      </c>
      <c r="Q76" s="6">
        <v>66.802443991900006</v>
      </c>
      <c r="R76" s="6">
        <v>45.621181262699999</v>
      </c>
      <c r="S76" s="6">
        <v>43.991853360500002</v>
      </c>
      <c r="T76" s="6">
        <v>45.621181262699999</v>
      </c>
      <c r="U76" s="6">
        <v>43.991853360500002</v>
      </c>
      <c r="V76" s="6">
        <v>52.138492871700002</v>
      </c>
      <c r="W76" s="6">
        <v>53.767820773899999</v>
      </c>
      <c r="X76" s="6">
        <v>53.767820773899999</v>
      </c>
      <c r="Y76" s="6">
        <v>57.026476578400001</v>
      </c>
      <c r="Z76" s="6">
        <v>63.543788187399997</v>
      </c>
      <c r="AA76" s="6">
        <v>65.173116089600001</v>
      </c>
      <c r="AB76" s="6">
        <v>65.173116089600001</v>
      </c>
      <c r="AC76" s="6">
        <v>55.397148676199997</v>
      </c>
      <c r="AD76" s="6">
        <v>55.397148676199997</v>
      </c>
      <c r="AE76" s="6">
        <v>55.397148676199997</v>
      </c>
      <c r="AF76" s="6">
        <v>53.767820773899999</v>
      </c>
      <c r="AG76" s="6">
        <v>34.215885946999997</v>
      </c>
    </row>
    <row r="77" spans="1:33" x14ac:dyDescent="0.25">
      <c r="A77" t="s">
        <v>111</v>
      </c>
      <c r="B77" s="6">
        <v>80.240813106900006</v>
      </c>
      <c r="C77" s="6">
        <v>85.227530305599998</v>
      </c>
      <c r="D77" s="6">
        <v>91.574261285800006</v>
      </c>
      <c r="E77" s="6">
        <v>97.920992266100001</v>
      </c>
      <c r="F77" s="6">
        <v>89.307571650100002</v>
      </c>
      <c r="G77" s="6">
        <v>89.307571650100002</v>
      </c>
      <c r="H77" s="6">
        <v>96.107640557400003</v>
      </c>
      <c r="I77" s="6">
        <v>90.667585431500001</v>
      </c>
      <c r="J77" s="6">
        <v>91.120923358699997</v>
      </c>
      <c r="K77" s="6">
        <v>95.200964703099999</v>
      </c>
      <c r="L77" s="6">
        <v>92.027599213000002</v>
      </c>
      <c r="M77" s="6">
        <v>92.027599213000002</v>
      </c>
      <c r="N77" s="6">
        <v>95.654302630299995</v>
      </c>
      <c r="O77" s="6">
        <v>92.027599213000002</v>
      </c>
      <c r="P77" s="6">
        <v>92.934275067300007</v>
      </c>
      <c r="Q77" s="6">
        <v>97.467654338900005</v>
      </c>
      <c r="R77" s="6">
        <v>99.734343974699996</v>
      </c>
      <c r="S77" s="6">
        <v>87.040882014299996</v>
      </c>
      <c r="T77" s="6">
        <v>85.680868232799995</v>
      </c>
      <c r="U77" s="6">
        <v>80.694151034100003</v>
      </c>
      <c r="V77" s="6">
        <v>82.054164815500002</v>
      </c>
      <c r="W77" s="6">
        <v>81.147488961199997</v>
      </c>
      <c r="X77" s="6">
        <v>78.880799325400005</v>
      </c>
      <c r="Y77" s="6">
        <v>72.080730418100003</v>
      </c>
      <c r="Z77" s="6">
        <v>69.814040782299998</v>
      </c>
      <c r="AA77" s="6">
        <v>66.640675292200001</v>
      </c>
      <c r="AB77" s="6">
        <v>67.547351146500006</v>
      </c>
      <c r="AC77" s="6">
        <v>64.827323583500004</v>
      </c>
      <c r="AD77" s="6">
        <v>66.187337365000005</v>
      </c>
      <c r="AE77" s="6">
        <v>59.840606384799997</v>
      </c>
      <c r="AF77" s="6">
        <v>54.853889186099998</v>
      </c>
      <c r="AG77" s="6">
        <v>57.573916748999999</v>
      </c>
    </row>
    <row r="78" spans="1:33" x14ac:dyDescent="0.25">
      <c r="A78" t="s">
        <v>112</v>
      </c>
      <c r="B78" s="6">
        <v>187.60408515419999</v>
      </c>
      <c r="C78" s="6">
        <v>174.56208992960001</v>
      </c>
      <c r="D78" s="6">
        <v>188.60731555609999</v>
      </c>
      <c r="E78" s="6">
        <v>198.63961957500001</v>
      </c>
      <c r="F78" s="6">
        <v>195.62992836929999</v>
      </c>
      <c r="G78" s="6">
        <v>192.62023716370001</v>
      </c>
      <c r="H78" s="6">
        <v>191.61700676180001</v>
      </c>
      <c r="I78" s="6">
        <v>190.61377635989999</v>
      </c>
      <c r="J78" s="6">
        <v>193.62346756560001</v>
      </c>
      <c r="K78" s="6">
        <v>202.6525411826</v>
      </c>
      <c r="L78" s="6">
        <v>198.63961957500001</v>
      </c>
      <c r="M78" s="6">
        <v>195.62992836929999</v>
      </c>
      <c r="N78" s="6">
        <v>194.62669796750001</v>
      </c>
      <c r="O78" s="6">
        <v>189.61054595799999</v>
      </c>
      <c r="P78" s="6">
        <v>177.5717811353</v>
      </c>
      <c r="Q78" s="6">
        <v>181.5847027428</v>
      </c>
      <c r="R78" s="6">
        <v>180.58147234090001</v>
      </c>
      <c r="S78" s="6">
        <v>186.60085475229999</v>
      </c>
      <c r="T78" s="6">
        <v>162.5233251068</v>
      </c>
      <c r="U78" s="6">
        <v>153.49425148980001</v>
      </c>
      <c r="V78" s="6">
        <v>162.5233251068</v>
      </c>
      <c r="W78" s="6">
        <v>170.54916832200001</v>
      </c>
      <c r="X78" s="6">
        <v>157.5071730974</v>
      </c>
      <c r="Y78" s="6">
        <v>139.44902586329999</v>
      </c>
      <c r="Z78" s="6">
        <v>139.44902586329999</v>
      </c>
      <c r="AA78" s="6">
        <v>130.41995224620001</v>
      </c>
      <c r="AB78" s="6">
        <v>140.45225626519999</v>
      </c>
      <c r="AC78" s="6">
        <v>122.3941090311</v>
      </c>
      <c r="AD78" s="6">
        <v>108.3488834046</v>
      </c>
      <c r="AE78" s="6">
        <v>111.35857461019999</v>
      </c>
      <c r="AF78" s="6">
        <v>112.36180501210001</v>
      </c>
      <c r="AG78" s="6">
        <v>98.316579385599994</v>
      </c>
    </row>
    <row r="79" spans="1:33" x14ac:dyDescent="0.25">
      <c r="A79" t="s">
        <v>113</v>
      </c>
      <c r="B79" s="6">
        <v>102.0006261425</v>
      </c>
      <c r="C79" s="6">
        <v>104.02044052150001</v>
      </c>
      <c r="D79" s="6">
        <v>102.0006261425</v>
      </c>
      <c r="E79" s="6">
        <v>110.0798836587</v>
      </c>
      <c r="F79" s="6">
        <v>89.881739868099999</v>
      </c>
      <c r="G79" s="6">
        <v>93.416415031499994</v>
      </c>
      <c r="H79" s="6">
        <v>85.842111110000005</v>
      </c>
      <c r="I79" s="6">
        <v>82.307435946599995</v>
      </c>
      <c r="J79" s="6">
        <v>83.822296730900007</v>
      </c>
      <c r="K79" s="6">
        <v>85.337157515200005</v>
      </c>
      <c r="L79" s="6">
        <v>78.267807188500001</v>
      </c>
      <c r="M79" s="6">
        <v>88.871832678600001</v>
      </c>
      <c r="N79" s="6">
        <v>77.762853593800003</v>
      </c>
      <c r="O79" s="6">
        <v>73.218271240899995</v>
      </c>
      <c r="P79" s="6">
        <v>76.247992809500005</v>
      </c>
      <c r="Q79" s="6">
        <v>74.228178430400007</v>
      </c>
      <c r="R79" s="6">
        <v>72.713317646099995</v>
      </c>
      <c r="S79" s="6">
        <v>72.208364051299995</v>
      </c>
      <c r="T79" s="6">
        <v>58.574616992700001</v>
      </c>
      <c r="U79" s="6">
        <v>61.099384966499997</v>
      </c>
      <c r="V79" s="6">
        <v>65.139013724600005</v>
      </c>
      <c r="W79" s="6">
        <v>64.634060129900007</v>
      </c>
      <c r="X79" s="6">
        <v>65.139013724600005</v>
      </c>
      <c r="Y79" s="6">
        <v>60.594431371799999</v>
      </c>
      <c r="Z79" s="6">
        <v>57.564709803200003</v>
      </c>
      <c r="AA79" s="6">
        <v>56.554802613600003</v>
      </c>
      <c r="AB79" s="6">
        <v>47.970591502600001</v>
      </c>
      <c r="AC79" s="6">
        <v>45.445823528799998</v>
      </c>
      <c r="AD79" s="6">
        <v>43.9309627445</v>
      </c>
      <c r="AE79" s="6">
        <v>42.921055555000002</v>
      </c>
      <c r="AF79" s="6">
        <v>39.891333986399999</v>
      </c>
      <c r="AG79" s="6">
        <v>38.881426796900001</v>
      </c>
    </row>
    <row r="80" spans="1:33" x14ac:dyDescent="0.25">
      <c r="A80" t="s">
        <v>114</v>
      </c>
      <c r="B80" s="6">
        <v>120.0782445335</v>
      </c>
      <c r="C80" s="6">
        <v>133.63546569050001</v>
      </c>
      <c r="D80" s="6">
        <v>145.255940968</v>
      </c>
      <c r="E80" s="6">
        <v>162.04107192430001</v>
      </c>
      <c r="F80" s="6">
        <v>151.06617860669999</v>
      </c>
      <c r="G80" s="6">
        <v>167.2057276031</v>
      </c>
      <c r="H80" s="6">
        <v>211.75088283330001</v>
      </c>
      <c r="I80" s="6">
        <v>242.73881690650001</v>
      </c>
      <c r="J80" s="6">
        <v>253.7137102241</v>
      </c>
      <c r="K80" s="6">
        <v>265.33418550149997</v>
      </c>
      <c r="L80" s="6">
        <v>251.77696434449999</v>
      </c>
      <c r="M80" s="6">
        <v>257.58720198319998</v>
      </c>
      <c r="N80" s="6">
        <v>250.4858004248</v>
      </c>
      <c r="O80" s="6">
        <v>218.2067024319</v>
      </c>
      <c r="P80" s="6">
        <v>193.02900599750001</v>
      </c>
      <c r="Q80" s="6">
        <v>171.07921936229999</v>
      </c>
      <c r="R80" s="6">
        <v>153.64850644609999</v>
      </c>
      <c r="S80" s="6">
        <v>149.77501468700001</v>
      </c>
      <c r="T80" s="6">
        <v>145.255940968</v>
      </c>
      <c r="U80" s="6">
        <v>137.50895744970001</v>
      </c>
      <c r="V80" s="6">
        <v>135.5722115701</v>
      </c>
      <c r="W80" s="6">
        <v>134.28104765040001</v>
      </c>
      <c r="X80" s="6">
        <v>129.76197393140001</v>
      </c>
      <c r="Y80" s="6">
        <v>127.8252280518</v>
      </c>
      <c r="Z80" s="6">
        <v>124.5973182525</v>
      </c>
      <c r="AA80" s="6">
        <v>117.4959166941</v>
      </c>
      <c r="AB80" s="6">
        <v>111.0400970955</v>
      </c>
      <c r="AC80" s="6">
        <v>101.35636769769999</v>
      </c>
      <c r="AD80" s="6">
        <v>99.419621818099998</v>
      </c>
      <c r="AE80" s="6">
        <v>95.546130058900005</v>
      </c>
      <c r="AF80" s="6">
        <v>90.381474380100002</v>
      </c>
      <c r="AG80" s="6">
        <v>78.760999102599996</v>
      </c>
    </row>
    <row r="81" spans="1:33" x14ac:dyDescent="0.25">
      <c r="A81" t="s">
        <v>115</v>
      </c>
      <c r="B81" s="6">
        <v>93.6817513803</v>
      </c>
      <c r="C81" s="6">
        <v>101.8789046261</v>
      </c>
      <c r="D81" s="6">
        <v>134.0820066631</v>
      </c>
      <c r="E81" s="6">
        <v>131.1544519325</v>
      </c>
      <c r="F81" s="6">
        <v>124.71383152510001</v>
      </c>
      <c r="G81" s="6">
        <v>139.35160517829999</v>
      </c>
      <c r="H81" s="6">
        <v>148.1342693702</v>
      </c>
      <c r="I81" s="6">
        <v>148.1342693702</v>
      </c>
      <c r="J81" s="6">
        <v>163.3575539695</v>
      </c>
      <c r="K81" s="6">
        <v>138.180583286</v>
      </c>
      <c r="L81" s="6">
        <v>148.71978031629999</v>
      </c>
      <c r="M81" s="6">
        <v>142.86467085500001</v>
      </c>
      <c r="N81" s="6">
        <v>141.69364896280001</v>
      </c>
      <c r="O81" s="6">
        <v>131.1544519325</v>
      </c>
      <c r="P81" s="6">
        <v>135.25302855539999</v>
      </c>
      <c r="Q81" s="6">
        <v>121.20076584829999</v>
      </c>
      <c r="R81" s="6">
        <v>132.3254738247</v>
      </c>
      <c r="S81" s="6">
        <v>118.2732111177</v>
      </c>
      <c r="T81" s="6">
        <v>115.34565638700001</v>
      </c>
      <c r="U81" s="6">
        <v>101.8789046261</v>
      </c>
      <c r="V81" s="6">
        <v>98.365838949400001</v>
      </c>
      <c r="W81" s="6">
        <v>99.536860841600003</v>
      </c>
      <c r="X81" s="6">
        <v>94.852773272600004</v>
      </c>
      <c r="Y81" s="6">
        <v>89.583174757500004</v>
      </c>
      <c r="Z81" s="6">
        <v>81.971532457799995</v>
      </c>
      <c r="AA81" s="6">
        <v>81.971532457799995</v>
      </c>
      <c r="AB81" s="6">
        <v>77.287444888799996</v>
      </c>
      <c r="AC81" s="6">
        <v>74.945401104300004</v>
      </c>
      <c r="AD81" s="6">
        <v>79.043977727200001</v>
      </c>
      <c r="AE81" s="6">
        <v>75.530912050400005</v>
      </c>
      <c r="AF81" s="6">
        <v>66.162736912400007</v>
      </c>
      <c r="AG81" s="6">
        <v>61.478649343299999</v>
      </c>
    </row>
    <row r="82" spans="1:33" x14ac:dyDescent="0.25">
      <c r="A82" t="s">
        <v>116</v>
      </c>
      <c r="B82" s="6">
        <v>97.574400480400001</v>
      </c>
      <c r="C82" s="6">
        <v>103.2036928158</v>
      </c>
      <c r="D82" s="6">
        <v>127.5972929359</v>
      </c>
      <c r="E82" s="6">
        <v>132.60110834509999</v>
      </c>
      <c r="F82" s="6">
        <v>128.84824678819999</v>
      </c>
      <c r="G82" s="6">
        <v>120.091569822</v>
      </c>
      <c r="H82" s="6">
        <v>107.58203129890001</v>
      </c>
      <c r="I82" s="6">
        <v>107.58203129890001</v>
      </c>
      <c r="J82" s="6">
        <v>103.8291697419</v>
      </c>
      <c r="K82" s="6">
        <v>100.70178511109999</v>
      </c>
      <c r="L82" s="6">
        <v>103.8291697419</v>
      </c>
      <c r="M82" s="6">
        <v>102.5782158896</v>
      </c>
      <c r="N82" s="6">
        <v>120.7170467481</v>
      </c>
      <c r="O82" s="6">
        <v>130.09920064049999</v>
      </c>
      <c r="P82" s="6">
        <v>132.60110834509999</v>
      </c>
      <c r="Q82" s="6">
        <v>132.60110834509999</v>
      </c>
      <c r="R82" s="6">
        <v>133.85206219739999</v>
      </c>
      <c r="S82" s="6">
        <v>135.10301604969999</v>
      </c>
      <c r="T82" s="6">
        <v>141.98326223750001</v>
      </c>
      <c r="U82" s="6">
        <v>130.09920064049999</v>
      </c>
      <c r="V82" s="6">
        <v>127.5972929359</v>
      </c>
      <c r="W82" s="6">
        <v>128.84824678819999</v>
      </c>
      <c r="X82" s="6">
        <v>125.0953852312</v>
      </c>
      <c r="Y82" s="6">
        <v>123.21895445280001</v>
      </c>
      <c r="Z82" s="6">
        <v>116.9641851912</v>
      </c>
      <c r="AA82" s="6">
        <v>104.4546466681</v>
      </c>
      <c r="AB82" s="6">
        <v>96.323446628100001</v>
      </c>
      <c r="AC82" s="6">
        <v>85.064861957199994</v>
      </c>
      <c r="AD82" s="6">
        <v>79.435569621799999</v>
      </c>
      <c r="AE82" s="6">
        <v>90.068677366499998</v>
      </c>
      <c r="AF82" s="6">
        <v>75.682708064899998</v>
      </c>
      <c r="AG82" s="6">
        <v>65.675077246399994</v>
      </c>
    </row>
    <row r="83" spans="1:33" x14ac:dyDescent="0.25">
      <c r="A83" t="s">
        <v>117</v>
      </c>
      <c r="B83" s="6">
        <v>89.979989524700002</v>
      </c>
      <c r="C83" s="6">
        <v>92.665959361299997</v>
      </c>
      <c r="D83" s="6">
        <v>108.4460321511</v>
      </c>
      <c r="E83" s="6">
        <v>118.8541652677</v>
      </c>
      <c r="F83" s="6">
        <v>115.8324492016</v>
      </c>
      <c r="G83" s="6">
        <v>124.8975974</v>
      </c>
      <c r="H83" s="6">
        <v>115.16095674250001</v>
      </c>
      <c r="I83" s="6">
        <v>111.8034944468</v>
      </c>
      <c r="J83" s="6">
        <v>115.16095674250001</v>
      </c>
      <c r="K83" s="6">
        <v>121.54013510430001</v>
      </c>
      <c r="L83" s="6">
        <v>124.8975974</v>
      </c>
      <c r="M83" s="6">
        <v>126.5763285478</v>
      </c>
      <c r="N83" s="6">
        <v>118.8541652677</v>
      </c>
      <c r="O83" s="6">
        <v>123.5546124817</v>
      </c>
      <c r="P83" s="6">
        <v>128.59080592519999</v>
      </c>
      <c r="Q83" s="6">
        <v>133.96274559840001</v>
      </c>
      <c r="R83" s="6">
        <v>120.197150186</v>
      </c>
      <c r="S83" s="6">
        <v>108.11028592149999</v>
      </c>
      <c r="T83" s="6">
        <v>111.8034944468</v>
      </c>
      <c r="U83" s="6">
        <v>110.796255758</v>
      </c>
      <c r="V83" s="6">
        <v>112.13924067630001</v>
      </c>
      <c r="W83" s="6">
        <v>111.13200198760001</v>
      </c>
      <c r="X83" s="6">
        <v>108.7817783806</v>
      </c>
      <c r="Y83" s="6">
        <v>111.8034944468</v>
      </c>
      <c r="Z83" s="6">
        <v>109.7890170693</v>
      </c>
      <c r="AA83" s="6">
        <v>100.72386887099999</v>
      </c>
      <c r="AB83" s="6">
        <v>93.673198049999996</v>
      </c>
      <c r="AC83" s="6">
        <v>88.301258376899995</v>
      </c>
      <c r="AD83" s="6">
        <v>85.951034769900005</v>
      </c>
      <c r="AE83" s="6">
        <v>85.279542310699995</v>
      </c>
      <c r="AF83" s="6">
        <v>76.885886571499995</v>
      </c>
      <c r="AG83" s="6">
        <v>72.521185587100007</v>
      </c>
    </row>
    <row r="84" spans="1:33" x14ac:dyDescent="0.25">
      <c r="A84" t="s">
        <v>118</v>
      </c>
      <c r="B84" s="6">
        <v>256.95107049000001</v>
      </c>
      <c r="C84" s="6">
        <v>254.44014797700001</v>
      </c>
      <c r="D84" s="6">
        <v>251.09225129309999</v>
      </c>
      <c r="E84" s="6">
        <v>315.5392624584</v>
      </c>
      <c r="F84" s="6">
        <v>307.16952074860001</v>
      </c>
      <c r="G84" s="6">
        <v>296.28885652589997</v>
      </c>
      <c r="H84" s="6">
        <v>256.95107049000001</v>
      </c>
      <c r="I84" s="6">
        <v>265.32081219970001</v>
      </c>
      <c r="J84" s="6">
        <v>268.6687088836</v>
      </c>
      <c r="K84" s="6">
        <v>256.114096319</v>
      </c>
      <c r="L84" s="6">
        <v>210.08051691520001</v>
      </c>
      <c r="M84" s="6">
        <v>224.30907782189999</v>
      </c>
      <c r="N84" s="6">
        <v>226.8200003348</v>
      </c>
      <c r="O84" s="6">
        <v>240.21158707039999</v>
      </c>
      <c r="P84" s="6">
        <v>238.53763872850001</v>
      </c>
      <c r="Q84" s="6">
        <v>235.1897420446</v>
      </c>
      <c r="R84" s="6">
        <v>237.70066455750001</v>
      </c>
      <c r="S84" s="6">
        <v>254.44014797700001</v>
      </c>
      <c r="T84" s="6">
        <v>241.8855354124</v>
      </c>
      <c r="U84" s="6">
        <v>229.33092284770001</v>
      </c>
      <c r="V84" s="6">
        <v>225.14605199280001</v>
      </c>
      <c r="W84" s="6">
        <v>223.47210365090001</v>
      </c>
      <c r="X84" s="6">
        <v>220.12420696699999</v>
      </c>
      <c r="Y84" s="6">
        <v>215.10236194110001</v>
      </c>
      <c r="Z84" s="6">
        <v>184.97129178590001</v>
      </c>
      <c r="AA84" s="6">
        <v>180.7864209311</v>
      </c>
      <c r="AB84" s="6">
        <v>158.18811831470001</v>
      </c>
      <c r="AC84" s="6">
        <v>148.14442826289999</v>
      </c>
      <c r="AD84" s="6">
        <v>141.44863489510001</v>
      </c>
      <c r="AE84" s="6">
        <v>140.61166072419999</v>
      </c>
      <c r="AF84" s="6">
        <v>133.07889318540001</v>
      </c>
      <c r="AG84" s="6">
        <v>144.796531579</v>
      </c>
    </row>
    <row r="85" spans="1:33" x14ac:dyDescent="0.25">
      <c r="A85" t="s">
        <v>119</v>
      </c>
      <c r="B85" s="6">
        <v>100.5685993889</v>
      </c>
      <c r="C85" s="6">
        <v>114.75135058470001</v>
      </c>
      <c r="D85" s="6">
        <v>110.8833275313</v>
      </c>
      <c r="E85" s="6">
        <v>146.98487602989999</v>
      </c>
      <c r="F85" s="6">
        <v>161.16762722569999</v>
      </c>
      <c r="G85" s="6">
        <v>175.3503784216</v>
      </c>
      <c r="H85" s="6">
        <v>188.24378859960001</v>
      </c>
      <c r="I85" s="6">
        <v>188.24378859960001</v>
      </c>
      <c r="J85" s="6">
        <v>206.2945628489</v>
      </c>
      <c r="K85" s="6">
        <v>205.00522183109999</v>
      </c>
      <c r="L85" s="6">
        <v>211.45192692020001</v>
      </c>
      <c r="M85" s="6">
        <v>207.58390386670001</v>
      </c>
      <c r="N85" s="6">
        <v>195.97983470649999</v>
      </c>
      <c r="O85" s="6">
        <v>197.2691757243</v>
      </c>
      <c r="P85" s="6">
        <v>197.2691757243</v>
      </c>
      <c r="Q85" s="6">
        <v>183.08642452839999</v>
      </c>
      <c r="R85" s="6">
        <v>193.40115267089999</v>
      </c>
      <c r="S85" s="6">
        <v>195.97983470649999</v>
      </c>
      <c r="T85" s="6">
        <v>186.9544475818</v>
      </c>
      <c r="U85" s="6">
        <v>197.2691757243</v>
      </c>
      <c r="V85" s="6">
        <v>192.11181165310001</v>
      </c>
      <c r="W85" s="6">
        <v>192.11181165310001</v>
      </c>
      <c r="X85" s="6">
        <v>193.40115267089999</v>
      </c>
      <c r="Y85" s="6">
        <v>189.53312961750001</v>
      </c>
      <c r="Z85" s="6">
        <v>180.50774249279999</v>
      </c>
      <c r="AA85" s="6">
        <v>174.06103740379999</v>
      </c>
      <c r="AB85" s="6">
        <v>176.63971943940001</v>
      </c>
      <c r="AC85" s="6">
        <v>176.63971943940001</v>
      </c>
      <c r="AD85" s="6">
        <v>176.63971943940001</v>
      </c>
      <c r="AE85" s="6">
        <v>162.4569682435</v>
      </c>
      <c r="AF85" s="6">
        <v>165.0356502791</v>
      </c>
      <c r="AG85" s="6">
        <v>121.1980556737</v>
      </c>
    </row>
    <row r="86" spans="1:33" x14ac:dyDescent="0.25">
      <c r="A86" t="s">
        <v>120</v>
      </c>
      <c r="B86" s="6">
        <v>138.57158907909999</v>
      </c>
      <c r="C86" s="6">
        <v>131.0812329126</v>
      </c>
      <c r="D86" s="6">
        <v>174.77497721680001</v>
      </c>
      <c r="E86" s="6">
        <v>164.78783566160001</v>
      </c>
      <c r="F86" s="6">
        <v>158.5458721896</v>
      </c>
      <c r="G86" s="6">
        <v>156.0490868007</v>
      </c>
      <c r="H86" s="6">
        <v>167.28462105040001</v>
      </c>
      <c r="I86" s="6">
        <v>167.28462105040001</v>
      </c>
      <c r="J86" s="6">
        <v>159.794264884</v>
      </c>
      <c r="K86" s="6">
        <v>148.55873063429999</v>
      </c>
      <c r="L86" s="6">
        <v>152.30390871750001</v>
      </c>
      <c r="M86" s="6">
        <v>156.0490868007</v>
      </c>
      <c r="N86" s="6">
        <v>168.5330137448</v>
      </c>
      <c r="O86" s="6">
        <v>158.5458721896</v>
      </c>
      <c r="P86" s="6">
        <v>158.5458721896</v>
      </c>
      <c r="Q86" s="6">
        <v>162.29105027279999</v>
      </c>
      <c r="R86" s="6">
        <v>176.02336991120001</v>
      </c>
      <c r="S86" s="6">
        <v>163.53944296719999</v>
      </c>
      <c r="T86" s="6">
        <v>162.29105027279999</v>
      </c>
      <c r="U86" s="6">
        <v>159.794264884</v>
      </c>
      <c r="V86" s="6">
        <v>158.5458721896</v>
      </c>
      <c r="W86" s="6">
        <v>158.5458721896</v>
      </c>
      <c r="X86" s="6">
        <v>156.0490868007</v>
      </c>
      <c r="Y86" s="6">
        <v>141.06837446789999</v>
      </c>
      <c r="Z86" s="6">
        <v>136.07480369020001</v>
      </c>
      <c r="AA86" s="6">
        <v>119.84569866299999</v>
      </c>
      <c r="AB86" s="6">
        <v>111.1069498021</v>
      </c>
      <c r="AC86" s="6">
        <v>111.1069498021</v>
      </c>
      <c r="AD86" s="6">
        <v>111.1069498021</v>
      </c>
      <c r="AE86" s="6">
        <v>106.11337902450001</v>
      </c>
      <c r="AF86" s="6">
        <v>108.6101644133</v>
      </c>
      <c r="AG86" s="6">
        <v>94.877844774899998</v>
      </c>
    </row>
    <row r="87" spans="1:33" x14ac:dyDescent="0.25">
      <c r="A87" t="s">
        <v>121</v>
      </c>
      <c r="B87" s="6">
        <v>94.891956755099997</v>
      </c>
      <c r="C87" s="6">
        <v>115.160141693</v>
      </c>
      <c r="D87" s="6">
        <v>114.2388605595</v>
      </c>
      <c r="E87" s="6">
        <v>118.3846256604</v>
      </c>
      <c r="F87" s="6">
        <v>116.0814228266</v>
      </c>
      <c r="G87" s="6">
        <v>118.8452662272</v>
      </c>
      <c r="H87" s="6">
        <v>117.9239850937</v>
      </c>
      <c r="I87" s="6">
        <v>117.9239850937</v>
      </c>
      <c r="J87" s="6">
        <v>109.171814325</v>
      </c>
      <c r="K87" s="6">
        <v>125.7548747288</v>
      </c>
      <c r="L87" s="6">
        <v>114.69950112630001</v>
      </c>
      <c r="M87" s="6">
        <v>118.8452662272</v>
      </c>
      <c r="N87" s="6">
        <v>105.94733035759999</v>
      </c>
      <c r="O87" s="6">
        <v>113.31757942590001</v>
      </c>
      <c r="P87" s="6">
        <v>113.31757942590001</v>
      </c>
      <c r="Q87" s="6">
        <v>122.0697501946</v>
      </c>
      <c r="R87" s="6">
        <v>112.3962982924</v>
      </c>
      <c r="S87" s="6">
        <v>125.294234162</v>
      </c>
      <c r="T87" s="6">
        <v>123.9123124617</v>
      </c>
      <c r="U87" s="6">
        <v>155.23587100220001</v>
      </c>
      <c r="V87" s="6">
        <v>154.31458986870001</v>
      </c>
      <c r="W87" s="6">
        <v>154.31458986870001</v>
      </c>
      <c r="X87" s="6">
        <v>145.10177853319999</v>
      </c>
      <c r="Y87" s="6">
        <v>143.71985683290001</v>
      </c>
      <c r="Z87" s="6">
        <v>138.65281059840001</v>
      </c>
      <c r="AA87" s="6">
        <v>133.58576436390001</v>
      </c>
      <c r="AB87" s="6">
        <v>112.8569388592</v>
      </c>
      <c r="AC87" s="6">
        <v>109.171814325</v>
      </c>
      <c r="AD87" s="6">
        <v>109.171814325</v>
      </c>
      <c r="AE87" s="6">
        <v>108.7111737582</v>
      </c>
      <c r="AF87" s="6">
        <v>111.9356577256</v>
      </c>
      <c r="AG87" s="6">
        <v>102.2622058234</v>
      </c>
    </row>
    <row r="88" spans="1:33" x14ac:dyDescent="0.25">
      <c r="A88" t="s">
        <v>122</v>
      </c>
      <c r="B88" s="6">
        <v>108.73842712450001</v>
      </c>
      <c r="C88" s="6">
        <v>110.8096352602</v>
      </c>
      <c r="D88" s="6">
        <v>130.48611254950001</v>
      </c>
      <c r="E88" s="6">
        <v>120.1300718709</v>
      </c>
      <c r="F88" s="6">
        <v>119.0944678031</v>
      </c>
      <c r="G88" s="6">
        <v>130.48611254950001</v>
      </c>
      <c r="H88" s="6">
        <v>123.2368840745</v>
      </c>
      <c r="I88" s="6">
        <v>127.37930034590001</v>
      </c>
      <c r="J88" s="6">
        <v>126.343696278</v>
      </c>
      <c r="K88" s="6">
        <v>143.9489654315</v>
      </c>
      <c r="L88" s="6">
        <v>168.80346306000001</v>
      </c>
      <c r="M88" s="6">
        <v>165.6966508564</v>
      </c>
      <c r="N88" s="6">
        <v>167.76785899219999</v>
      </c>
      <c r="O88" s="6">
        <v>180.19510780639999</v>
      </c>
      <c r="P88" s="6">
        <v>182.26631594209999</v>
      </c>
      <c r="Q88" s="6">
        <v>181.23071187420001</v>
      </c>
      <c r="R88" s="6">
        <v>175.0170874671</v>
      </c>
      <c r="S88" s="6">
        <v>155.3406101779</v>
      </c>
      <c r="T88" s="6">
        <v>149.12698577079999</v>
      </c>
      <c r="U88" s="6">
        <v>134.62852882089999</v>
      </c>
      <c r="V88" s="6">
        <v>123.2368840745</v>
      </c>
      <c r="W88" s="6">
        <v>112.880843396</v>
      </c>
      <c r="X88" s="6">
        <v>112.880843396</v>
      </c>
      <c r="Y88" s="6">
        <v>100.4535945817</v>
      </c>
      <c r="Z88" s="6">
        <v>84.919533563900004</v>
      </c>
      <c r="AA88" s="6">
        <v>84.919533563900004</v>
      </c>
      <c r="AB88" s="6">
        <v>95.275574242499999</v>
      </c>
      <c r="AC88" s="6">
        <v>107.7028230567</v>
      </c>
      <c r="AD88" s="6">
        <v>113.9164474638</v>
      </c>
      <c r="AE88" s="6">
        <v>118.05886373520001</v>
      </c>
      <c r="AF88" s="6">
        <v>123.2368840745</v>
      </c>
      <c r="AG88" s="6">
        <v>125.3080922102</v>
      </c>
    </row>
    <row r="89" spans="1:33" x14ac:dyDescent="0.25">
      <c r="A89" t="s">
        <v>123</v>
      </c>
      <c r="B89" s="6">
        <v>309.25809087430002</v>
      </c>
      <c r="C89" s="6">
        <v>355.80195070489998</v>
      </c>
      <c r="D89" s="6">
        <v>359.93918268980002</v>
      </c>
      <c r="E89" s="6">
        <v>381.65965061079999</v>
      </c>
      <c r="F89" s="6">
        <v>386.8311905919</v>
      </c>
      <c r="G89" s="6">
        <v>372.35087864460002</v>
      </c>
      <c r="H89" s="6">
        <v>367.1793386635</v>
      </c>
      <c r="I89" s="6">
        <v>360.97349068609998</v>
      </c>
      <c r="J89" s="6">
        <v>364.07641467479999</v>
      </c>
      <c r="K89" s="6">
        <v>353.73333471239999</v>
      </c>
      <c r="L89" s="6">
        <v>317.53255484419998</v>
      </c>
      <c r="M89" s="6">
        <v>320.63547883289999</v>
      </c>
      <c r="N89" s="6">
        <v>324.77271081779998</v>
      </c>
      <c r="O89" s="6">
        <v>317.53255484419998</v>
      </c>
      <c r="P89" s="6">
        <v>330.9785587952</v>
      </c>
      <c r="Q89" s="6">
        <v>308.2237828781</v>
      </c>
      <c r="R89" s="6">
        <v>325.80701881409999</v>
      </c>
      <c r="S89" s="6">
        <v>295.81208692320001</v>
      </c>
      <c r="T89" s="6">
        <v>284.43469896469998</v>
      </c>
      <c r="U89" s="6">
        <v>272.02300300979999</v>
      </c>
      <c r="V89" s="6">
        <v>270.98869501360002</v>
      </c>
      <c r="W89" s="6">
        <v>258.57699905880003</v>
      </c>
      <c r="X89" s="6">
        <v>258.57699905880003</v>
      </c>
      <c r="Y89" s="6">
        <v>229.61637516420001</v>
      </c>
      <c r="Z89" s="6">
        <v>243.06237911529999</v>
      </c>
      <c r="AA89" s="6">
        <v>221.3419111943</v>
      </c>
      <c r="AB89" s="6">
        <v>214.1017552207</v>
      </c>
      <c r="AC89" s="6">
        <v>217.20467920940001</v>
      </c>
      <c r="AD89" s="6">
        <v>220.3076031981</v>
      </c>
      <c r="AE89" s="6">
        <v>207.8959072433</v>
      </c>
      <c r="AF89" s="6">
        <v>202.7243672621</v>
      </c>
      <c r="AG89" s="6">
        <v>214.1017552207</v>
      </c>
    </row>
    <row r="90" spans="1:33" x14ac:dyDescent="0.25">
      <c r="A90" t="s">
        <v>124</v>
      </c>
      <c r="B90" s="6">
        <v>52.555314468500001</v>
      </c>
      <c r="C90" s="6">
        <v>52.555314468500001</v>
      </c>
      <c r="D90" s="6">
        <v>65.318747982299996</v>
      </c>
      <c r="E90" s="6">
        <v>67.571118602300004</v>
      </c>
      <c r="F90" s="6">
        <v>75.079020669299993</v>
      </c>
      <c r="G90" s="6">
        <v>72.826650049199998</v>
      </c>
      <c r="H90" s="6">
        <v>68.321908809000007</v>
      </c>
      <c r="I90" s="6">
        <v>60.814006742099998</v>
      </c>
      <c r="J90" s="6">
        <v>61.564796948800002</v>
      </c>
      <c r="K90" s="6">
        <v>57.060055708599997</v>
      </c>
      <c r="L90" s="6">
        <v>68.321908809000007</v>
      </c>
      <c r="M90" s="6">
        <v>68.321908809000007</v>
      </c>
      <c r="N90" s="6">
        <v>71.325069635800006</v>
      </c>
      <c r="O90" s="6">
        <v>76.580601082599998</v>
      </c>
      <c r="P90" s="6">
        <v>78.082181496000004</v>
      </c>
      <c r="Q90" s="6">
        <v>78.832971702699993</v>
      </c>
      <c r="R90" s="6">
        <v>75.829810875899994</v>
      </c>
      <c r="S90" s="6">
        <v>62.315587155499998</v>
      </c>
      <c r="T90" s="6">
        <v>57.8108459153</v>
      </c>
      <c r="U90" s="6">
        <v>50.302943848399998</v>
      </c>
      <c r="V90" s="6">
        <v>43.5458319882</v>
      </c>
      <c r="W90" s="6">
        <v>40.542671161400001</v>
      </c>
      <c r="X90" s="6">
        <v>39.791880954699998</v>
      </c>
      <c r="Y90" s="6">
        <v>39.041090748000002</v>
      </c>
      <c r="Z90" s="6">
        <v>44.296622194900003</v>
      </c>
      <c r="AA90" s="6">
        <v>47.2997830216</v>
      </c>
      <c r="AB90" s="6">
        <v>43.5458319882</v>
      </c>
      <c r="AC90" s="6">
        <v>42.795041781499997</v>
      </c>
      <c r="AD90" s="6">
        <v>41.293461368099997</v>
      </c>
      <c r="AE90" s="6">
        <v>40.542671161400001</v>
      </c>
      <c r="AF90" s="6">
        <v>33.785559301200003</v>
      </c>
      <c r="AG90" s="6">
        <v>27.028447440899999</v>
      </c>
    </row>
    <row r="91" spans="1:33" x14ac:dyDescent="0.25">
      <c r="A91" t="s">
        <v>125</v>
      </c>
      <c r="B91" s="6">
        <v>164.445407862</v>
      </c>
      <c r="C91" s="6">
        <v>196.58701030770001</v>
      </c>
      <c r="D91" s="6">
        <v>224.24373799360001</v>
      </c>
      <c r="E91" s="6">
        <v>266.10256908579998</v>
      </c>
      <c r="F91" s="6">
        <v>262.36517345250002</v>
      </c>
      <c r="G91" s="6">
        <v>254.8903821861</v>
      </c>
      <c r="H91" s="6">
        <v>281.05215161870001</v>
      </c>
      <c r="I91" s="6">
        <v>278.8097142387</v>
      </c>
      <c r="J91" s="6">
        <v>247.41559091959999</v>
      </c>
      <c r="K91" s="6">
        <v>244.425674413</v>
      </c>
      <c r="L91" s="6">
        <v>248.91054917290001</v>
      </c>
      <c r="M91" s="6">
        <v>251.9004656795</v>
      </c>
      <c r="N91" s="6">
        <v>239.9407996532</v>
      </c>
      <c r="O91" s="6">
        <v>248.91054917290001</v>
      </c>
      <c r="P91" s="6">
        <v>234.70844576670001</v>
      </c>
      <c r="Q91" s="6">
        <v>236.20340401990001</v>
      </c>
      <c r="R91" s="6">
        <v>236.20340401990001</v>
      </c>
      <c r="S91" s="6">
        <v>209.29415546070001</v>
      </c>
      <c r="T91" s="6">
        <v>187.61726078800001</v>
      </c>
      <c r="U91" s="6">
        <v>182.38490690149999</v>
      </c>
      <c r="V91" s="6">
        <v>157.71809572219999</v>
      </c>
      <c r="W91" s="6">
        <v>153.23322096230001</v>
      </c>
      <c r="X91" s="6">
        <v>148.7483462024</v>
      </c>
      <c r="Y91" s="6">
        <v>141.27355493600001</v>
      </c>
      <c r="Z91" s="6">
        <v>116.6067437567</v>
      </c>
      <c r="AA91" s="6">
        <v>112.8693481235</v>
      </c>
      <c r="AB91" s="6">
        <v>106.8895151103</v>
      </c>
      <c r="AC91" s="6">
        <v>106.8895151103</v>
      </c>
      <c r="AD91" s="6">
        <v>104.6470777304</v>
      </c>
      <c r="AE91" s="6">
        <v>106.1420359836</v>
      </c>
      <c r="AF91" s="6">
        <v>96.424807337299995</v>
      </c>
      <c r="AG91" s="6">
        <v>101.6571612238</v>
      </c>
    </row>
    <row r="92" spans="1:33" x14ac:dyDescent="0.25">
      <c r="A92" t="s">
        <v>126</v>
      </c>
      <c r="B92" s="6">
        <v>78.3272485894</v>
      </c>
      <c r="C92" s="6">
        <v>82.309990043100001</v>
      </c>
      <c r="D92" s="6">
        <v>122.1374045802</v>
      </c>
      <c r="E92" s="6">
        <v>130.10288748759999</v>
      </c>
      <c r="F92" s="6">
        <v>157.98207766350001</v>
      </c>
      <c r="G92" s="6">
        <v>160.6372386326</v>
      </c>
      <c r="H92" s="6">
        <v>193.8267507468</v>
      </c>
      <c r="I92" s="6">
        <v>189.84400929309999</v>
      </c>
      <c r="J92" s="6">
        <v>191.17158977759999</v>
      </c>
      <c r="K92" s="6">
        <v>177.895784932</v>
      </c>
      <c r="L92" s="6">
        <v>185.8612678394</v>
      </c>
      <c r="M92" s="6">
        <v>236.30932625290001</v>
      </c>
      <c r="N92" s="6">
        <v>244.27480916030001</v>
      </c>
      <c r="O92" s="6">
        <v>212.4128775307</v>
      </c>
      <c r="P92" s="6">
        <v>224.36110189179999</v>
      </c>
      <c r="Q92" s="6">
        <v>221.70594092269999</v>
      </c>
      <c r="R92" s="6">
        <v>224.36110189179999</v>
      </c>
      <c r="S92" s="6">
        <v>258.87819449049999</v>
      </c>
      <c r="T92" s="6">
        <v>193.8267507468</v>
      </c>
      <c r="U92" s="6">
        <v>192.49917026220001</v>
      </c>
      <c r="V92" s="6">
        <v>203.11981413870001</v>
      </c>
      <c r="W92" s="6">
        <v>188.5164288085</v>
      </c>
      <c r="X92" s="6">
        <v>188.5164288085</v>
      </c>
      <c r="Y92" s="6">
        <v>159.30965814800001</v>
      </c>
      <c r="Z92" s="6">
        <v>120.80982409560001</v>
      </c>
      <c r="AA92" s="6">
        <v>110.1891802191</v>
      </c>
      <c r="AB92" s="6">
        <v>91.603053435099994</v>
      </c>
      <c r="AC92" s="6">
        <v>78.3272485894</v>
      </c>
      <c r="AD92" s="6">
        <v>79.654829074000006</v>
      </c>
      <c r="AE92" s="6">
        <v>78.3272485894</v>
      </c>
      <c r="AF92" s="6">
        <v>94.258214404200004</v>
      </c>
      <c r="AG92" s="6">
        <v>71.689346166600004</v>
      </c>
    </row>
    <row r="93" spans="1:33" x14ac:dyDescent="0.25">
      <c r="A93" t="s">
        <v>127</v>
      </c>
      <c r="B93" s="6">
        <v>123.0769230769</v>
      </c>
      <c r="C93" s="6">
        <v>129.53676158100001</v>
      </c>
      <c r="D93" s="6">
        <v>159.6260093498</v>
      </c>
      <c r="E93" s="6">
        <v>168.97577560560001</v>
      </c>
      <c r="F93" s="6">
        <v>176.96557586060001</v>
      </c>
      <c r="G93" s="6">
        <v>188.35529111770001</v>
      </c>
      <c r="H93" s="6">
        <v>198.385040374</v>
      </c>
      <c r="I93" s="6">
        <v>199.0650233744</v>
      </c>
      <c r="J93" s="6">
        <v>203.8249043774</v>
      </c>
      <c r="K93" s="6">
        <v>215.04462388440001</v>
      </c>
      <c r="L93" s="6">
        <v>216.57458563540001</v>
      </c>
      <c r="M93" s="6">
        <v>216.4045898853</v>
      </c>
      <c r="N93" s="6">
        <v>211.30471738209999</v>
      </c>
      <c r="O93" s="6">
        <v>207.56481087969999</v>
      </c>
      <c r="P93" s="6">
        <v>203.31491712709999</v>
      </c>
      <c r="Q93" s="6">
        <v>207.22481937949999</v>
      </c>
      <c r="R93" s="6">
        <v>203.31491712709999</v>
      </c>
      <c r="S93" s="6">
        <v>195.4951126222</v>
      </c>
      <c r="T93" s="6">
        <v>198.55503612410001</v>
      </c>
      <c r="U93" s="6">
        <v>201.614959626</v>
      </c>
      <c r="V93" s="6">
        <v>198.385040374</v>
      </c>
      <c r="W93" s="6">
        <v>204.844878878</v>
      </c>
      <c r="X93" s="6">
        <v>196.855078623</v>
      </c>
      <c r="Y93" s="6">
        <v>186.48533786659999</v>
      </c>
      <c r="Z93" s="6">
        <v>185.63535911599999</v>
      </c>
      <c r="AA93" s="6">
        <v>173.39566510840001</v>
      </c>
      <c r="AB93" s="6">
        <v>170.50573735660001</v>
      </c>
      <c r="AC93" s="6">
        <v>160.3059923502</v>
      </c>
      <c r="AD93" s="6">
        <v>153.16617084570001</v>
      </c>
      <c r="AE93" s="6">
        <v>152.48618784530001</v>
      </c>
      <c r="AF93" s="6">
        <v>140.41648958779999</v>
      </c>
      <c r="AG93" s="6">
        <v>135.8266043349</v>
      </c>
    </row>
    <row r="94" spans="1:33" x14ac:dyDescent="0.25">
      <c r="A94" t="s">
        <v>128</v>
      </c>
      <c r="B94" s="6">
        <v>152.12471712350001</v>
      </c>
      <c r="C94" s="6">
        <v>172.59959050250001</v>
      </c>
      <c r="D94" s="6">
        <v>180.5021732102</v>
      </c>
      <c r="E94" s="6">
        <v>169.36671575849999</v>
      </c>
      <c r="F94" s="6">
        <v>167.92988253889999</v>
      </c>
      <c r="G94" s="6">
        <v>149.2510506843</v>
      </c>
      <c r="H94" s="6">
        <v>157.15363339199999</v>
      </c>
      <c r="I94" s="6">
        <v>156.97402923959999</v>
      </c>
      <c r="J94" s="6">
        <v>149.78986314159999</v>
      </c>
      <c r="K94" s="6">
        <v>154.9983835626</v>
      </c>
      <c r="L94" s="6">
        <v>154.10036280040001</v>
      </c>
      <c r="M94" s="6">
        <v>156.97402923959999</v>
      </c>
      <c r="N94" s="6">
        <v>168.46869499620001</v>
      </c>
      <c r="O94" s="6">
        <v>164.51740364240001</v>
      </c>
      <c r="P94" s="6">
        <v>165.4154244046</v>
      </c>
      <c r="Q94" s="6">
        <v>173.85681956970001</v>
      </c>
      <c r="R94" s="6">
        <v>166.13384101439999</v>
      </c>
      <c r="S94" s="6">
        <v>162.0029455081</v>
      </c>
      <c r="T94" s="6">
        <v>153.74115449550001</v>
      </c>
      <c r="U94" s="6">
        <v>146.55698839760001</v>
      </c>
      <c r="V94" s="6">
        <v>149.2510506843</v>
      </c>
      <c r="W94" s="6">
        <v>147.81421746469999</v>
      </c>
      <c r="X94" s="6">
        <v>139.911634757</v>
      </c>
      <c r="Y94" s="6">
        <v>138.29519738499999</v>
      </c>
      <c r="Z94" s="6">
        <v>132.18865620170001</v>
      </c>
      <c r="AA94" s="6">
        <v>133.62548942129999</v>
      </c>
      <c r="AB94" s="6">
        <v>130.3926146773</v>
      </c>
      <c r="AC94" s="6">
        <v>127.878156543</v>
      </c>
      <c r="AD94" s="6">
        <v>125.54330256119999</v>
      </c>
      <c r="AE94" s="6">
        <v>119.79596968280001</v>
      </c>
      <c r="AF94" s="6">
        <v>103.6315959625</v>
      </c>
      <c r="AG94" s="6">
        <v>91.957326053399996</v>
      </c>
    </row>
    <row r="95" spans="1:33" x14ac:dyDescent="0.25">
      <c r="A95" t="s">
        <v>129</v>
      </c>
      <c r="B95" s="6">
        <v>191.3027436102</v>
      </c>
      <c r="C95" s="6">
        <v>186.49009597220001</v>
      </c>
      <c r="D95" s="6">
        <v>210.1522801923</v>
      </c>
      <c r="E95" s="6">
        <v>220.17862943820001</v>
      </c>
      <c r="F95" s="6">
        <v>222.5849532572</v>
      </c>
      <c r="G95" s="6">
        <v>227.798654865</v>
      </c>
      <c r="H95" s="6">
        <v>226.79601994039999</v>
      </c>
      <c r="I95" s="6">
        <v>217.57177863429999</v>
      </c>
      <c r="J95" s="6">
        <v>231.6086675784</v>
      </c>
      <c r="K95" s="6">
        <v>235.6192072767</v>
      </c>
      <c r="L95" s="6">
        <v>242.8381787337</v>
      </c>
      <c r="M95" s="6">
        <v>247.85135335659999</v>
      </c>
      <c r="N95" s="6">
        <v>249.25504225099999</v>
      </c>
      <c r="O95" s="6">
        <v>243.6402866734</v>
      </c>
      <c r="P95" s="6">
        <v>242.63765174880001</v>
      </c>
      <c r="Q95" s="6">
        <v>238.82763903540001</v>
      </c>
      <c r="R95" s="6">
        <v>216.1680897398</v>
      </c>
      <c r="S95" s="6">
        <v>203.33436270519999</v>
      </c>
      <c r="T95" s="6">
        <v>193.70906742919999</v>
      </c>
      <c r="U95" s="6">
        <v>178.87007054540001</v>
      </c>
      <c r="V95" s="6">
        <v>171.25004511860001</v>
      </c>
      <c r="W95" s="6">
        <v>173.8568959225</v>
      </c>
      <c r="X95" s="6">
        <v>160.4215879331</v>
      </c>
      <c r="Y95" s="6">
        <v>156.6115752197</v>
      </c>
      <c r="Z95" s="6">
        <v>146.9862799437</v>
      </c>
      <c r="AA95" s="6">
        <v>137.76203863750001</v>
      </c>
      <c r="AB95" s="6">
        <v>133.3504449694</v>
      </c>
      <c r="AC95" s="6">
        <v>130.14201321069999</v>
      </c>
      <c r="AD95" s="6">
        <v>126.13147351240001</v>
      </c>
      <c r="AE95" s="6">
        <v>128.33727034649999</v>
      </c>
      <c r="AF95" s="6">
        <v>126.9335814521</v>
      </c>
      <c r="AG95" s="6">
        <v>126.5325274822</v>
      </c>
    </row>
    <row r="96" spans="1:33" x14ac:dyDescent="0.25">
      <c r="A96" t="s">
        <v>130</v>
      </c>
      <c r="B96" s="6">
        <v>131.12251452929999</v>
      </c>
      <c r="C96" s="6">
        <v>128.47739175780001</v>
      </c>
      <c r="D96" s="6">
        <v>142.83662966009999</v>
      </c>
      <c r="E96" s="6">
        <v>151.90562201949999</v>
      </c>
      <c r="F96" s="6">
        <v>162.48611310539999</v>
      </c>
      <c r="G96" s="6">
        <v>155.3064941543</v>
      </c>
      <c r="H96" s="6">
        <v>153.41712074610001</v>
      </c>
      <c r="I96" s="6">
        <v>145.85962711330001</v>
      </c>
      <c r="J96" s="6">
        <v>149.63837392970001</v>
      </c>
      <c r="K96" s="6">
        <v>161.35248906050001</v>
      </c>
      <c r="L96" s="6">
        <v>156.0622435176</v>
      </c>
      <c r="M96" s="6">
        <v>164.75336119529999</v>
      </c>
      <c r="N96" s="6">
        <v>170.4214814199</v>
      </c>
      <c r="O96" s="6">
        <v>173.82235355469999</v>
      </c>
      <c r="P96" s="6">
        <v>188.55946613859999</v>
      </c>
      <c r="Q96" s="6">
        <v>186.6700927304</v>
      </c>
      <c r="R96" s="6">
        <v>189.69309018359999</v>
      </c>
      <c r="S96" s="6">
        <v>202.16295467769999</v>
      </c>
      <c r="T96" s="6">
        <v>201.40720531439999</v>
      </c>
      <c r="U96" s="6">
        <v>198.38420786130001</v>
      </c>
      <c r="V96" s="6">
        <v>186.29221804880001</v>
      </c>
      <c r="W96" s="6">
        <v>171.9329801465</v>
      </c>
      <c r="X96" s="6">
        <v>173.06660419139999</v>
      </c>
      <c r="Y96" s="6">
        <v>159.840990334</v>
      </c>
      <c r="Z96" s="6">
        <v>140.56938157030001</v>
      </c>
      <c r="AA96" s="6">
        <v>131.50038921090001</v>
      </c>
      <c r="AB96" s="6">
        <v>128.8552664394</v>
      </c>
      <c r="AC96" s="6">
        <v>128.09951707619999</v>
      </c>
      <c r="AD96" s="6">
        <v>122.4313968515</v>
      </c>
      <c r="AE96" s="6">
        <v>116.0075272637</v>
      </c>
      <c r="AF96" s="6">
        <v>116.3854019453</v>
      </c>
      <c r="AG96" s="6">
        <v>107.6942842676</v>
      </c>
    </row>
    <row r="97" spans="1:33" x14ac:dyDescent="0.25">
      <c r="A97" t="s">
        <v>131</v>
      </c>
      <c r="B97" s="6">
        <v>120.2810202017</v>
      </c>
      <c r="C97" s="6">
        <v>115.9393256223</v>
      </c>
      <c r="D97" s="6">
        <v>136.03976349019999</v>
      </c>
      <c r="E97" s="6">
        <v>141.6678860932</v>
      </c>
      <c r="F97" s="6">
        <v>144.2407421403</v>
      </c>
      <c r="G97" s="6">
        <v>149.0648472286</v>
      </c>
      <c r="H97" s="6">
        <v>152.44172079040001</v>
      </c>
      <c r="I97" s="6">
        <v>149.86886474330001</v>
      </c>
      <c r="J97" s="6">
        <v>152.44172079040001</v>
      </c>
      <c r="K97" s="6">
        <v>155.1753803405</v>
      </c>
      <c r="L97" s="6">
        <v>158.39145039939999</v>
      </c>
      <c r="M97" s="6">
        <v>164.3411800083</v>
      </c>
      <c r="N97" s="6">
        <v>166.27082204359999</v>
      </c>
      <c r="O97" s="6">
        <v>158.06984339350001</v>
      </c>
      <c r="P97" s="6">
        <v>163.85876949940001</v>
      </c>
      <c r="Q97" s="6">
        <v>164.01957300239999</v>
      </c>
      <c r="R97" s="6">
        <v>153.56734531110001</v>
      </c>
      <c r="S97" s="6">
        <v>154.53216632869999</v>
      </c>
      <c r="T97" s="6">
        <v>150.51207875509999</v>
      </c>
      <c r="U97" s="6">
        <v>152.9241312993</v>
      </c>
      <c r="V97" s="6">
        <v>152.44172079040001</v>
      </c>
      <c r="W97" s="6">
        <v>139.57744055500001</v>
      </c>
      <c r="X97" s="6">
        <v>140.70306507559999</v>
      </c>
      <c r="Y97" s="6">
        <v>125.10512529</v>
      </c>
      <c r="Z97" s="6">
        <v>129.92923037840001</v>
      </c>
      <c r="AA97" s="6">
        <v>122.532269243</v>
      </c>
      <c r="AB97" s="6">
        <v>114.8137011017</v>
      </c>
      <c r="AC97" s="6">
        <v>108.70316798979999</v>
      </c>
      <c r="AD97" s="6">
        <v>112.0800415516</v>
      </c>
      <c r="AE97" s="6">
        <v>102.9142418838</v>
      </c>
      <c r="AF97" s="6">
        <v>109.5071855045</v>
      </c>
      <c r="AG97" s="6">
        <v>92.462014192500007</v>
      </c>
    </row>
    <row r="98" spans="1:33" x14ac:dyDescent="0.25">
      <c r="A98" t="s">
        <v>132</v>
      </c>
      <c r="B98" s="6">
        <v>85.625378526800006</v>
      </c>
      <c r="C98" s="6">
        <v>91.890650126300002</v>
      </c>
      <c r="D98" s="6">
        <v>100.24434559239999</v>
      </c>
      <c r="E98" s="6">
        <v>116.9517365244</v>
      </c>
      <c r="F98" s="6">
        <v>119.040160391</v>
      </c>
      <c r="G98" s="6">
        <v>111.3826062138</v>
      </c>
      <c r="H98" s="6">
        <v>116.9517365244</v>
      </c>
      <c r="I98" s="6">
        <v>116.2555952356</v>
      </c>
      <c r="J98" s="6">
        <v>112.7748887914</v>
      </c>
      <c r="K98" s="6">
        <v>111.3826062138</v>
      </c>
      <c r="L98" s="6">
        <v>98.852063014699993</v>
      </c>
      <c r="M98" s="6">
        <v>103.0289107477</v>
      </c>
      <c r="N98" s="6">
        <v>114.1671713691</v>
      </c>
      <c r="O98" s="6">
        <v>124.6092907016</v>
      </c>
      <c r="P98" s="6">
        <v>131.57070358999999</v>
      </c>
      <c r="Q98" s="6">
        <v>133.65912745649999</v>
      </c>
      <c r="R98" s="6">
        <v>152.45494225510001</v>
      </c>
      <c r="S98" s="6">
        <v>157.32793127689999</v>
      </c>
      <c r="T98" s="6">
        <v>157.32793127689999</v>
      </c>
      <c r="U98" s="6">
        <v>148.27809452209999</v>
      </c>
      <c r="V98" s="6">
        <v>139.924399056</v>
      </c>
      <c r="W98" s="6">
        <v>129.4822797235</v>
      </c>
      <c r="X98" s="6">
        <v>128.78613843470001</v>
      </c>
      <c r="Y98" s="6">
        <v>119.040160391</v>
      </c>
      <c r="Z98" s="6">
        <v>113.4710300803</v>
      </c>
      <c r="AA98" s="6">
        <v>120.4324429686</v>
      </c>
      <c r="AB98" s="6">
        <v>116.2555952356</v>
      </c>
      <c r="AC98" s="6">
        <v>116.2555952356</v>
      </c>
      <c r="AD98" s="6">
        <v>113.4710300803</v>
      </c>
      <c r="AE98" s="6">
        <v>111.3826062138</v>
      </c>
      <c r="AF98" s="6">
        <v>109.29418234720001</v>
      </c>
      <c r="AG98" s="6">
        <v>99.5482043035</v>
      </c>
    </row>
    <row r="99" spans="1:33" x14ac:dyDescent="0.25">
      <c r="A99" t="s">
        <v>133</v>
      </c>
      <c r="B99" s="6">
        <v>201.98788072720001</v>
      </c>
      <c r="C99" s="6">
        <v>218.98686078840001</v>
      </c>
      <c r="D99" s="6">
        <v>237.9857208567</v>
      </c>
      <c r="E99" s="6">
        <v>231.98608083510001</v>
      </c>
      <c r="F99" s="6">
        <v>225.98644081360001</v>
      </c>
      <c r="G99" s="6">
        <v>228.98626082440001</v>
      </c>
      <c r="H99" s="6">
        <v>216.9869807812</v>
      </c>
      <c r="I99" s="6">
        <v>216.9869807812</v>
      </c>
      <c r="J99" s="6">
        <v>202.9878207308</v>
      </c>
      <c r="K99" s="6">
        <v>189.98860068400001</v>
      </c>
      <c r="L99" s="6">
        <v>172.9896206228</v>
      </c>
      <c r="M99" s="6">
        <v>162.99022058680001</v>
      </c>
      <c r="N99" s="6">
        <v>144.99130052199999</v>
      </c>
      <c r="O99" s="6">
        <v>150.9909405436</v>
      </c>
      <c r="P99" s="6">
        <v>150.9909405436</v>
      </c>
      <c r="Q99" s="6">
        <v>145.99124052560001</v>
      </c>
      <c r="R99" s="6">
        <v>153.9907605544</v>
      </c>
      <c r="S99" s="6">
        <v>152.99082055080001</v>
      </c>
      <c r="T99" s="6">
        <v>147.99112053280001</v>
      </c>
      <c r="U99" s="6">
        <v>154.99070055799999</v>
      </c>
      <c r="V99" s="6">
        <v>149.99100053999999</v>
      </c>
      <c r="W99" s="6">
        <v>145.99124052560001</v>
      </c>
      <c r="X99" s="6">
        <v>143.9913605184</v>
      </c>
      <c r="Y99" s="6">
        <v>147.99112053280001</v>
      </c>
      <c r="Z99" s="6">
        <v>145.99124052560001</v>
      </c>
      <c r="AA99" s="6">
        <v>146.99118052919999</v>
      </c>
      <c r="AB99" s="6">
        <v>139.99160050399999</v>
      </c>
      <c r="AC99" s="6">
        <v>135.99184048960001</v>
      </c>
      <c r="AD99" s="6">
        <v>136.9917804932</v>
      </c>
      <c r="AE99" s="6">
        <v>147.99112053280001</v>
      </c>
      <c r="AF99" s="6">
        <v>128.9922604644</v>
      </c>
      <c r="AG99" s="6">
        <v>112.99322040680001</v>
      </c>
    </row>
    <row r="100" spans="1:33" x14ac:dyDescent="0.25">
      <c r="A100" t="s">
        <v>134</v>
      </c>
      <c r="B100" s="6">
        <v>155.02592545210001</v>
      </c>
      <c r="C100" s="6">
        <v>148.2529481265</v>
      </c>
      <c r="D100" s="6">
        <v>161.79890277769999</v>
      </c>
      <c r="E100" s="6">
        <v>176.097410465</v>
      </c>
      <c r="F100" s="6">
        <v>163.30400885</v>
      </c>
      <c r="G100" s="6">
        <v>152.01571330740001</v>
      </c>
      <c r="H100" s="6">
        <v>142.23252383709999</v>
      </c>
      <c r="I100" s="6">
        <v>142.23252383709999</v>
      </c>
      <c r="J100" s="6">
        <v>145.2427359818</v>
      </c>
      <c r="K100" s="6">
        <v>155.02592545210001</v>
      </c>
      <c r="L100" s="6">
        <v>159.5412436691</v>
      </c>
      <c r="M100" s="6">
        <v>170.82953921180001</v>
      </c>
      <c r="N100" s="6">
        <v>167.81932706710001</v>
      </c>
      <c r="O100" s="6">
        <v>169.32443313940001</v>
      </c>
      <c r="P100" s="6">
        <v>172.33464528409999</v>
      </c>
      <c r="Q100" s="6">
        <v>170.82953921180001</v>
      </c>
      <c r="R100" s="6">
        <v>157.28358456059999</v>
      </c>
      <c r="S100" s="6">
        <v>135.45954651150001</v>
      </c>
      <c r="T100" s="6">
        <v>123.4186979327</v>
      </c>
      <c r="U100" s="6">
        <v>115.89316757100001</v>
      </c>
      <c r="V100" s="6">
        <v>109.1201902454</v>
      </c>
      <c r="W100" s="6">
        <v>110.62529631779999</v>
      </c>
      <c r="X100" s="6">
        <v>109.87274328159999</v>
      </c>
      <c r="Y100" s="6">
        <v>97.8318947028</v>
      </c>
      <c r="Z100" s="6">
        <v>94.821682558099994</v>
      </c>
      <c r="AA100" s="6">
        <v>85.791046124000005</v>
      </c>
      <c r="AB100" s="6">
        <v>99.337000775099995</v>
      </c>
      <c r="AC100" s="6">
        <v>94.069129521899995</v>
      </c>
      <c r="AD100" s="6">
        <v>82.780833979299999</v>
      </c>
      <c r="AE100" s="6">
        <v>82.0282809431</v>
      </c>
      <c r="AF100" s="6">
        <v>89.553811304899995</v>
      </c>
      <c r="AG100" s="6">
        <v>75.255303617500005</v>
      </c>
    </row>
    <row r="101" spans="1:33" x14ac:dyDescent="0.25">
      <c r="A101" t="s">
        <v>135</v>
      </c>
      <c r="B101" s="6">
        <v>160.94674556210001</v>
      </c>
      <c r="C101" s="6">
        <v>165.68047337280001</v>
      </c>
      <c r="D101" s="6">
        <v>189.349112426</v>
      </c>
      <c r="E101" s="6">
        <v>210.650887574</v>
      </c>
      <c r="F101" s="6">
        <v>175.1479289941</v>
      </c>
      <c r="G101" s="6">
        <v>182.2485207101</v>
      </c>
      <c r="H101" s="6">
        <v>170.4142011834</v>
      </c>
      <c r="I101" s="6">
        <v>172.78106508880001</v>
      </c>
      <c r="J101" s="6">
        <v>205.91715976329999</v>
      </c>
      <c r="K101" s="6">
        <v>215.38461538460001</v>
      </c>
      <c r="L101" s="6">
        <v>208.28402366860001</v>
      </c>
      <c r="M101" s="6">
        <v>234.31952662719999</v>
      </c>
      <c r="N101" s="6">
        <v>246.1538461538</v>
      </c>
      <c r="O101" s="6">
        <v>255.62130177509999</v>
      </c>
      <c r="P101" s="6">
        <v>248.52071005920001</v>
      </c>
      <c r="Q101" s="6">
        <v>222.48520710060001</v>
      </c>
      <c r="R101" s="6">
        <v>198.8165680473</v>
      </c>
      <c r="S101" s="6">
        <v>175.1479289941</v>
      </c>
      <c r="T101" s="6">
        <v>182.2485207101</v>
      </c>
      <c r="U101" s="6">
        <v>175.1479289941</v>
      </c>
      <c r="V101" s="6">
        <v>170.4142011834</v>
      </c>
      <c r="W101" s="6">
        <v>165.68047337280001</v>
      </c>
      <c r="X101" s="6">
        <v>179.88165680469999</v>
      </c>
      <c r="Y101" s="6">
        <v>194.08284023670001</v>
      </c>
      <c r="Z101" s="6">
        <v>210.650887574</v>
      </c>
      <c r="AA101" s="6">
        <v>198.8165680473</v>
      </c>
      <c r="AB101" s="6">
        <v>179.88165680469999</v>
      </c>
      <c r="AC101" s="6">
        <v>186.98224852070001</v>
      </c>
      <c r="AD101" s="6">
        <v>198.8165680473</v>
      </c>
      <c r="AE101" s="6">
        <v>175.1479289941</v>
      </c>
      <c r="AF101" s="6">
        <v>177.51479289939999</v>
      </c>
      <c r="AG101" s="6">
        <v>163.31360946749999</v>
      </c>
    </row>
    <row r="102" spans="1:33" x14ac:dyDescent="0.25">
      <c r="A102" t="s">
        <v>136</v>
      </c>
      <c r="B102" s="6">
        <v>218.01683247080001</v>
      </c>
      <c r="C102" s="6">
        <v>214.0886012551</v>
      </c>
      <c r="D102" s="6">
        <v>250.42474000019999</v>
      </c>
      <c r="E102" s="6">
        <v>238.64004635309999</v>
      </c>
      <c r="F102" s="6">
        <v>207.21419662759999</v>
      </c>
      <c r="G102" s="6">
        <v>196.41156078450001</v>
      </c>
      <c r="H102" s="6">
        <v>188.55509835309999</v>
      </c>
      <c r="I102" s="6">
        <v>187.57304054919999</v>
      </c>
      <c r="J102" s="6">
        <v>191.5012717649</v>
      </c>
      <c r="K102" s="6">
        <v>184.62686713740001</v>
      </c>
      <c r="L102" s="6">
        <v>157.12924862759999</v>
      </c>
      <c r="M102" s="6">
        <v>165.96776886289999</v>
      </c>
      <c r="N102" s="6">
        <v>164.00365325499999</v>
      </c>
      <c r="O102" s="6">
        <v>159.0933642354</v>
      </c>
      <c r="P102" s="6">
        <v>164.98571105900001</v>
      </c>
      <c r="Q102" s="6">
        <v>163.02159545110001</v>
      </c>
      <c r="R102" s="6">
        <v>185.60892494129999</v>
      </c>
      <c r="S102" s="6">
        <v>198.37567639229999</v>
      </c>
      <c r="T102" s="6">
        <v>192.4833295688</v>
      </c>
      <c r="U102" s="6">
        <v>192.4833295688</v>
      </c>
      <c r="V102" s="6">
        <v>194.44744517660001</v>
      </c>
      <c r="W102" s="6">
        <v>185.60892494129999</v>
      </c>
      <c r="X102" s="6">
        <v>183.64480933350001</v>
      </c>
      <c r="Y102" s="6">
        <v>151.23690180400001</v>
      </c>
      <c r="Z102" s="6">
        <v>145.34455498049999</v>
      </c>
      <c r="AA102" s="6">
        <v>147.30867058839999</v>
      </c>
      <c r="AB102" s="6">
        <v>141.41632376480001</v>
      </c>
      <c r="AC102" s="6">
        <v>141.41632376480001</v>
      </c>
      <c r="AD102" s="6">
        <v>143.38043937270001</v>
      </c>
      <c r="AE102" s="6">
        <v>140.43426596090001</v>
      </c>
      <c r="AF102" s="6">
        <v>145.34455498049999</v>
      </c>
      <c r="AG102" s="6">
        <v>147.30867058839999</v>
      </c>
    </row>
    <row r="103" spans="1:33" x14ac:dyDescent="0.25">
      <c r="A103" t="s">
        <v>137</v>
      </c>
      <c r="B103" s="6">
        <v>88.153386893199993</v>
      </c>
      <c r="C103" s="6">
        <v>92.1603590247</v>
      </c>
      <c r="D103" s="6">
        <v>140.24402460280001</v>
      </c>
      <c r="E103" s="6">
        <v>138.24053853710001</v>
      </c>
      <c r="F103" s="6">
        <v>164.28585739190001</v>
      </c>
      <c r="G103" s="6">
        <v>140.24402460280001</v>
      </c>
      <c r="H103" s="6">
        <v>142.2475106686</v>
      </c>
      <c r="I103" s="6">
        <v>140.24402460280001</v>
      </c>
      <c r="J103" s="6">
        <v>142.2475106686</v>
      </c>
      <c r="K103" s="6">
        <v>126.2196221425</v>
      </c>
      <c r="L103" s="6">
        <v>144.2509967343</v>
      </c>
      <c r="M103" s="6">
        <v>122.21265001099999</v>
      </c>
      <c r="N103" s="6">
        <v>140.24402460280001</v>
      </c>
      <c r="O103" s="6">
        <v>136.23705247129999</v>
      </c>
      <c r="P103" s="6">
        <v>136.23705247129999</v>
      </c>
      <c r="Q103" s="6">
        <v>134.2335664055</v>
      </c>
      <c r="R103" s="6">
        <v>140.24402460280001</v>
      </c>
      <c r="S103" s="6">
        <v>96.167331156200007</v>
      </c>
      <c r="T103" s="6">
        <v>100.1743032877</v>
      </c>
      <c r="U103" s="6">
        <v>104.18127541920001</v>
      </c>
      <c r="V103" s="6">
        <v>104.18127541920001</v>
      </c>
      <c r="W103" s="6">
        <v>104.18127541920001</v>
      </c>
      <c r="X103" s="6">
        <v>104.18127541920001</v>
      </c>
      <c r="Y103" s="6">
        <v>116.2021918138</v>
      </c>
      <c r="Z103" s="6">
        <v>150.26145493160001</v>
      </c>
      <c r="AA103" s="6">
        <v>144.2509967343</v>
      </c>
      <c r="AB103" s="6">
        <v>140.24402460280001</v>
      </c>
      <c r="AC103" s="6">
        <v>140.24402460280001</v>
      </c>
      <c r="AD103" s="6">
        <v>140.24402460280001</v>
      </c>
      <c r="AE103" s="6">
        <v>146.25448280009999</v>
      </c>
      <c r="AF103" s="6">
        <v>112.1952196822</v>
      </c>
      <c r="AG103" s="6">
        <v>74.128984432899998</v>
      </c>
    </row>
    <row r="104" spans="1:33" x14ac:dyDescent="0.25">
      <c r="A104" t="s">
        <v>138</v>
      </c>
      <c r="B104" s="6">
        <v>91.942695062699997</v>
      </c>
      <c r="C104" s="6">
        <v>100.35575212729999</v>
      </c>
      <c r="D104" s="6">
        <v>111.7734724292</v>
      </c>
      <c r="E104" s="6">
        <v>106.365078602</v>
      </c>
      <c r="F104" s="6">
        <v>99.153886832400005</v>
      </c>
      <c r="G104" s="6">
        <v>104.56228065960001</v>
      </c>
      <c r="H104" s="6">
        <v>101.5576174222</v>
      </c>
      <c r="I104" s="6">
        <v>105.16321330709999</v>
      </c>
      <c r="J104" s="6">
        <v>108.7688091919</v>
      </c>
      <c r="K104" s="6">
        <v>102.1585500697</v>
      </c>
      <c r="L104" s="6">
        <v>115.37906831399999</v>
      </c>
      <c r="M104" s="6">
        <v>107.5669438969</v>
      </c>
      <c r="N104" s="6">
        <v>106.9660112495</v>
      </c>
      <c r="O104" s="6">
        <v>109.3697418393</v>
      </c>
      <c r="P104" s="6">
        <v>103.3604153646</v>
      </c>
      <c r="Q104" s="6">
        <v>100.9566847748</v>
      </c>
      <c r="R104" s="6">
        <v>95.548290947599995</v>
      </c>
      <c r="S104" s="6">
        <v>89.538964472900005</v>
      </c>
      <c r="T104" s="6">
        <v>93.144560357700001</v>
      </c>
      <c r="U104" s="6">
        <v>93.745493005100002</v>
      </c>
      <c r="V104" s="6">
        <v>96.750156242499997</v>
      </c>
      <c r="W104" s="6">
        <v>96.750156242499997</v>
      </c>
      <c r="X104" s="6">
        <v>96.750156242499997</v>
      </c>
      <c r="Y104" s="6">
        <v>97.9520215374</v>
      </c>
      <c r="Z104" s="6">
        <v>93.144560357700001</v>
      </c>
      <c r="AA104" s="6">
        <v>84.731503293100005</v>
      </c>
      <c r="AB104" s="6">
        <v>78.722176818400001</v>
      </c>
      <c r="AC104" s="6">
        <v>69.708187106400004</v>
      </c>
      <c r="AD104" s="6">
        <v>69.708187106400004</v>
      </c>
      <c r="AE104" s="6">
        <v>63.698860631700001</v>
      </c>
      <c r="AF104" s="6">
        <v>57.689534156999997</v>
      </c>
      <c r="AG104" s="6">
        <v>46.2718138551</v>
      </c>
    </row>
    <row r="105" spans="1:33" x14ac:dyDescent="0.25">
      <c r="A105" t="s">
        <v>139</v>
      </c>
      <c r="B105" s="6">
        <v>152.62085798000001</v>
      </c>
      <c r="C105" s="6">
        <v>153.8442716712</v>
      </c>
      <c r="D105" s="6">
        <v>186.5705879114</v>
      </c>
      <c r="E105" s="6">
        <v>176.1715715361</v>
      </c>
      <c r="F105" s="6">
        <v>167.91352912030001</v>
      </c>
      <c r="G105" s="6">
        <v>158.1262195905</v>
      </c>
      <c r="H105" s="6">
        <v>158.7379264361</v>
      </c>
      <c r="I105" s="6">
        <v>160.26719355020001</v>
      </c>
      <c r="J105" s="6">
        <v>169.13694281150001</v>
      </c>
      <c r="K105" s="6">
        <v>149.2564703292</v>
      </c>
      <c r="L105" s="6">
        <v>154.150125094</v>
      </c>
      <c r="M105" s="6">
        <v>150.17403059759999</v>
      </c>
      <c r="N105" s="6">
        <v>143.44525529590001</v>
      </c>
      <c r="O105" s="6">
        <v>142.8335484502</v>
      </c>
      <c r="P105" s="6">
        <v>139.77501422220001</v>
      </c>
      <c r="Q105" s="6">
        <v>138.55160053099999</v>
      </c>
      <c r="R105" s="6">
        <v>127.8467307328</v>
      </c>
      <c r="S105" s="6">
        <v>108.2721116732</v>
      </c>
      <c r="T105" s="6">
        <v>107.04869798199999</v>
      </c>
      <c r="U105" s="6">
        <v>101.5433363715</v>
      </c>
      <c r="V105" s="6">
        <v>95.426267915400004</v>
      </c>
      <c r="W105" s="6">
        <v>95.732121338200002</v>
      </c>
      <c r="X105" s="6">
        <v>88.085785767999994</v>
      </c>
      <c r="Y105" s="6">
        <v>85.027251539999995</v>
      </c>
      <c r="Z105" s="6">
        <v>83.4979844259</v>
      </c>
      <c r="AA105" s="6">
        <v>76.157502278600006</v>
      </c>
      <c r="AB105" s="6">
        <v>73.404821473400006</v>
      </c>
      <c r="AC105" s="6">
        <v>70.346287245300005</v>
      </c>
      <c r="AD105" s="6">
        <v>69.734580399699993</v>
      </c>
      <c r="AE105" s="6">
        <v>67.899459862900002</v>
      </c>
      <c r="AF105" s="6">
        <v>69.428726976899995</v>
      </c>
      <c r="AG105" s="6">
        <v>59.641417447099997</v>
      </c>
    </row>
    <row r="106" spans="1:33" x14ac:dyDescent="0.25">
      <c r="A106" t="s">
        <v>140</v>
      </c>
      <c r="B106" s="6">
        <v>100.89291774909999</v>
      </c>
      <c r="C106" s="6">
        <v>107.6808204723</v>
      </c>
      <c r="D106" s="6">
        <v>126.81036451040001</v>
      </c>
      <c r="E106" s="6">
        <v>130.204315872</v>
      </c>
      <c r="F106" s="6">
        <v>137.30075962800001</v>
      </c>
      <c r="G106" s="6">
        <v>140.3861699567</v>
      </c>
      <c r="H106" s="6">
        <v>143.16303925259999</v>
      </c>
      <c r="I106" s="6">
        <v>141.92887512109999</v>
      </c>
      <c r="J106" s="6">
        <v>137.30075962800001</v>
      </c>
      <c r="K106" s="6">
        <v>149.6424009429</v>
      </c>
      <c r="L106" s="6">
        <v>165.06945258650001</v>
      </c>
      <c r="M106" s="6">
        <v>172.78297840830001</v>
      </c>
      <c r="N106" s="6">
        <v>170.00610911250001</v>
      </c>
      <c r="O106" s="6">
        <v>178.33671699999999</v>
      </c>
      <c r="P106" s="6">
        <v>174.3256835727</v>
      </c>
      <c r="Q106" s="6">
        <v>182.03920939450001</v>
      </c>
      <c r="R106" s="6">
        <v>173.09151944120001</v>
      </c>
      <c r="S106" s="6">
        <v>155.5046805675</v>
      </c>
      <c r="T106" s="6">
        <v>147.7911547457</v>
      </c>
      <c r="U106" s="6">
        <v>146.5569906142</v>
      </c>
      <c r="V106" s="6">
        <v>138.8434647924</v>
      </c>
      <c r="W106" s="6">
        <v>141.00325202249999</v>
      </c>
      <c r="X106" s="6">
        <v>136.06659549650001</v>
      </c>
      <c r="Y106" s="6">
        <v>120.3310028201</v>
      </c>
      <c r="Z106" s="6">
        <v>118.4797566228</v>
      </c>
      <c r="AA106" s="6">
        <v>107.0637384066</v>
      </c>
      <c r="AB106" s="6">
        <v>103.3612460121</v>
      </c>
      <c r="AC106" s="6">
        <v>99.967294650499994</v>
      </c>
      <c r="AD106" s="6">
        <v>96.573343288900006</v>
      </c>
      <c r="AE106" s="6">
        <v>98.424589486200006</v>
      </c>
      <c r="AF106" s="6">
        <v>94.722097091699993</v>
      </c>
      <c r="AG106" s="6">
        <v>78.060881316600003</v>
      </c>
    </row>
    <row r="107" spans="1:33" x14ac:dyDescent="0.25">
      <c r="A107" t="s">
        <v>141</v>
      </c>
      <c r="B107" s="6">
        <v>137.80592916270001</v>
      </c>
      <c r="C107" s="6">
        <v>137.80592916270001</v>
      </c>
      <c r="D107" s="6">
        <v>159.8548778288</v>
      </c>
      <c r="E107" s="6">
        <v>176.3915893283</v>
      </c>
      <c r="F107" s="6">
        <v>188.9194010704</v>
      </c>
      <c r="G107" s="6">
        <v>193.42941329749999</v>
      </c>
      <c r="H107" s="6">
        <v>194.4316382369</v>
      </c>
      <c r="I107" s="6">
        <v>206.45833750930001</v>
      </c>
      <c r="J107" s="6">
        <v>221.4917115998</v>
      </c>
      <c r="K107" s="6">
        <v>235.52286075090001</v>
      </c>
      <c r="L107" s="6">
        <v>245.5451101445</v>
      </c>
      <c r="M107" s="6">
        <v>229.50951111469999</v>
      </c>
      <c r="N107" s="6">
        <v>234.5206358115</v>
      </c>
      <c r="O107" s="6">
        <v>238.52953556899999</v>
      </c>
      <c r="P107" s="6">
        <v>245.5451101445</v>
      </c>
      <c r="Q107" s="6">
        <v>236.5250856902</v>
      </c>
      <c r="R107" s="6">
        <v>226.50283629660001</v>
      </c>
      <c r="S107" s="6">
        <v>216.98169937259999</v>
      </c>
      <c r="T107" s="6">
        <v>230.01062358440001</v>
      </c>
      <c r="U107" s="6">
        <v>234.5206358115</v>
      </c>
      <c r="V107" s="6">
        <v>233.01729840249999</v>
      </c>
      <c r="W107" s="6">
        <v>212.9727996151</v>
      </c>
      <c r="X107" s="6">
        <v>208.46278738800001</v>
      </c>
      <c r="Y107" s="6">
        <v>209.46501232739999</v>
      </c>
      <c r="Z107" s="6">
        <v>200.94610034280001</v>
      </c>
      <c r="AA107" s="6">
        <v>197.43831305500001</v>
      </c>
      <c r="AB107" s="6">
        <v>182.40493896449999</v>
      </c>
      <c r="AC107" s="6">
        <v>157.34931548040001</v>
      </c>
      <c r="AD107" s="6">
        <v>154.3426406623</v>
      </c>
      <c r="AE107" s="6">
        <v>172.8838020405</v>
      </c>
      <c r="AF107" s="6">
        <v>166.36933993470001</v>
      </c>
      <c r="AG107" s="6">
        <v>155.34486560159999</v>
      </c>
    </row>
    <row r="108" spans="1:33" x14ac:dyDescent="0.25">
      <c r="A108" t="s">
        <v>142</v>
      </c>
      <c r="B108" s="6">
        <v>102.0393394219</v>
      </c>
      <c r="C108" s="6">
        <v>152.6971675037</v>
      </c>
      <c r="D108" s="6">
        <v>169.34188244489999</v>
      </c>
      <c r="E108" s="6">
        <v>167.8945159283</v>
      </c>
      <c r="F108" s="6">
        <v>172.23661547809999</v>
      </c>
      <c r="G108" s="6">
        <v>177.30239828629999</v>
      </c>
      <c r="H108" s="6">
        <v>177.30239828629999</v>
      </c>
      <c r="I108" s="6">
        <v>177.30239828629999</v>
      </c>
      <c r="J108" s="6">
        <v>194.6707964858</v>
      </c>
      <c r="K108" s="6">
        <v>181.6444978362</v>
      </c>
      <c r="L108" s="6">
        <v>192.49974671090001</v>
      </c>
      <c r="M108" s="6">
        <v>196.84184626070001</v>
      </c>
      <c r="N108" s="6">
        <v>204.80236210219999</v>
      </c>
      <c r="O108" s="6">
        <v>204.80236210219999</v>
      </c>
      <c r="P108" s="6">
        <v>204.80236210219999</v>
      </c>
      <c r="Q108" s="6">
        <v>188.88133041930001</v>
      </c>
      <c r="R108" s="6">
        <v>180.1971313196</v>
      </c>
      <c r="S108" s="6">
        <v>163.55241637840001</v>
      </c>
      <c r="T108" s="6">
        <v>154.8682172787</v>
      </c>
      <c r="U108" s="6">
        <v>133.8814027876</v>
      </c>
      <c r="V108" s="6">
        <v>143.28928514570001</v>
      </c>
      <c r="W108" s="6">
        <v>153.42085076199999</v>
      </c>
      <c r="X108" s="6">
        <v>108.55248874670001</v>
      </c>
      <c r="Y108" s="6">
        <v>89.736724030600001</v>
      </c>
      <c r="Z108" s="6">
        <v>86.118307739100004</v>
      </c>
      <c r="AA108" s="6">
        <v>96.973556613699998</v>
      </c>
      <c r="AB108" s="6">
        <v>96.249873355399998</v>
      </c>
      <c r="AC108" s="6">
        <v>93.3551403222</v>
      </c>
      <c r="AD108" s="6">
        <v>94.0788235805</v>
      </c>
      <c r="AE108" s="6">
        <v>96.249873355399998</v>
      </c>
      <c r="AF108" s="6">
        <v>96.249873355399998</v>
      </c>
      <c r="AG108" s="6">
        <v>92.631457063900001</v>
      </c>
    </row>
    <row r="109" spans="1:33" x14ac:dyDescent="0.25">
      <c r="A109" t="s">
        <v>143</v>
      </c>
      <c r="B109" s="6">
        <v>161.69659923079999</v>
      </c>
      <c r="C109" s="6">
        <v>164.96791771229999</v>
      </c>
      <c r="D109" s="6">
        <v>201.41975222100001</v>
      </c>
      <c r="E109" s="6">
        <v>192.07312798800001</v>
      </c>
      <c r="F109" s="6">
        <v>186.93248465990001</v>
      </c>
      <c r="G109" s="6">
        <v>174.31454194529999</v>
      </c>
      <c r="H109" s="6">
        <v>174.31454194529999</v>
      </c>
      <c r="I109" s="6">
        <v>174.31454194529999</v>
      </c>
      <c r="J109" s="6">
        <v>167.7719049822</v>
      </c>
      <c r="K109" s="6">
        <v>176.18386679189999</v>
      </c>
      <c r="L109" s="6">
        <v>178.98785406179999</v>
      </c>
      <c r="M109" s="6">
        <v>175.71653558029999</v>
      </c>
      <c r="N109" s="6">
        <v>182.72650375500001</v>
      </c>
      <c r="O109" s="6">
        <v>185.53049102489999</v>
      </c>
      <c r="P109" s="6">
        <v>185.53049102489999</v>
      </c>
      <c r="Q109" s="6">
        <v>186.93248465990001</v>
      </c>
      <c r="R109" s="6">
        <v>156.5559559026</v>
      </c>
      <c r="S109" s="6">
        <v>151.8826437861</v>
      </c>
      <c r="T109" s="6">
        <v>142.5360195531</v>
      </c>
      <c r="U109" s="6">
        <v>147.67666288129999</v>
      </c>
      <c r="V109" s="6">
        <v>162.16393044239999</v>
      </c>
      <c r="W109" s="6">
        <v>162.16393044239999</v>
      </c>
      <c r="X109" s="6">
        <v>168.23923619390001</v>
      </c>
      <c r="Y109" s="6">
        <v>164.5005865007</v>
      </c>
      <c r="Z109" s="6">
        <v>156.08862469100001</v>
      </c>
      <c r="AA109" s="6">
        <v>151.8826437861</v>
      </c>
      <c r="AB109" s="6">
        <v>143.47068197639999</v>
      </c>
      <c r="AC109" s="6">
        <v>122.4407774522</v>
      </c>
      <c r="AD109" s="6">
        <v>122.4407774522</v>
      </c>
      <c r="AE109" s="6">
        <v>118.23479654739999</v>
      </c>
      <c r="AF109" s="6">
        <v>110.757497161</v>
      </c>
      <c r="AG109" s="6">
        <v>107.9535098911</v>
      </c>
    </row>
    <row r="110" spans="1:33" x14ac:dyDescent="0.25">
      <c r="A110" t="s">
        <v>144</v>
      </c>
      <c r="B110" s="6">
        <v>110.1947959619</v>
      </c>
      <c r="C110" s="6">
        <v>108.41746054319999</v>
      </c>
      <c r="D110" s="6">
        <v>123.52481160240001</v>
      </c>
      <c r="E110" s="6">
        <v>131.52282098680001</v>
      </c>
      <c r="F110" s="6">
        <v>125.3021470212</v>
      </c>
      <c r="G110" s="6">
        <v>119.0814730556</v>
      </c>
      <c r="H110" s="6">
        <v>110.1947959619</v>
      </c>
      <c r="I110" s="6">
        <v>111.9721313806</v>
      </c>
      <c r="J110" s="6">
        <v>122.6361438931</v>
      </c>
      <c r="K110" s="6">
        <v>125.3021470212</v>
      </c>
      <c r="L110" s="6">
        <v>120.85880847430001</v>
      </c>
      <c r="M110" s="6">
        <v>117.30413763689999</v>
      </c>
      <c r="N110" s="6">
        <v>115.5268022181</v>
      </c>
      <c r="O110" s="6">
        <v>118.1928053462</v>
      </c>
      <c r="P110" s="6">
        <v>119.0814730556</v>
      </c>
      <c r="Q110" s="6">
        <v>111.0834636713</v>
      </c>
      <c r="R110" s="6">
        <v>111.9721313806</v>
      </c>
      <c r="S110" s="6">
        <v>103.0854542869</v>
      </c>
      <c r="T110" s="6">
        <v>96.864780321300003</v>
      </c>
      <c r="U110" s="6">
        <v>98.642115740099996</v>
      </c>
      <c r="V110" s="6">
        <v>92.421441774499996</v>
      </c>
      <c r="W110" s="6">
        <v>88.866770936999998</v>
      </c>
      <c r="X110" s="6">
        <v>88.866770936999998</v>
      </c>
      <c r="Y110" s="6">
        <v>80.868761552699993</v>
      </c>
      <c r="Z110" s="6">
        <v>92.421441774499996</v>
      </c>
      <c r="AA110" s="6">
        <v>97.7534480307</v>
      </c>
      <c r="AB110" s="6">
        <v>96.864780321300003</v>
      </c>
      <c r="AC110" s="6">
        <v>90.644106355800005</v>
      </c>
      <c r="AD110" s="6">
        <v>88.866770936999998</v>
      </c>
      <c r="AE110" s="6">
        <v>84.423432390200006</v>
      </c>
      <c r="AF110" s="6">
        <v>73.759419877699997</v>
      </c>
      <c r="AG110" s="6">
        <v>45.322053177900003</v>
      </c>
    </row>
    <row r="111" spans="1:33" x14ac:dyDescent="0.25">
      <c r="A111" t="s">
        <v>145</v>
      </c>
      <c r="B111" s="6">
        <v>105.6373941805</v>
      </c>
      <c r="C111" s="6">
        <v>91.795252874100001</v>
      </c>
      <c r="D111" s="6">
        <v>118.0224679809</v>
      </c>
      <c r="E111" s="6">
        <v>115.1083329691</v>
      </c>
      <c r="F111" s="6">
        <v>107.0944616864</v>
      </c>
      <c r="G111" s="6">
        <v>118.7510017339</v>
      </c>
      <c r="H111" s="6">
        <v>120.9366029928</v>
      </c>
      <c r="I111" s="6">
        <v>124.5792717577</v>
      </c>
      <c r="J111" s="6">
        <v>136.96434555810001</v>
      </c>
      <c r="K111" s="6">
        <v>131.8646092873</v>
      </c>
      <c r="L111" s="6">
        <v>136.96434555810001</v>
      </c>
      <c r="M111" s="6">
        <v>158.82035814720001</v>
      </c>
      <c r="N111" s="6">
        <v>152.99208812340001</v>
      </c>
      <c r="O111" s="6">
        <v>157.36329064130001</v>
      </c>
      <c r="P111" s="6">
        <v>159.5488919002</v>
      </c>
      <c r="Q111" s="6">
        <v>150.07795311160001</v>
      </c>
      <c r="R111" s="6">
        <v>153.7206218764</v>
      </c>
      <c r="S111" s="6">
        <v>153.7206218764</v>
      </c>
      <c r="T111" s="6">
        <v>134.05021054630001</v>
      </c>
      <c r="U111" s="6">
        <v>134.05021054630001</v>
      </c>
      <c r="V111" s="6">
        <v>139.149946817</v>
      </c>
      <c r="W111" s="6">
        <v>132.59314304029999</v>
      </c>
      <c r="X111" s="6">
        <v>128.22194052250001</v>
      </c>
      <c r="Y111" s="6">
        <v>115.1083329691</v>
      </c>
      <c r="Z111" s="6">
        <v>104.9088604275</v>
      </c>
      <c r="AA111" s="6">
        <v>101.2661916627</v>
      </c>
      <c r="AB111" s="6">
        <v>94.7093878859</v>
      </c>
      <c r="AC111" s="6">
        <v>75.038976555800005</v>
      </c>
      <c r="AD111" s="6">
        <v>69.210706532000003</v>
      </c>
      <c r="AE111" s="6">
        <v>69.210706532000003</v>
      </c>
      <c r="AF111" s="6">
        <v>56.097098978600002</v>
      </c>
      <c r="AG111" s="6">
        <v>34.241086389499998</v>
      </c>
    </row>
    <row r="112" spans="1:33" x14ac:dyDescent="0.25">
      <c r="A112" t="s">
        <v>146</v>
      </c>
      <c r="B112" s="6">
        <v>326.31930926590002</v>
      </c>
      <c r="C112" s="6">
        <v>330.79761634639999</v>
      </c>
      <c r="D112" s="6">
        <v>368.71394962800002</v>
      </c>
      <c r="E112" s="6">
        <v>407.52594432569998</v>
      </c>
      <c r="F112" s="6">
        <v>377.67056378900003</v>
      </c>
      <c r="G112" s="6">
        <v>365.42985776900002</v>
      </c>
      <c r="H112" s="6">
        <v>355.57758219189998</v>
      </c>
      <c r="I112" s="6">
        <v>345.12819900400001</v>
      </c>
      <c r="J112" s="6">
        <v>333.78315440009999</v>
      </c>
      <c r="K112" s="6">
        <v>352.29349033279999</v>
      </c>
      <c r="L112" s="6">
        <v>351.0992751114</v>
      </c>
      <c r="M112" s="6">
        <v>375.58068715140001</v>
      </c>
      <c r="N112" s="6">
        <v>391.4040388359</v>
      </c>
      <c r="O112" s="6">
        <v>408.42160574180002</v>
      </c>
      <c r="P112" s="6">
        <v>403.6447448559</v>
      </c>
      <c r="Q112" s="6">
        <v>412.3028052116</v>
      </c>
      <c r="R112" s="6">
        <v>423.34929601009998</v>
      </c>
      <c r="S112" s="6">
        <v>397.67366874859999</v>
      </c>
      <c r="T112" s="6">
        <v>375.28213334610001</v>
      </c>
      <c r="U112" s="6">
        <v>363.9370887421</v>
      </c>
      <c r="V112" s="6">
        <v>359.75733546700002</v>
      </c>
      <c r="W112" s="6">
        <v>357.6674588294</v>
      </c>
      <c r="X112" s="6">
        <v>351.0992751114</v>
      </c>
      <c r="Y112" s="6">
        <v>337.66435386990003</v>
      </c>
      <c r="Z112" s="6">
        <v>332.58893917860001</v>
      </c>
      <c r="AA112" s="6">
        <v>324.2294326283</v>
      </c>
      <c r="AB112" s="6">
        <v>312.88438802439998</v>
      </c>
      <c r="AC112" s="6">
        <v>300.0465743936</v>
      </c>
      <c r="AD112" s="6">
        <v>292.28417545410002</v>
      </c>
      <c r="AE112" s="6">
        <v>286.91020695750001</v>
      </c>
      <c r="AF112" s="6">
        <v>271.38540907840002</v>
      </c>
      <c r="AG112" s="6">
        <v>241.8285823471</v>
      </c>
    </row>
    <row r="113" spans="1:33" x14ac:dyDescent="0.25">
      <c r="A113" t="s">
        <v>147</v>
      </c>
      <c r="B113" s="6">
        <v>122.69201729700001</v>
      </c>
      <c r="C113" s="6">
        <v>120.1180588922</v>
      </c>
      <c r="D113" s="6">
        <v>123.7216006589</v>
      </c>
      <c r="E113" s="6">
        <v>137.44937881800001</v>
      </c>
      <c r="F113" s="6">
        <v>136.07660100210001</v>
      </c>
      <c r="G113" s="6">
        <v>138.650559407</v>
      </c>
      <c r="H113" s="6">
        <v>134.53222595919999</v>
      </c>
      <c r="I113" s="6">
        <v>141.05292058480001</v>
      </c>
      <c r="J113" s="6">
        <v>141.22451781180001</v>
      </c>
      <c r="K113" s="6">
        <v>154.9522959709</v>
      </c>
      <c r="L113" s="6">
        <v>154.9522959709</v>
      </c>
      <c r="M113" s="6">
        <v>162.15937950439999</v>
      </c>
      <c r="N113" s="6">
        <v>169.88125471890001</v>
      </c>
      <c r="O113" s="6">
        <v>171.5972269888</v>
      </c>
      <c r="P113" s="6">
        <v>177.25993547940001</v>
      </c>
      <c r="Q113" s="6">
        <v>178.63271329540001</v>
      </c>
      <c r="R113" s="6">
        <v>167.65049076810001</v>
      </c>
      <c r="S113" s="6">
        <v>170.3960463999</v>
      </c>
      <c r="T113" s="6">
        <v>167.65049076810001</v>
      </c>
      <c r="U113" s="6">
        <v>162.50257395840001</v>
      </c>
      <c r="V113" s="6">
        <v>150.8339625232</v>
      </c>
      <c r="W113" s="6">
        <v>152.72153202000001</v>
      </c>
      <c r="X113" s="6">
        <v>149.63278193420001</v>
      </c>
      <c r="Y113" s="6">
        <v>146.20083739450001</v>
      </c>
      <c r="Z113" s="6">
        <v>135.5618093212</v>
      </c>
      <c r="AA113" s="6">
        <v>125.9523646098</v>
      </c>
      <c r="AB113" s="6">
        <v>111.19500308879999</v>
      </c>
      <c r="AC113" s="6">
        <v>117.71569771430001</v>
      </c>
      <c r="AD113" s="6">
        <v>109.30743359189999</v>
      </c>
      <c r="AE113" s="6">
        <v>101.9287528314</v>
      </c>
      <c r="AF113" s="6">
        <v>100.7275722424</v>
      </c>
      <c r="AG113" s="6">
        <v>96.266044340700006</v>
      </c>
    </row>
    <row r="114" spans="1:33" x14ac:dyDescent="0.25">
      <c r="A114" t="s">
        <v>148</v>
      </c>
      <c r="B114" s="6">
        <v>150.8343550944</v>
      </c>
      <c r="C114" s="6">
        <v>165.0393253387</v>
      </c>
      <c r="D114" s="6">
        <v>189.71111576300001</v>
      </c>
      <c r="E114" s="6">
        <v>183.54316815690001</v>
      </c>
      <c r="F114" s="6">
        <v>191.76709829839999</v>
      </c>
      <c r="G114" s="6">
        <v>198.49576841410001</v>
      </c>
      <c r="H114" s="6">
        <v>190.83256078229999</v>
      </c>
      <c r="I114" s="6">
        <v>197.00050838839999</v>
      </c>
      <c r="J114" s="6">
        <v>195.31834085950001</v>
      </c>
      <c r="K114" s="6">
        <v>199.6172134334</v>
      </c>
      <c r="L114" s="6">
        <v>227.4664314124</v>
      </c>
      <c r="M114" s="6">
        <v>229.70932145099999</v>
      </c>
      <c r="N114" s="6">
        <v>226.34498639309999</v>
      </c>
      <c r="O114" s="6">
        <v>232.88674900570001</v>
      </c>
      <c r="P114" s="6">
        <v>236.99871407640001</v>
      </c>
      <c r="Q114" s="6">
        <v>248.40007177250001</v>
      </c>
      <c r="R114" s="6">
        <v>257.18472442360002</v>
      </c>
      <c r="S114" s="6">
        <v>237.74634408919999</v>
      </c>
      <c r="T114" s="6">
        <v>232.326026496</v>
      </c>
      <c r="U114" s="6">
        <v>232.13911899280001</v>
      </c>
      <c r="V114" s="6">
        <v>242.4190316696</v>
      </c>
      <c r="W114" s="6">
        <v>231.0176739735</v>
      </c>
      <c r="X114" s="6">
        <v>214.38290618740001</v>
      </c>
      <c r="Y114" s="6">
        <v>192.51472831129999</v>
      </c>
      <c r="Z114" s="6">
        <v>182.04790813119999</v>
      </c>
      <c r="AA114" s="6">
        <v>175.87996052509999</v>
      </c>
      <c r="AB114" s="6">
        <v>159.245192739</v>
      </c>
      <c r="AC114" s="6">
        <v>143.91877747539999</v>
      </c>
      <c r="AD114" s="6">
        <v>148.03074254609999</v>
      </c>
      <c r="AE114" s="6">
        <v>146.5354825204</v>
      </c>
      <c r="AF114" s="6">
        <v>139.05918239179999</v>
      </c>
      <c r="AG114" s="6">
        <v>139.4329973982</v>
      </c>
    </row>
    <row r="115" spans="1:33" x14ac:dyDescent="0.25">
      <c r="A115" t="s">
        <v>149</v>
      </c>
      <c r="B115" s="6">
        <v>156.97938612799999</v>
      </c>
      <c r="C115" s="6">
        <v>151.8155905317</v>
      </c>
      <c r="D115" s="6">
        <v>167.3069773206</v>
      </c>
      <c r="E115" s="6">
        <v>164.20869996280001</v>
      </c>
      <c r="F115" s="6">
        <v>164.20869996280001</v>
      </c>
      <c r="G115" s="6">
        <v>165.24145908209999</v>
      </c>
      <c r="H115" s="6">
        <v>157.4957656876</v>
      </c>
      <c r="I115" s="6">
        <v>161.110422605</v>
      </c>
      <c r="J115" s="6">
        <v>167.82335688020001</v>
      </c>
      <c r="K115" s="6">
        <v>190.54405750399999</v>
      </c>
      <c r="L115" s="6">
        <v>203.45354649480001</v>
      </c>
      <c r="M115" s="6">
        <v>209.1337216508</v>
      </c>
      <c r="N115" s="6">
        <v>205.51906473330001</v>
      </c>
      <c r="O115" s="6">
        <v>211.71561944889999</v>
      </c>
      <c r="P115" s="6">
        <v>201.3880282563</v>
      </c>
      <c r="Q115" s="6">
        <v>194.67509398109999</v>
      </c>
      <c r="R115" s="6">
        <v>169.3724955591</v>
      </c>
      <c r="S115" s="6">
        <v>167.3069773206</v>
      </c>
      <c r="T115" s="6">
        <v>142.0043788987</v>
      </c>
      <c r="U115" s="6">
        <v>151.299210972</v>
      </c>
      <c r="V115" s="6">
        <v>150.2664518528</v>
      </c>
      <c r="W115" s="6">
        <v>155.94662700870001</v>
      </c>
      <c r="X115" s="6">
        <v>153.36472921059999</v>
      </c>
      <c r="Y115" s="6">
        <v>141.487999339</v>
      </c>
      <c r="Z115" s="6">
        <v>143.03713801789999</v>
      </c>
      <c r="AA115" s="6">
        <v>138.90610154090001</v>
      </c>
      <c r="AB115" s="6">
        <v>128.57851034820001</v>
      </c>
      <c r="AC115" s="6">
        <v>97.079357210699996</v>
      </c>
      <c r="AD115" s="6">
        <v>105.3414301648</v>
      </c>
      <c r="AE115" s="6">
        <v>107.92332796300001</v>
      </c>
      <c r="AF115" s="6">
        <v>100.69401412809999</v>
      </c>
      <c r="AG115" s="6">
        <v>87.784525137399996</v>
      </c>
    </row>
    <row r="116" spans="1:33" x14ac:dyDescent="0.25">
      <c r="A116" t="s">
        <v>150</v>
      </c>
      <c r="B116" s="6">
        <v>60.999955636400003</v>
      </c>
      <c r="C116" s="6">
        <v>54.345415021500003</v>
      </c>
      <c r="D116" s="6">
        <v>49.909054611599998</v>
      </c>
      <c r="E116" s="6">
        <v>53.236324918999998</v>
      </c>
      <c r="F116" s="6">
        <v>53.236324918999998</v>
      </c>
      <c r="G116" s="6">
        <v>46.581784304199999</v>
      </c>
      <c r="H116" s="6">
        <v>45.472694201700001</v>
      </c>
      <c r="I116" s="6">
        <v>42.1454238942</v>
      </c>
      <c r="J116" s="6">
        <v>45.472694201700001</v>
      </c>
      <c r="K116" s="6">
        <v>45.472694201700001</v>
      </c>
      <c r="L116" s="6">
        <v>49.909054611599998</v>
      </c>
      <c r="M116" s="6">
        <v>33.272703074399999</v>
      </c>
      <c r="N116" s="6">
        <v>42.1454238942</v>
      </c>
      <c r="O116" s="6">
        <v>43.254513996699998</v>
      </c>
      <c r="P116" s="6">
        <v>41.036333791799997</v>
      </c>
      <c r="Q116" s="6">
        <v>48.7999645091</v>
      </c>
      <c r="R116" s="6">
        <v>48.7999645091</v>
      </c>
      <c r="S116" s="6">
        <v>45.472694201700001</v>
      </c>
      <c r="T116" s="6">
        <v>49.909054611599998</v>
      </c>
      <c r="U116" s="6">
        <v>45.472694201700001</v>
      </c>
      <c r="V116" s="6">
        <v>43.254513996699998</v>
      </c>
      <c r="W116" s="6">
        <v>42.1454238942</v>
      </c>
      <c r="X116" s="6">
        <v>32.163612971900001</v>
      </c>
      <c r="Y116" s="6">
        <v>38.818153586800001</v>
      </c>
      <c r="Z116" s="6">
        <v>39.927243689299999</v>
      </c>
      <c r="AA116" s="6">
        <v>38.818153586800001</v>
      </c>
      <c r="AB116" s="6">
        <v>35.490883279400002</v>
      </c>
      <c r="AC116" s="6">
        <v>31.0545228694</v>
      </c>
      <c r="AD116" s="6">
        <v>31.0545228694</v>
      </c>
      <c r="AE116" s="6">
        <v>28.836342664499998</v>
      </c>
      <c r="AF116" s="6">
        <v>21.0727119471</v>
      </c>
      <c r="AG116" s="6">
        <v>16.636351537199999</v>
      </c>
    </row>
    <row r="117" spans="1:33" x14ac:dyDescent="0.25">
      <c r="A117" t="s">
        <v>151</v>
      </c>
      <c r="B117" s="6">
        <v>119.61825426190001</v>
      </c>
      <c r="C117" s="6">
        <v>119.61825426190001</v>
      </c>
      <c r="D117" s="6">
        <v>124.78163214369999</v>
      </c>
      <c r="E117" s="6">
        <v>110.1520614786</v>
      </c>
      <c r="F117" s="6">
        <v>108.430935518</v>
      </c>
      <c r="G117" s="6">
        <v>104.9886835968</v>
      </c>
      <c r="H117" s="6">
        <v>99.825305714999999</v>
      </c>
      <c r="I117" s="6">
        <v>101.5464316756</v>
      </c>
      <c r="J117" s="6">
        <v>108.430935518</v>
      </c>
      <c r="K117" s="6">
        <v>122.1999432028</v>
      </c>
      <c r="L117" s="6">
        <v>121.3393802225</v>
      </c>
      <c r="M117" s="6">
        <v>116.17600234069999</v>
      </c>
      <c r="N117" s="6">
        <v>113.5943133998</v>
      </c>
      <c r="O117" s="6">
        <v>122.1999432028</v>
      </c>
      <c r="P117" s="6">
        <v>124.78163214369999</v>
      </c>
      <c r="Q117" s="6">
        <v>118.7576912816</v>
      </c>
      <c r="R117" s="6">
        <v>108.430935518</v>
      </c>
      <c r="S117" s="6">
        <v>112.7337504195</v>
      </c>
      <c r="T117" s="6">
        <v>113.5943133998</v>
      </c>
      <c r="U117" s="6">
        <v>106.70980955740001</v>
      </c>
      <c r="V117" s="6">
        <v>98.964742734699996</v>
      </c>
      <c r="W117" s="6">
        <v>98.104179754399993</v>
      </c>
      <c r="X117" s="6">
        <v>100.6858686953</v>
      </c>
      <c r="Y117" s="6">
        <v>104.9886835968</v>
      </c>
      <c r="Z117" s="6">
        <v>89.498549951399994</v>
      </c>
      <c r="AA117" s="6">
        <v>88.637986971100005</v>
      </c>
      <c r="AB117" s="6">
        <v>98.104179754399993</v>
      </c>
      <c r="AC117" s="6">
        <v>92.080238892300002</v>
      </c>
      <c r="AD117" s="6">
        <v>87.777423990800003</v>
      </c>
      <c r="AE117" s="6">
        <v>84.335172069600006</v>
      </c>
      <c r="AF117" s="6">
        <v>74.008416305899999</v>
      </c>
      <c r="AG117" s="6">
        <v>62.821097561999999</v>
      </c>
    </row>
    <row r="118" spans="1:33" x14ac:dyDescent="0.25">
      <c r="A118" t="s">
        <v>152</v>
      </c>
      <c r="B118" s="6">
        <v>90.234198761299993</v>
      </c>
      <c r="C118" s="6">
        <v>98.437307739600001</v>
      </c>
      <c r="D118" s="6">
        <v>116.8943029408</v>
      </c>
      <c r="E118" s="6">
        <v>112.79274845170001</v>
      </c>
      <c r="F118" s="6">
        <v>125.0974119191</v>
      </c>
      <c r="G118" s="6">
        <v>108.69119396249999</v>
      </c>
      <c r="H118" s="6">
        <v>116.8943029408</v>
      </c>
      <c r="I118" s="6">
        <v>137.40207538659999</v>
      </c>
      <c r="J118" s="6">
        <v>159.96062507689999</v>
      </c>
      <c r="K118" s="6">
        <v>159.96062507689999</v>
      </c>
      <c r="L118" s="6">
        <v>192.77306099009999</v>
      </c>
      <c r="M118" s="6">
        <v>180.4683975227</v>
      </c>
      <c r="N118" s="6">
        <v>219.43316516959999</v>
      </c>
      <c r="O118" s="6">
        <v>217.38238792499999</v>
      </c>
      <c r="P118" s="6">
        <v>194.82383823469999</v>
      </c>
      <c r="Q118" s="6">
        <v>170.21451129979999</v>
      </c>
      <c r="R118" s="6">
        <v>170.21451129979999</v>
      </c>
      <c r="S118" s="6">
        <v>147.65596160940001</v>
      </c>
      <c r="T118" s="6">
        <v>155.85907058780001</v>
      </c>
      <c r="U118" s="6">
        <v>127.1481891637</v>
      </c>
      <c r="V118" s="6">
        <v>125.0974119191</v>
      </c>
      <c r="W118" s="6">
        <v>118.9450801854</v>
      </c>
      <c r="X118" s="6">
        <v>116.8943029408</v>
      </c>
      <c r="Y118" s="6">
        <v>108.69119396249999</v>
      </c>
      <c r="Z118" s="6">
        <v>96.386530495100004</v>
      </c>
      <c r="AA118" s="6">
        <v>69.726426315599994</v>
      </c>
      <c r="AB118" s="6">
        <v>57.421762848100002</v>
      </c>
      <c r="AC118" s="6">
        <v>51.2694311144</v>
      </c>
      <c r="AD118" s="6">
        <v>51.2694311144</v>
      </c>
      <c r="AE118" s="6">
        <v>57.421762848100002</v>
      </c>
      <c r="AF118" s="6">
        <v>61.5233173373</v>
      </c>
      <c r="AG118" s="6">
        <v>65.624871826399996</v>
      </c>
    </row>
    <row r="119" spans="1:33" x14ac:dyDescent="0.25">
      <c r="A119" t="s">
        <v>153</v>
      </c>
      <c r="B119" s="6">
        <v>112.55216359889999</v>
      </c>
      <c r="C119" s="6">
        <v>114.2837353466</v>
      </c>
      <c r="D119" s="6">
        <v>145.45202680470001</v>
      </c>
      <c r="E119" s="6">
        <v>157.57302903850001</v>
      </c>
      <c r="F119" s="6">
        <v>155.84145729080001</v>
      </c>
      <c r="G119" s="6">
        <v>166.23088777679999</v>
      </c>
      <c r="H119" s="6">
        <v>147.18359855240001</v>
      </c>
      <c r="I119" s="6">
        <v>148.91517030009999</v>
      </c>
      <c r="J119" s="6">
        <v>147.18359855240001</v>
      </c>
      <c r="K119" s="6">
        <v>155.84145729080001</v>
      </c>
      <c r="L119" s="6">
        <v>159.3046007861</v>
      </c>
      <c r="M119" s="6">
        <v>147.18359855240001</v>
      </c>
      <c r="N119" s="6">
        <v>150.64674204779999</v>
      </c>
      <c r="O119" s="6">
        <v>169.69403127219999</v>
      </c>
      <c r="P119" s="6">
        <v>176.62031826290001</v>
      </c>
      <c r="Q119" s="6">
        <v>183.54660525360001</v>
      </c>
      <c r="R119" s="6">
        <v>183.54660525360001</v>
      </c>
      <c r="S119" s="6">
        <v>159.3046007861</v>
      </c>
      <c r="T119" s="6">
        <v>162.7677442815</v>
      </c>
      <c r="U119" s="6">
        <v>152.3783137954</v>
      </c>
      <c r="V119" s="6">
        <v>140.25731156169999</v>
      </c>
      <c r="W119" s="6">
        <v>133.331024571</v>
      </c>
      <c r="X119" s="6">
        <v>129.86788107570001</v>
      </c>
      <c r="Y119" s="6">
        <v>119.4784505896</v>
      </c>
      <c r="Z119" s="6">
        <v>109.0890201035</v>
      </c>
      <c r="AA119" s="6">
        <v>102.1627331128</v>
      </c>
      <c r="AB119" s="6">
        <v>91.773302626800003</v>
      </c>
      <c r="AC119" s="6">
        <v>96.968017869799993</v>
      </c>
      <c r="AD119" s="6">
        <v>93.504874374500005</v>
      </c>
      <c r="AE119" s="6">
        <v>88.310159131399999</v>
      </c>
      <c r="AF119" s="6">
        <v>74.45758515</v>
      </c>
      <c r="AG119" s="6">
        <v>79.652300393100006</v>
      </c>
    </row>
    <row r="120" spans="1:33" x14ac:dyDescent="0.25">
      <c r="A120" t="s">
        <v>154</v>
      </c>
      <c r="B120" s="6">
        <v>126.4114857607</v>
      </c>
      <c r="C120" s="6">
        <v>126.4114857607</v>
      </c>
      <c r="D120" s="6">
        <v>151.6937829128</v>
      </c>
      <c r="E120" s="6">
        <v>149.59784117999999</v>
      </c>
      <c r="F120" s="6">
        <v>147.37090308890001</v>
      </c>
      <c r="G120" s="6">
        <v>149.72883753830001</v>
      </c>
      <c r="H120" s="6">
        <v>154.8376955121</v>
      </c>
      <c r="I120" s="6">
        <v>157.1956299615</v>
      </c>
      <c r="J120" s="6">
        <v>157.1956299615</v>
      </c>
      <c r="K120" s="6">
        <v>162.17349157690001</v>
      </c>
      <c r="L120" s="6">
        <v>170.03327307500001</v>
      </c>
      <c r="M120" s="6">
        <v>178.4170400063</v>
      </c>
      <c r="N120" s="6">
        <v>187.9797741623</v>
      </c>
      <c r="O120" s="6">
        <v>181.0369671723</v>
      </c>
      <c r="P120" s="6">
        <v>197.6735046766</v>
      </c>
      <c r="Q120" s="6">
        <v>206.5812570411</v>
      </c>
      <c r="R120" s="6">
        <v>205.00930074140001</v>
      </c>
      <c r="S120" s="6">
        <v>204.87830438309999</v>
      </c>
      <c r="T120" s="6">
        <v>201.9963845005</v>
      </c>
      <c r="U120" s="6">
        <v>193.61261756920001</v>
      </c>
      <c r="V120" s="6">
        <v>198.45948282640001</v>
      </c>
      <c r="W120" s="6">
        <v>181.6919489638</v>
      </c>
      <c r="X120" s="6">
        <v>169.90227671669999</v>
      </c>
      <c r="Y120" s="6">
        <v>163.74544787650001</v>
      </c>
      <c r="Z120" s="6">
        <v>148.4188739553</v>
      </c>
      <c r="AA120" s="6">
        <v>146.97791401399999</v>
      </c>
      <c r="AB120" s="6">
        <v>138.5941470827</v>
      </c>
      <c r="AC120" s="6">
        <v>134.00927454219999</v>
      </c>
      <c r="AD120" s="6">
        <v>132.30632188429999</v>
      </c>
      <c r="AE120" s="6">
        <v>134.00927454219999</v>
      </c>
      <c r="AF120" s="6">
        <v>129.68639471820001</v>
      </c>
      <c r="AG120" s="6">
        <v>126.9354711939</v>
      </c>
    </row>
    <row r="121" spans="1:33" x14ac:dyDescent="0.25">
      <c r="A121" t="s">
        <v>155</v>
      </c>
      <c r="B121" s="6">
        <v>80.0190315535</v>
      </c>
      <c r="C121" s="6">
        <v>82.614243387599998</v>
      </c>
      <c r="D121" s="6">
        <v>86.939596444599999</v>
      </c>
      <c r="E121" s="6">
        <v>80.0190315535</v>
      </c>
      <c r="F121" s="6">
        <v>79.5864962478</v>
      </c>
      <c r="G121" s="6">
        <v>73.531001967999998</v>
      </c>
      <c r="H121" s="6">
        <v>75.261143190799999</v>
      </c>
      <c r="I121" s="6">
        <v>74.396072579399998</v>
      </c>
      <c r="J121" s="6">
        <v>78.721425636399999</v>
      </c>
      <c r="K121" s="6">
        <v>87.372131750299999</v>
      </c>
      <c r="L121" s="6">
        <v>92.995090724299999</v>
      </c>
      <c r="M121" s="6">
        <v>94.725231947099999</v>
      </c>
      <c r="N121" s="6">
        <v>105.9711498951</v>
      </c>
      <c r="O121" s="6">
        <v>103.8084733666</v>
      </c>
      <c r="P121" s="6">
        <v>105.5386145894</v>
      </c>
      <c r="Q121" s="6">
        <v>105.5386145894</v>
      </c>
      <c r="R121" s="6">
        <v>100.7807262268</v>
      </c>
      <c r="S121" s="6">
        <v>96.887908475499998</v>
      </c>
      <c r="T121" s="6">
        <v>96.022837864099998</v>
      </c>
      <c r="U121" s="6">
        <v>91.264949501499999</v>
      </c>
      <c r="V121" s="6">
        <v>92.562555418599999</v>
      </c>
      <c r="W121" s="6">
        <v>87.804667055899998</v>
      </c>
      <c r="X121" s="6">
        <v>86.074525833199999</v>
      </c>
      <c r="Y121" s="6">
        <v>86.074525833199999</v>
      </c>
      <c r="Z121" s="6">
        <v>90.399878890099998</v>
      </c>
      <c r="AA121" s="6">
        <v>94.725231947099999</v>
      </c>
      <c r="AB121" s="6">
        <v>91.697484807199999</v>
      </c>
      <c r="AC121" s="6">
        <v>95.157767252799999</v>
      </c>
      <c r="AD121" s="6">
        <v>95.590302558399998</v>
      </c>
      <c r="AE121" s="6">
        <v>98.618049698299998</v>
      </c>
      <c r="AF121" s="6">
        <v>93.860161335699999</v>
      </c>
      <c r="AG121" s="6">
        <v>80.884102164799998</v>
      </c>
    </row>
    <row r="122" spans="1:33" x14ac:dyDescent="0.25">
      <c r="A122" t="s">
        <v>156</v>
      </c>
      <c r="B122" s="6">
        <v>182.215136078</v>
      </c>
      <c r="C122" s="6">
        <v>170.54892309740001</v>
      </c>
      <c r="D122" s="6">
        <v>199.4366885732</v>
      </c>
      <c r="E122" s="6">
        <v>192.77028115569999</v>
      </c>
      <c r="F122" s="6">
        <v>194.99241696159999</v>
      </c>
      <c r="G122" s="6">
        <v>211.1029015538</v>
      </c>
      <c r="H122" s="6">
        <v>199.4366885732</v>
      </c>
      <c r="I122" s="6">
        <v>212.76950340819999</v>
      </c>
      <c r="J122" s="6">
        <v>211.1029015538</v>
      </c>
      <c r="K122" s="6">
        <v>205.5475620393</v>
      </c>
      <c r="L122" s="6">
        <v>183.32620398099999</v>
      </c>
      <c r="M122" s="6">
        <v>181.65960212659999</v>
      </c>
      <c r="N122" s="6">
        <v>173.32659285470001</v>
      </c>
      <c r="O122" s="6">
        <v>164.43804963139999</v>
      </c>
      <c r="P122" s="6">
        <v>157.2161082625</v>
      </c>
      <c r="Q122" s="6">
        <v>154.4384385052</v>
      </c>
      <c r="R122" s="6">
        <v>127.2172748838</v>
      </c>
      <c r="S122" s="6">
        <v>149.99416689349999</v>
      </c>
      <c r="T122" s="6">
        <v>146.66096318480001</v>
      </c>
      <c r="U122" s="6">
        <v>143.32775947600001</v>
      </c>
      <c r="V122" s="6">
        <v>136.10581810709999</v>
      </c>
      <c r="W122" s="6">
        <v>139.4390218158</v>
      </c>
      <c r="X122" s="6">
        <v>139.4390218158</v>
      </c>
      <c r="Y122" s="6">
        <v>142.21669157310001</v>
      </c>
      <c r="Z122" s="6">
        <v>112.7733921459</v>
      </c>
      <c r="AA122" s="6">
        <v>103.8848489225</v>
      </c>
      <c r="AB122" s="6">
        <v>105.5514507769</v>
      </c>
      <c r="AC122" s="6">
        <v>101.1071791653</v>
      </c>
      <c r="AD122" s="6">
        <v>82.774558767200006</v>
      </c>
      <c r="AE122" s="6">
        <v>81.6634908642</v>
      </c>
      <c r="AF122" s="6">
        <v>74.441549495299995</v>
      </c>
      <c r="AG122" s="6">
        <v>72.219413689500001</v>
      </c>
    </row>
    <row r="123" spans="1:33" x14ac:dyDescent="0.25">
      <c r="A123" t="s">
        <v>157</v>
      </c>
      <c r="B123" s="6">
        <v>151.38316855970001</v>
      </c>
      <c r="C123" s="6">
        <v>155.61174868699999</v>
      </c>
      <c r="D123" s="6">
        <v>181.8289454767</v>
      </c>
      <c r="E123" s="6">
        <v>183.5203775276</v>
      </c>
      <c r="F123" s="6">
        <v>169.9889211201</v>
      </c>
      <c r="G123" s="6">
        <v>169.14320509460001</v>
      </c>
      <c r="H123" s="6">
        <v>158.99461278890001</v>
      </c>
      <c r="I123" s="6">
        <v>175.9089332984</v>
      </c>
      <c r="J123" s="6">
        <v>173.371785222</v>
      </c>
      <c r="K123" s="6">
        <v>169.9889211201</v>
      </c>
      <c r="L123" s="6">
        <v>172.5260691965</v>
      </c>
      <c r="M123" s="6">
        <v>205.50899418989999</v>
      </c>
      <c r="N123" s="6">
        <v>224.96046277580001</v>
      </c>
      <c r="O123" s="6">
        <v>238.4919191834</v>
      </c>
      <c r="P123" s="6">
        <v>246.1033634126</v>
      </c>
      <c r="Q123" s="6">
        <v>274.85770827869999</v>
      </c>
      <c r="R123" s="6">
        <v>278.24057238059999</v>
      </c>
      <c r="S123" s="6">
        <v>270.62912815129999</v>
      </c>
      <c r="T123" s="6">
        <v>238.4919191834</v>
      </c>
      <c r="U123" s="6">
        <v>205.50899418989999</v>
      </c>
      <c r="V123" s="6">
        <v>224.96046277580001</v>
      </c>
      <c r="W123" s="6">
        <v>209.73757431729999</v>
      </c>
      <c r="X123" s="6">
        <v>189.4403897059</v>
      </c>
      <c r="Y123" s="6">
        <v>194.51468585879999</v>
      </c>
      <c r="Z123" s="6">
        <v>180.9832294512</v>
      </c>
      <c r="AA123" s="6">
        <v>167.45177304360001</v>
      </c>
      <c r="AB123" s="6">
        <v>164.91462496720001</v>
      </c>
      <c r="AC123" s="6">
        <v>120.93739164260001</v>
      </c>
      <c r="AD123" s="6">
        <v>128.5488358719</v>
      </c>
      <c r="AE123" s="6">
        <v>120.0916756172</v>
      </c>
      <c r="AF123" s="6">
        <v>106.56021920960001</v>
      </c>
      <c r="AG123" s="6">
        <v>92.183046776599994</v>
      </c>
    </row>
    <row r="124" spans="1:33" x14ac:dyDescent="0.25">
      <c r="A124" t="s">
        <v>158</v>
      </c>
      <c r="B124" s="6">
        <v>145.47867588880001</v>
      </c>
      <c r="C124" s="6">
        <v>159.5160919834</v>
      </c>
      <c r="D124" s="6">
        <v>150.58319083230001</v>
      </c>
      <c r="E124" s="6">
        <v>168.44899313440001</v>
      </c>
      <c r="F124" s="6">
        <v>179.9341517572</v>
      </c>
      <c r="G124" s="6">
        <v>179.9341517572</v>
      </c>
      <c r="H124" s="6">
        <v>185.03866670069999</v>
      </c>
      <c r="I124" s="6">
        <v>190.14318164420001</v>
      </c>
      <c r="J124" s="6">
        <v>205.4567264746</v>
      </c>
      <c r="K124" s="6">
        <v>234.8076873995</v>
      </c>
      <c r="L124" s="6">
        <v>250.12123222989999</v>
      </c>
      <c r="M124" s="6">
        <v>239.91220234299999</v>
      </c>
      <c r="N124" s="6">
        <v>238.6360736071</v>
      </c>
      <c r="O124" s="6">
        <v>246.29284602230001</v>
      </c>
      <c r="P124" s="6">
        <v>245.0167172864</v>
      </c>
      <c r="Q124" s="6">
        <v>237.35994487120001</v>
      </c>
      <c r="R124" s="6">
        <v>206.7328552104</v>
      </c>
      <c r="S124" s="6">
        <v>172.27737934199999</v>
      </c>
      <c r="T124" s="6">
        <v>146.7548046247</v>
      </c>
      <c r="U124" s="6">
        <v>140.37416094540001</v>
      </c>
      <c r="V124" s="6">
        <v>128.88900232259999</v>
      </c>
      <c r="W124" s="6">
        <v>123.7844873791</v>
      </c>
      <c r="X124" s="6">
        <v>118.67997243560001</v>
      </c>
      <c r="Y124" s="6">
        <v>113.5754574922</v>
      </c>
      <c r="Z124" s="6">
        <v>123.7844873791</v>
      </c>
      <c r="AA124" s="6">
        <v>130.16513105839999</v>
      </c>
      <c r="AB124" s="6">
        <v>136.5457747378</v>
      </c>
      <c r="AC124" s="6">
        <v>125.060616115</v>
      </c>
      <c r="AD124" s="6">
        <v>135.26964600190001</v>
      </c>
      <c r="AE124" s="6">
        <v>122.5083586432</v>
      </c>
      <c r="AF124" s="6">
        <v>121.2322299074</v>
      </c>
      <c r="AG124" s="6">
        <v>114.851586228</v>
      </c>
    </row>
    <row r="125" spans="1:33" x14ac:dyDescent="0.25">
      <c r="A125" t="s">
        <v>159</v>
      </c>
      <c r="B125" s="6">
        <v>51.669638515199999</v>
      </c>
      <c r="C125" s="6">
        <v>63.827200518700003</v>
      </c>
      <c r="D125" s="6">
        <v>68.892851353500006</v>
      </c>
      <c r="E125" s="6">
        <v>74.971632355300002</v>
      </c>
      <c r="F125" s="6">
        <v>84.089803857999996</v>
      </c>
      <c r="G125" s="6">
        <v>87.129194358899994</v>
      </c>
      <c r="H125" s="6">
        <v>67.879721186599994</v>
      </c>
      <c r="I125" s="6">
        <v>70.919111687500006</v>
      </c>
      <c r="J125" s="6">
        <v>67.879721186599994</v>
      </c>
      <c r="K125" s="6">
        <v>73.958502188400004</v>
      </c>
      <c r="L125" s="6">
        <v>62.814070351799998</v>
      </c>
      <c r="M125" s="6">
        <v>51.669638515199999</v>
      </c>
      <c r="N125" s="6">
        <v>53.695898849099997</v>
      </c>
      <c r="O125" s="6">
        <v>50.656508348199999</v>
      </c>
      <c r="P125" s="6">
        <v>50.656508348199999</v>
      </c>
      <c r="Q125" s="6">
        <v>45.590857513400003</v>
      </c>
      <c r="R125" s="6">
        <v>30.393905008899999</v>
      </c>
      <c r="S125" s="6">
        <v>30.393905008899999</v>
      </c>
      <c r="T125" s="6">
        <v>38.4989463446</v>
      </c>
      <c r="U125" s="6">
        <v>36.472686010700002</v>
      </c>
      <c r="V125" s="6">
        <v>37.485816177700002</v>
      </c>
      <c r="W125" s="6">
        <v>36.472686010700002</v>
      </c>
      <c r="X125" s="6">
        <v>41.538336845499998</v>
      </c>
      <c r="Y125" s="6">
        <v>45.590857513400003</v>
      </c>
      <c r="Z125" s="6">
        <v>47.617117847300001</v>
      </c>
      <c r="AA125" s="6">
        <v>42.551467012499998</v>
      </c>
      <c r="AB125" s="6">
        <v>45.590857513400003</v>
      </c>
      <c r="AC125" s="6">
        <v>36.472686010700002</v>
      </c>
      <c r="AD125" s="6">
        <v>34.446425676799997</v>
      </c>
      <c r="AE125" s="6">
        <v>42.551467012499998</v>
      </c>
      <c r="AF125" s="6">
        <v>38.4989463446</v>
      </c>
      <c r="AG125" s="6">
        <v>34.446425676799997</v>
      </c>
    </row>
    <row r="126" spans="1:33" x14ac:dyDescent="0.25">
      <c r="A126" t="s">
        <v>160</v>
      </c>
      <c r="B126" s="6">
        <v>255.43928835509999</v>
      </c>
      <c r="C126" s="6">
        <v>259.92067937889999</v>
      </c>
      <c r="D126" s="6">
        <v>312.80109345940002</v>
      </c>
      <c r="E126" s="6">
        <v>326.24526653070001</v>
      </c>
      <c r="F126" s="6">
        <v>284.5683300096</v>
      </c>
      <c r="G126" s="6">
        <v>287.70530372629997</v>
      </c>
      <c r="H126" s="6">
        <v>281.8794953954</v>
      </c>
      <c r="I126" s="6">
        <v>271.12415693830002</v>
      </c>
      <c r="J126" s="6">
        <v>270.22787873359999</v>
      </c>
      <c r="K126" s="6">
        <v>258.5762620717</v>
      </c>
      <c r="L126" s="6">
        <v>273.36485245019998</v>
      </c>
      <c r="M126" s="6">
        <v>270.67601783589998</v>
      </c>
      <c r="N126" s="6">
        <v>280.53507808820001</v>
      </c>
      <c r="O126" s="6">
        <v>279.19066078110001</v>
      </c>
      <c r="P126" s="6">
        <v>278.29438257639998</v>
      </c>
      <c r="Q126" s="6">
        <v>269.33160052879998</v>
      </c>
      <c r="R126" s="6">
        <v>265.29834860739999</v>
      </c>
      <c r="S126" s="6">
        <v>250.95789733129999</v>
      </c>
      <c r="T126" s="6">
        <v>250.95789733129999</v>
      </c>
      <c r="U126" s="6">
        <v>242.8913934885</v>
      </c>
      <c r="V126" s="6">
        <v>229.44722041719999</v>
      </c>
      <c r="W126" s="6">
        <v>227.65466400770001</v>
      </c>
      <c r="X126" s="6">
        <v>224.96582939340001</v>
      </c>
      <c r="Y126" s="6">
        <v>210.6253781174</v>
      </c>
      <c r="Z126" s="6">
        <v>196.73306594370001</v>
      </c>
      <c r="AA126" s="6">
        <v>184.18517107709999</v>
      </c>
      <c r="AB126" s="6">
        <v>174.3261108248</v>
      </c>
      <c r="AC126" s="6">
        <v>168.9484415963</v>
      </c>
      <c r="AD126" s="6">
        <v>168.05216339149999</v>
      </c>
      <c r="AE126" s="6">
        <v>171.18913710819999</v>
      </c>
      <c r="AF126" s="6">
        <v>169.39658069859999</v>
      </c>
      <c r="AG126" s="6">
        <v>168.50030249389999</v>
      </c>
    </row>
    <row r="127" spans="1:33" x14ac:dyDescent="0.25">
      <c r="A127" t="s">
        <v>161</v>
      </c>
      <c r="B127" s="6">
        <v>129.95244196600001</v>
      </c>
      <c r="C127" s="6">
        <v>134.5121767718</v>
      </c>
      <c r="D127" s="6">
        <v>149.55930163100001</v>
      </c>
      <c r="E127" s="6">
        <v>145.45554030580001</v>
      </c>
      <c r="F127" s="6">
        <v>148.19138118929999</v>
      </c>
      <c r="G127" s="6">
        <v>153.2070894757</v>
      </c>
      <c r="H127" s="6">
        <v>157.76682428149999</v>
      </c>
      <c r="I127" s="6">
        <v>159.59071820380001</v>
      </c>
      <c r="J127" s="6">
        <v>156.3989038398</v>
      </c>
      <c r="K127" s="6">
        <v>160.0466916844</v>
      </c>
      <c r="L127" s="6">
        <v>171.44602869900001</v>
      </c>
      <c r="M127" s="6">
        <v>170.0781082572</v>
      </c>
      <c r="N127" s="6">
        <v>151.3831955533</v>
      </c>
      <c r="O127" s="6">
        <v>159.59071820380001</v>
      </c>
      <c r="P127" s="6">
        <v>159.13474472319999</v>
      </c>
      <c r="Q127" s="6">
        <v>151.3831955533</v>
      </c>
      <c r="R127" s="6">
        <v>150.0152751116</v>
      </c>
      <c r="S127" s="6">
        <v>133.14425633010001</v>
      </c>
      <c r="T127" s="6">
        <v>124.9367336796</v>
      </c>
      <c r="U127" s="6">
        <v>132.68828284950001</v>
      </c>
      <c r="V127" s="6">
        <v>116.27323754850001</v>
      </c>
      <c r="W127" s="6">
        <v>112.16947622329999</v>
      </c>
      <c r="X127" s="6">
        <v>119.9210253932</v>
      </c>
      <c r="Y127" s="6">
        <v>111.25752926209999</v>
      </c>
      <c r="Z127" s="6">
        <v>105.7858474951</v>
      </c>
      <c r="AA127" s="6">
        <v>103.9619535728</v>
      </c>
      <c r="AB127" s="6">
        <v>102.594033131</v>
      </c>
      <c r="AC127" s="6">
        <v>98.490271805800006</v>
      </c>
      <c r="AD127" s="6">
        <v>94.842483961100001</v>
      </c>
      <c r="AE127" s="6">
        <v>93.018590038799999</v>
      </c>
      <c r="AF127" s="6">
        <v>88.914828713600002</v>
      </c>
      <c r="AG127" s="6">
        <v>90.738722635900004</v>
      </c>
    </row>
    <row r="128" spans="1:33" x14ac:dyDescent="0.25">
      <c r="A128" t="s">
        <v>162</v>
      </c>
      <c r="B128" s="6">
        <v>187.55301680189999</v>
      </c>
      <c r="C128" s="6">
        <v>180.54896223259999</v>
      </c>
      <c r="D128" s="6">
        <v>197.66998451329999</v>
      </c>
      <c r="E128" s="6">
        <v>222.5732896488</v>
      </c>
      <c r="F128" s="6">
        <v>269.2669867779</v>
      </c>
      <c r="G128" s="6">
        <v>263.8193887795</v>
      </c>
      <c r="H128" s="6">
        <v>273.15812820529999</v>
      </c>
      <c r="I128" s="6">
        <v>263.8193887795</v>
      </c>
      <c r="J128" s="6">
        <v>277.04926963280002</v>
      </c>
      <c r="K128" s="6">
        <v>277.82749791819998</v>
      </c>
      <c r="L128" s="6">
        <v>296.5049767699</v>
      </c>
      <c r="M128" s="6">
        <v>260.70647563760002</v>
      </c>
      <c r="N128" s="6">
        <v>270.04521506340001</v>
      </c>
      <c r="O128" s="6">
        <v>279.38395448919999</v>
      </c>
      <c r="P128" s="6">
        <v>300.39611819729998</v>
      </c>
      <c r="Q128" s="6">
        <v>286.38800905860001</v>
      </c>
      <c r="R128" s="6">
        <v>285.6097807731</v>
      </c>
      <c r="S128" s="6">
        <v>269.2669867779</v>
      </c>
      <c r="T128" s="6">
        <v>262.26293220849999</v>
      </c>
      <c r="U128" s="6">
        <v>258.3717907811</v>
      </c>
      <c r="V128" s="6">
        <v>250.5895079263</v>
      </c>
      <c r="W128" s="6">
        <v>226.46443107619999</v>
      </c>
      <c r="X128" s="6">
        <v>216.34746336489999</v>
      </c>
      <c r="Y128" s="6">
        <v>210.12163708099999</v>
      </c>
      <c r="Z128" s="6">
        <v>190.66592994390001</v>
      </c>
      <c r="AA128" s="6">
        <v>185.21833194550001</v>
      </c>
      <c r="AB128" s="6">
        <v>180.54896223259999</v>
      </c>
      <c r="AC128" s="6">
        <v>178.2142773761</v>
      </c>
      <c r="AD128" s="6">
        <v>195.3352996568</v>
      </c>
      <c r="AE128" s="6">
        <v>198.44821279870001</v>
      </c>
      <c r="AF128" s="6">
        <v>182.88364708899999</v>
      </c>
      <c r="AG128" s="6">
        <v>171.2102228068</v>
      </c>
    </row>
    <row r="129" spans="1:33" x14ac:dyDescent="0.25">
      <c r="A129" t="s">
        <v>163</v>
      </c>
      <c r="B129" s="6">
        <v>128.12571593429999</v>
      </c>
      <c r="C129" s="6">
        <v>135.76234800980001</v>
      </c>
      <c r="D129" s="6">
        <v>140.0049213851</v>
      </c>
      <c r="E129" s="6">
        <v>142.55046541030001</v>
      </c>
      <c r="F129" s="6">
        <v>144.2474947604</v>
      </c>
      <c r="G129" s="6">
        <v>137.4593773599</v>
      </c>
      <c r="H129" s="6">
        <v>132.36828930959999</v>
      </c>
      <c r="I129" s="6">
        <v>137.4593773599</v>
      </c>
      <c r="J129" s="6">
        <v>134.06531865970001</v>
      </c>
      <c r="K129" s="6">
        <v>142.55046541030001</v>
      </c>
      <c r="L129" s="6">
        <v>151.0356121609</v>
      </c>
      <c r="M129" s="6">
        <v>152.732641511</v>
      </c>
      <c r="N129" s="6">
        <v>157.8237295614</v>
      </c>
      <c r="O129" s="6">
        <v>169.7029350123</v>
      </c>
      <c r="P129" s="6">
        <v>173.09699371249999</v>
      </c>
      <c r="Q129" s="6">
        <v>168.00590566209999</v>
      </c>
      <c r="R129" s="6">
        <v>149.33858281080001</v>
      </c>
      <c r="S129" s="6">
        <v>135.76234800980001</v>
      </c>
      <c r="T129" s="6">
        <v>124.731657234</v>
      </c>
      <c r="U129" s="6">
        <v>117.09502515849999</v>
      </c>
      <c r="V129" s="6">
        <v>112.0039371081</v>
      </c>
      <c r="W129" s="6">
        <v>106.9128490577</v>
      </c>
      <c r="X129" s="6">
        <v>105.21581970760001</v>
      </c>
      <c r="Y129" s="6">
        <v>119.64056918359999</v>
      </c>
      <c r="Z129" s="6">
        <v>121.3375985338</v>
      </c>
      <c r="AA129" s="6">
        <v>126.42868658410001</v>
      </c>
      <c r="AB129" s="6">
        <v>127.2772012592</v>
      </c>
      <c r="AC129" s="6">
        <v>109.4583930829</v>
      </c>
      <c r="AD129" s="6">
        <v>109.4583930829</v>
      </c>
      <c r="AE129" s="6">
        <v>107.76136373280001</v>
      </c>
      <c r="AF129" s="6">
        <v>88.245526206400001</v>
      </c>
      <c r="AG129" s="6">
        <v>75.517806080499994</v>
      </c>
    </row>
    <row r="130" spans="1:33" x14ac:dyDescent="0.25">
      <c r="A130" t="s">
        <v>164</v>
      </c>
      <c r="B130" s="6">
        <v>148.1498235773</v>
      </c>
      <c r="C130" s="6">
        <v>151.5425676287</v>
      </c>
      <c r="D130" s="6">
        <v>162.8517144667</v>
      </c>
      <c r="E130" s="6">
        <v>150.4116529449</v>
      </c>
      <c r="F130" s="6">
        <v>158.3280557315</v>
      </c>
      <c r="G130" s="6">
        <v>151.5425676287</v>
      </c>
      <c r="H130" s="6">
        <v>130.05518863660001</v>
      </c>
      <c r="I130" s="6">
        <v>126.66244458520001</v>
      </c>
      <c r="J130" s="6">
        <v>124.40061521760001</v>
      </c>
      <c r="K130" s="6">
        <v>123.26970053380001</v>
      </c>
      <c r="L130" s="6">
        <v>102.9132362255</v>
      </c>
      <c r="M130" s="6">
        <v>88.211345336099996</v>
      </c>
      <c r="N130" s="6">
        <v>88.211345336099996</v>
      </c>
      <c r="O130" s="6">
        <v>85.949515968499995</v>
      </c>
      <c r="P130" s="6">
        <v>93.865918755099997</v>
      </c>
      <c r="Q130" s="6">
        <v>97.258662806499999</v>
      </c>
      <c r="R130" s="6">
        <v>107.4368949606</v>
      </c>
      <c r="S130" s="6">
        <v>109.6987243282</v>
      </c>
      <c r="T130" s="6">
        <v>111.9605536958</v>
      </c>
      <c r="U130" s="6">
        <v>105.1750655931</v>
      </c>
      <c r="V130" s="6">
        <v>115.3532977472</v>
      </c>
      <c r="W130" s="6">
        <v>99.520492174099999</v>
      </c>
      <c r="X130" s="6">
        <v>96.127748122699998</v>
      </c>
      <c r="Y130" s="6">
        <v>96.127748122699998</v>
      </c>
      <c r="Z130" s="6">
        <v>96.127748122699998</v>
      </c>
      <c r="AA130" s="6">
        <v>91.604089387499997</v>
      </c>
      <c r="AB130" s="6">
        <v>98.389577490299999</v>
      </c>
      <c r="AC130" s="6">
        <v>91.604089387499997</v>
      </c>
      <c r="AD130" s="6">
        <v>93.865918755099997</v>
      </c>
      <c r="AE130" s="6">
        <v>91.604089387499997</v>
      </c>
      <c r="AF130" s="6">
        <v>76.902198498100006</v>
      </c>
      <c r="AG130" s="6">
        <v>56.545734189800001</v>
      </c>
    </row>
    <row r="131" spans="1:33" x14ac:dyDescent="0.25">
      <c r="A131" t="s">
        <v>165</v>
      </c>
      <c r="B131" s="6">
        <v>149.43480521480001</v>
      </c>
      <c r="C131" s="6">
        <v>197.96260278459999</v>
      </c>
      <c r="D131" s="6">
        <v>209.51684030120001</v>
      </c>
      <c r="E131" s="6">
        <v>227.61847907719999</v>
      </c>
      <c r="F131" s="6">
        <v>224.15220782220001</v>
      </c>
      <c r="G131" s="6">
        <v>226.077914075</v>
      </c>
      <c r="H131" s="6">
        <v>229.15904407939999</v>
      </c>
      <c r="I131" s="6">
        <v>231.4698915827</v>
      </c>
      <c r="J131" s="6">
        <v>256.88921411929999</v>
      </c>
      <c r="K131" s="6">
        <v>269.59887538750002</v>
      </c>
      <c r="L131" s="6">
        <v>277.30170039860002</v>
      </c>
      <c r="M131" s="6">
        <v>285.00452540970002</v>
      </c>
      <c r="N131" s="6">
        <v>286.93023166249998</v>
      </c>
      <c r="O131" s="6">
        <v>288.8559379152</v>
      </c>
      <c r="P131" s="6">
        <v>287.31537291299998</v>
      </c>
      <c r="Q131" s="6">
        <v>283.07881915690001</v>
      </c>
      <c r="R131" s="6">
        <v>271.90972289090001</v>
      </c>
      <c r="S131" s="6">
        <v>254.1932253654</v>
      </c>
      <c r="T131" s="6">
        <v>246.49040035429999</v>
      </c>
      <c r="U131" s="6">
        <v>231.0847503322</v>
      </c>
      <c r="V131" s="6">
        <v>229.54418533</v>
      </c>
      <c r="W131" s="6">
        <v>228.38876157830001</v>
      </c>
      <c r="X131" s="6">
        <v>205.28028654510001</v>
      </c>
      <c r="Y131" s="6">
        <v>181.7866702613</v>
      </c>
      <c r="Z131" s="6">
        <v>180.63124650969999</v>
      </c>
      <c r="AA131" s="6">
        <v>169.46215024360001</v>
      </c>
      <c r="AB131" s="6">
        <v>164.84045523699999</v>
      </c>
      <c r="AC131" s="6">
        <v>162.14446648309999</v>
      </c>
      <c r="AD131" s="6">
        <v>162.14446648309999</v>
      </c>
      <c r="AE131" s="6">
        <v>155.98220647420001</v>
      </c>
      <c r="AF131" s="6">
        <v>156.3673477248</v>
      </c>
      <c r="AG131" s="6">
        <v>140.19141520150001</v>
      </c>
    </row>
    <row r="132" spans="1:33" x14ac:dyDescent="0.25">
      <c r="A132" t="s">
        <v>166</v>
      </c>
      <c r="B132" s="6">
        <v>314.63087248319999</v>
      </c>
      <c r="C132" s="6">
        <v>318.92617449660003</v>
      </c>
      <c r="D132" s="6">
        <v>331.8120805369</v>
      </c>
      <c r="E132" s="6">
        <v>357.58389261740001</v>
      </c>
      <c r="F132" s="6">
        <v>357.58389261740001</v>
      </c>
      <c r="G132" s="6">
        <v>312.48322147649998</v>
      </c>
      <c r="H132" s="6">
        <v>291.0067114094</v>
      </c>
      <c r="I132" s="6">
        <v>291.0067114094</v>
      </c>
      <c r="J132" s="6">
        <v>309.26174496639999</v>
      </c>
      <c r="K132" s="6">
        <v>316.77852348990001</v>
      </c>
      <c r="L132" s="6">
        <v>308.1879194631</v>
      </c>
      <c r="M132" s="6">
        <v>288.85906040269998</v>
      </c>
      <c r="N132" s="6">
        <v>272.75167785230002</v>
      </c>
      <c r="O132" s="6">
        <v>269.53020134230002</v>
      </c>
      <c r="P132" s="6">
        <v>299.59731543620001</v>
      </c>
      <c r="Q132" s="6">
        <v>270.6040268456</v>
      </c>
      <c r="R132" s="6">
        <v>262.0134228188</v>
      </c>
      <c r="S132" s="6">
        <v>225.5033557047</v>
      </c>
      <c r="T132" s="6">
        <v>224.4295302013</v>
      </c>
      <c r="U132" s="6">
        <v>301.74496644300001</v>
      </c>
      <c r="V132" s="6">
        <v>298.52348993290002</v>
      </c>
      <c r="W132" s="6">
        <v>268.45637583889999</v>
      </c>
      <c r="X132" s="6">
        <v>263.08724832209998</v>
      </c>
      <c r="Y132" s="6">
        <v>266.30872483220003</v>
      </c>
      <c r="Z132" s="6">
        <v>259.86577181209998</v>
      </c>
      <c r="AA132" s="6">
        <v>250.2013422819</v>
      </c>
      <c r="AB132" s="6">
        <v>184.6979865772</v>
      </c>
      <c r="AC132" s="6">
        <v>170.73825503360001</v>
      </c>
      <c r="AD132" s="6">
        <v>170.73825503360001</v>
      </c>
      <c r="AE132" s="6">
        <v>178.25503355699999</v>
      </c>
      <c r="AF132" s="6">
        <v>171.8120805369</v>
      </c>
      <c r="AG132" s="6">
        <v>157.85234899330001</v>
      </c>
    </row>
    <row r="133" spans="1:33" x14ac:dyDescent="0.25">
      <c r="A133" t="s">
        <v>167</v>
      </c>
      <c r="B133" s="6">
        <v>175.9512607257</v>
      </c>
      <c r="C133" s="6">
        <v>173.6259136676</v>
      </c>
      <c r="D133" s="6">
        <v>198.42961562010001</v>
      </c>
      <c r="E133" s="6">
        <v>181.37707052779999</v>
      </c>
      <c r="F133" s="6">
        <v>161.22406269140001</v>
      </c>
      <c r="G133" s="6">
        <v>171.3005666096</v>
      </c>
      <c r="H133" s="6">
        <v>186.02776464390001</v>
      </c>
      <c r="I133" s="6">
        <v>148.0470960291</v>
      </c>
      <c r="J133" s="6">
        <v>150.37244308710001</v>
      </c>
      <c r="K133" s="6">
        <v>155.02313720320001</v>
      </c>
      <c r="L133" s="6">
        <v>165.0996411214</v>
      </c>
      <c r="M133" s="6">
        <v>172.85079798160001</v>
      </c>
      <c r="N133" s="6">
        <v>158.12359994729999</v>
      </c>
      <c r="O133" s="6">
        <v>162.77429406339999</v>
      </c>
      <c r="P133" s="6">
        <v>156.57336857530001</v>
      </c>
      <c r="Q133" s="6">
        <v>155.02313720320001</v>
      </c>
      <c r="R133" s="6">
        <v>147.27198034310001</v>
      </c>
      <c r="S133" s="6">
        <v>151.1475587731</v>
      </c>
      <c r="T133" s="6">
        <v>145.72174897100001</v>
      </c>
      <c r="U133" s="6">
        <v>138.74570779690001</v>
      </c>
      <c r="V133" s="6">
        <v>123.2433940766</v>
      </c>
      <c r="W133" s="6">
        <v>124.0185097626</v>
      </c>
      <c r="X133" s="6">
        <v>124.0185097626</v>
      </c>
      <c r="Y133" s="6">
        <v>116.26735290240001</v>
      </c>
      <c r="Z133" s="6">
        <v>86.812956833800001</v>
      </c>
      <c r="AA133" s="6">
        <v>82.162262717700003</v>
      </c>
      <c r="AB133" s="6">
        <v>75.186221543599999</v>
      </c>
      <c r="AC133" s="6">
        <v>86.037841147799995</v>
      </c>
      <c r="AD133" s="6">
        <v>87.588072519799994</v>
      </c>
      <c r="AE133" s="6">
        <v>86.812956833800001</v>
      </c>
      <c r="AF133" s="6">
        <v>95.339229380000006</v>
      </c>
      <c r="AG133" s="6">
        <v>97.664576437999997</v>
      </c>
    </row>
    <row r="134" spans="1:33" x14ac:dyDescent="0.25">
      <c r="A134" t="s">
        <v>168</v>
      </c>
      <c r="B134" s="6">
        <v>224.61283839699999</v>
      </c>
      <c r="C134" s="6">
        <v>240.12885683889999</v>
      </c>
      <c r="D134" s="6">
        <v>262.66402648069999</v>
      </c>
      <c r="E134" s="6">
        <v>241.60657288100001</v>
      </c>
      <c r="F134" s="6">
        <v>230.8931315758</v>
      </c>
      <c r="G134" s="6">
        <v>205.77195886039999</v>
      </c>
      <c r="H134" s="6">
        <v>216.11597115500001</v>
      </c>
      <c r="I134" s="6">
        <v>214.6382551129</v>
      </c>
      <c r="J134" s="6">
        <v>195.7973755763</v>
      </c>
      <c r="K134" s="6">
        <v>213.52996808130001</v>
      </c>
      <c r="L134" s="6">
        <v>200.59995271310001</v>
      </c>
      <c r="M134" s="6">
        <v>208.72739094459999</v>
      </c>
      <c r="N134" s="6">
        <v>240.86771485989999</v>
      </c>
      <c r="O134" s="6">
        <v>250.47286913350001</v>
      </c>
      <c r="P134" s="6">
        <v>249.7340111124</v>
      </c>
      <c r="Q134" s="6">
        <v>230.1542735548</v>
      </c>
      <c r="R134" s="6">
        <v>237.54285376519999</v>
      </c>
      <c r="S134" s="6">
        <v>232.74027662840001</v>
      </c>
      <c r="T134" s="6">
        <v>228.30712850219999</v>
      </c>
      <c r="U134" s="6">
        <v>199.86109469199999</v>
      </c>
      <c r="V134" s="6">
        <v>179.9119281239</v>
      </c>
      <c r="W134" s="6">
        <v>180.2813571344</v>
      </c>
      <c r="X134" s="6">
        <v>178.80364109230001</v>
      </c>
      <c r="Y134" s="6">
        <v>147.77160420850001</v>
      </c>
      <c r="Z134" s="6">
        <v>155.89904243999999</v>
      </c>
      <c r="AA134" s="6">
        <v>136.68873389289999</v>
      </c>
      <c r="AB134" s="6">
        <v>128.56129566140001</v>
      </c>
      <c r="AC134" s="6">
        <v>125.6058635773</v>
      </c>
      <c r="AD134" s="6">
        <v>125.9752925878</v>
      </c>
      <c r="AE134" s="6">
        <v>117.47842534580001</v>
      </c>
      <c r="AF134" s="6">
        <v>128.56129566140001</v>
      </c>
      <c r="AG134" s="6">
        <v>104.9178389881</v>
      </c>
    </row>
    <row r="135" spans="1:33" x14ac:dyDescent="0.25">
      <c r="A135" t="s">
        <v>169</v>
      </c>
      <c r="B135" s="6">
        <v>155.78706457519999</v>
      </c>
      <c r="C135" s="6">
        <v>159.18605507500001</v>
      </c>
      <c r="D135" s="6">
        <v>194.30895690649999</v>
      </c>
      <c r="E135" s="6">
        <v>168.2500297412</v>
      </c>
      <c r="F135" s="6">
        <v>153.5210709086</v>
      </c>
      <c r="G135" s="6">
        <v>145.02359465910001</v>
      </c>
      <c r="H135" s="6">
        <v>129.7281374099</v>
      </c>
      <c r="I135" s="6">
        <v>130.29463582650001</v>
      </c>
      <c r="J135" s="6">
        <v>128.02864215989999</v>
      </c>
      <c r="K135" s="6">
        <v>113.866181744</v>
      </c>
      <c r="L135" s="6">
        <v>103.6692102446</v>
      </c>
      <c r="M135" s="6">
        <v>102.5362134113</v>
      </c>
      <c r="N135" s="6">
        <v>96.871229244899993</v>
      </c>
      <c r="O135" s="6">
        <v>96.871229244899993</v>
      </c>
      <c r="P135" s="6">
        <v>96.304730828299995</v>
      </c>
      <c r="Q135" s="6">
        <v>95.171733994999997</v>
      </c>
      <c r="R135" s="6">
        <v>90.073248245299993</v>
      </c>
      <c r="S135" s="6">
        <v>98.004226078200006</v>
      </c>
      <c r="T135" s="6">
        <v>89.506749828599993</v>
      </c>
      <c r="U135" s="6">
        <v>84.974762495500002</v>
      </c>
      <c r="V135" s="6">
        <v>79.876276745799998</v>
      </c>
      <c r="W135" s="6">
        <v>79.3097783292</v>
      </c>
      <c r="X135" s="6">
        <v>81.009273579099997</v>
      </c>
      <c r="Y135" s="6">
        <v>93.4722387451</v>
      </c>
      <c r="Z135" s="6">
        <v>94.605235578399999</v>
      </c>
      <c r="AA135" s="6">
        <v>99.703721328100002</v>
      </c>
      <c r="AB135" s="6">
        <v>113.2996833274</v>
      </c>
      <c r="AC135" s="6">
        <v>109.9006928276</v>
      </c>
      <c r="AD135" s="6">
        <v>113.2996833274</v>
      </c>
      <c r="AE135" s="6">
        <v>115.5656769939</v>
      </c>
      <c r="AF135" s="6">
        <v>95.738232411599995</v>
      </c>
      <c r="AG135" s="6">
        <v>101.403216578</v>
      </c>
    </row>
    <row r="136" spans="1:33" x14ac:dyDescent="0.25">
      <c r="A136" t="s">
        <v>170</v>
      </c>
      <c r="B136" s="6">
        <v>197.17600573319999</v>
      </c>
      <c r="C136" s="6">
        <v>211.5090356195</v>
      </c>
      <c r="D136" s="6">
        <v>231.65275329759999</v>
      </c>
      <c r="E136" s="6">
        <v>251.4090917895</v>
      </c>
      <c r="F136" s="6">
        <v>251.79647097559999</v>
      </c>
      <c r="G136" s="6">
        <v>244.04888725329999</v>
      </c>
      <c r="H136" s="6">
        <v>235.13916597260001</v>
      </c>
      <c r="I136" s="6">
        <v>235.13916597260001</v>
      </c>
      <c r="J136" s="6">
        <v>239.40033701990001</v>
      </c>
      <c r="K136" s="6">
        <v>255.67026283679999</v>
      </c>
      <c r="L136" s="6">
        <v>237.46344108930001</v>
      </c>
      <c r="M136" s="6">
        <v>233.20227004200001</v>
      </c>
      <c r="N136" s="6">
        <v>240.94985376439999</v>
      </c>
      <c r="O136" s="6">
        <v>248.31005830059999</v>
      </c>
      <c r="P136" s="6">
        <v>253.3459877201</v>
      </c>
      <c r="Q136" s="6">
        <v>286.66059772609998</v>
      </c>
      <c r="R136" s="6">
        <v>271.16543028140001</v>
      </c>
      <c r="S136" s="6">
        <v>285.8858393539</v>
      </c>
      <c r="T136" s="6">
        <v>273.87708458420002</v>
      </c>
      <c r="U136" s="6">
        <v>272.3275678398</v>
      </c>
      <c r="V136" s="6">
        <v>268.84115516470001</v>
      </c>
      <c r="W136" s="6">
        <v>269.22853435079998</v>
      </c>
      <c r="X136" s="6">
        <v>259.54405469789998</v>
      </c>
      <c r="Y136" s="6">
        <v>244.04888725329999</v>
      </c>
      <c r="Z136" s="6">
        <v>245.2110248116</v>
      </c>
      <c r="AA136" s="6">
        <v>244.04888725329999</v>
      </c>
      <c r="AB136" s="6">
        <v>231.26537411140001</v>
      </c>
      <c r="AC136" s="6">
        <v>221.96827364469999</v>
      </c>
      <c r="AD136" s="6">
        <v>204.92358945550001</v>
      </c>
      <c r="AE136" s="6">
        <v>192.5274554998</v>
      </c>
      <c r="AF136" s="6">
        <v>190.2031803831</v>
      </c>
      <c r="AG136" s="6">
        <v>144.10505723529999</v>
      </c>
    </row>
    <row r="137" spans="1:33" x14ac:dyDescent="0.25">
      <c r="A137" t="s">
        <v>171</v>
      </c>
      <c r="B137" s="6">
        <v>199.03056682159999</v>
      </c>
      <c r="C137" s="6">
        <v>246.90869522209999</v>
      </c>
      <c r="D137" s="6">
        <v>257.98793154610001</v>
      </c>
      <c r="E137" s="6">
        <v>250.07419131469999</v>
      </c>
      <c r="F137" s="6">
        <v>240.97339004849999</v>
      </c>
      <c r="G137" s="6">
        <v>270.64991591649999</v>
      </c>
      <c r="H137" s="6">
        <v>250.07419131469999</v>
      </c>
      <c r="I137" s="6">
        <v>250.07419131469999</v>
      </c>
      <c r="J137" s="6">
        <v>248.49144326839999</v>
      </c>
      <c r="K137" s="6">
        <v>250.86556533780001</v>
      </c>
      <c r="L137" s="6">
        <v>244.13888614109999</v>
      </c>
      <c r="M137" s="6">
        <v>242.55613809479999</v>
      </c>
      <c r="N137" s="6">
        <v>246.90869522209999</v>
      </c>
      <c r="O137" s="6">
        <v>249.6785043031</v>
      </c>
      <c r="P137" s="6">
        <v>249.28281729150001</v>
      </c>
      <c r="Q137" s="6">
        <v>249.28281729150001</v>
      </c>
      <c r="R137" s="6">
        <v>236.62083292119999</v>
      </c>
      <c r="S137" s="6">
        <v>237.01651993269999</v>
      </c>
      <c r="T137" s="6">
        <v>230.68552774759999</v>
      </c>
      <c r="U137" s="6">
        <v>221.18903946980001</v>
      </c>
      <c r="V137" s="6">
        <v>232.2682757938</v>
      </c>
      <c r="W137" s="6">
        <v>233.05964981700001</v>
      </c>
      <c r="X137" s="6">
        <v>212.4839252152</v>
      </c>
      <c r="Y137" s="6">
        <v>208.92274211099999</v>
      </c>
      <c r="Z137" s="6">
        <v>211.29686418040001</v>
      </c>
      <c r="AA137" s="6">
        <v>208.92274211099999</v>
      </c>
      <c r="AB137" s="6">
        <v>209.71411613410001</v>
      </c>
      <c r="AC137" s="6">
        <v>197.84350578690001</v>
      </c>
      <c r="AD137" s="6">
        <v>198.63487981009999</v>
      </c>
      <c r="AE137" s="6">
        <v>210.1098031457</v>
      </c>
      <c r="AF137" s="6">
        <v>195.07369670590001</v>
      </c>
      <c r="AG137" s="6">
        <v>152.33949945590001</v>
      </c>
    </row>
    <row r="138" spans="1:33" x14ac:dyDescent="0.25">
      <c r="A138" t="s">
        <v>172</v>
      </c>
      <c r="B138" s="6">
        <v>60.164939981800003</v>
      </c>
      <c r="C138" s="6">
        <v>62.366096322600001</v>
      </c>
      <c r="D138" s="6">
        <v>83.643940950300006</v>
      </c>
      <c r="E138" s="6">
        <v>88.779972412199996</v>
      </c>
      <c r="F138" s="6">
        <v>93.916003873999998</v>
      </c>
      <c r="G138" s="6">
        <v>98.318316555600006</v>
      </c>
      <c r="H138" s="6">
        <v>101.98691045699999</v>
      </c>
      <c r="I138" s="6">
        <v>104.1880667978</v>
      </c>
      <c r="J138" s="6">
        <v>101.2531916767</v>
      </c>
      <c r="K138" s="6">
        <v>93.182285093800004</v>
      </c>
      <c r="L138" s="6">
        <v>90.247409972699998</v>
      </c>
      <c r="M138" s="6">
        <v>89.513691192400003</v>
      </c>
      <c r="N138" s="6">
        <v>77.040471927900001</v>
      </c>
      <c r="O138" s="6">
        <v>85.845097291100004</v>
      </c>
      <c r="P138" s="6">
        <v>93.916003873999998</v>
      </c>
      <c r="Q138" s="6">
        <v>93.182285093800004</v>
      </c>
      <c r="R138" s="6">
        <v>104.1880667978</v>
      </c>
      <c r="S138" s="6">
        <v>101.98691045699999</v>
      </c>
      <c r="T138" s="6">
        <v>92.448566313499995</v>
      </c>
      <c r="U138" s="6">
        <v>112.2589733807</v>
      </c>
      <c r="V138" s="6">
        <v>93.182285093800004</v>
      </c>
      <c r="W138" s="6">
        <v>89.513691192400003</v>
      </c>
      <c r="X138" s="6">
        <v>91.7148475332</v>
      </c>
      <c r="Y138" s="6">
        <v>69.703284125300002</v>
      </c>
      <c r="Z138" s="6">
        <v>64.567252663399998</v>
      </c>
      <c r="AA138" s="6">
        <v>62.366096322600001</v>
      </c>
      <c r="AB138" s="6">
        <v>42.555689255399997</v>
      </c>
      <c r="AC138" s="6">
        <v>43.289408035699999</v>
      </c>
      <c r="AD138" s="6">
        <v>38.153376573800003</v>
      </c>
      <c r="AE138" s="6">
        <v>40.3545329146</v>
      </c>
      <c r="AF138" s="6">
        <v>38.153376573800003</v>
      </c>
      <c r="AG138" s="6">
        <v>41.821970475199997</v>
      </c>
    </row>
    <row r="139" spans="1:33" x14ac:dyDescent="0.25">
      <c r="A139" t="s">
        <v>173</v>
      </c>
      <c r="B139" s="6">
        <v>306.87579683929999</v>
      </c>
      <c r="C139" s="6">
        <v>324.6656981054</v>
      </c>
      <c r="D139" s="6">
        <v>346.16182880190001</v>
      </c>
      <c r="E139" s="6">
        <v>343.93809114359999</v>
      </c>
      <c r="F139" s="6">
        <v>338.749369941</v>
      </c>
      <c r="G139" s="6">
        <v>303.91081329500003</v>
      </c>
      <c r="H139" s="6">
        <v>307.61704272539998</v>
      </c>
      <c r="I139" s="6">
        <v>310.5820262698</v>
      </c>
      <c r="J139" s="6">
        <v>303.16956740889998</v>
      </c>
      <c r="K139" s="6">
        <v>309.09953449760002</v>
      </c>
      <c r="L139" s="6">
        <v>343.93809114359999</v>
      </c>
      <c r="M139" s="6">
        <v>308.35828861149997</v>
      </c>
      <c r="N139" s="6">
        <v>316.51199335839999</v>
      </c>
      <c r="O139" s="6">
        <v>329.85441930799999</v>
      </c>
      <c r="P139" s="6">
        <v>320.95946867489999</v>
      </c>
      <c r="Q139" s="6">
        <v>311.3232721558</v>
      </c>
      <c r="R139" s="6">
        <v>303.91081329500003</v>
      </c>
      <c r="S139" s="6">
        <v>271.29599430719998</v>
      </c>
      <c r="T139" s="6">
        <v>296.49835443410001</v>
      </c>
      <c r="U139" s="6">
        <v>282.41468259850001</v>
      </c>
      <c r="V139" s="6">
        <v>259.4360601299</v>
      </c>
      <c r="W139" s="6">
        <v>270.55474842109999</v>
      </c>
      <c r="X139" s="6">
        <v>275.00222373769998</v>
      </c>
      <c r="Y139" s="6">
        <v>258.69481424380001</v>
      </c>
      <c r="Z139" s="6">
        <v>260.91855190199999</v>
      </c>
      <c r="AA139" s="6">
        <v>215.7025528508</v>
      </c>
      <c r="AB139" s="6">
        <v>241.6461588638</v>
      </c>
      <c r="AC139" s="6">
        <v>249.05861772470001</v>
      </c>
      <c r="AD139" s="6">
        <v>241.6461588638</v>
      </c>
      <c r="AE139" s="6">
        <v>232.75120823079999</v>
      </c>
      <c r="AF139" s="6">
        <v>245.35238829420001</v>
      </c>
      <c r="AG139" s="6">
        <v>249.7998636108</v>
      </c>
    </row>
    <row r="140" spans="1:33" x14ac:dyDescent="0.25">
      <c r="A140" t="s">
        <v>174</v>
      </c>
      <c r="B140" s="6">
        <v>64.715787278299999</v>
      </c>
      <c r="C140" s="6">
        <v>73.303664263100003</v>
      </c>
      <c r="D140" s="6">
        <v>84.345220386400001</v>
      </c>
      <c r="E140" s="6">
        <v>85.265350063300005</v>
      </c>
      <c r="F140" s="6">
        <v>93.853227048099995</v>
      </c>
      <c r="G140" s="6">
        <v>87.1056094172</v>
      </c>
      <c r="H140" s="6">
        <v>89.559288555699993</v>
      </c>
      <c r="I140" s="6">
        <v>89.559288555699993</v>
      </c>
      <c r="J140" s="6">
        <v>83.425090709499997</v>
      </c>
      <c r="K140" s="6">
        <v>84.038510494099995</v>
      </c>
      <c r="L140" s="6">
        <v>86.185479740299996</v>
      </c>
      <c r="M140" s="6">
        <v>73.610374155399995</v>
      </c>
      <c r="N140" s="6">
        <v>68.089596093699996</v>
      </c>
      <c r="O140" s="6">
        <v>77.904312647799998</v>
      </c>
      <c r="P140" s="6">
        <v>77.904312647799998</v>
      </c>
      <c r="Q140" s="6">
        <v>77.597602755500006</v>
      </c>
      <c r="R140" s="6">
        <v>71.156695016900002</v>
      </c>
      <c r="S140" s="6">
        <v>72.076824693800006</v>
      </c>
      <c r="T140" s="6">
        <v>81.584831355600002</v>
      </c>
      <c r="U140" s="6">
        <v>89.252578663400001</v>
      </c>
      <c r="V140" s="6">
        <v>92.319677586599994</v>
      </c>
      <c r="W140" s="6">
        <v>92.319677586599994</v>
      </c>
      <c r="X140" s="6">
        <v>93.853227048099995</v>
      </c>
      <c r="Y140" s="6">
        <v>94.466646832799995</v>
      </c>
      <c r="Z140" s="6">
        <v>91.092838017299997</v>
      </c>
      <c r="AA140" s="6">
        <v>85.878769848000005</v>
      </c>
      <c r="AB140" s="6">
        <v>75.143923616999999</v>
      </c>
      <c r="AC140" s="6">
        <v>68.089596093699996</v>
      </c>
      <c r="AD140" s="6">
        <v>68.089596093699996</v>
      </c>
      <c r="AE140" s="6">
        <v>65.022497170600005</v>
      </c>
      <c r="AF140" s="6">
        <v>61.9553982475</v>
      </c>
      <c r="AG140" s="6">
        <v>55.821200401200002</v>
      </c>
    </row>
    <row r="141" spans="1:33" x14ac:dyDescent="0.25">
      <c r="A141" t="s">
        <v>175</v>
      </c>
      <c r="B141" s="6">
        <v>95.507502077799998</v>
      </c>
      <c r="C141" s="6">
        <v>100.61095638730001</v>
      </c>
      <c r="D141" s="6">
        <v>116.6503842172</v>
      </c>
      <c r="E141" s="6">
        <v>128.3154226389</v>
      </c>
      <c r="F141" s="6">
        <v>118.83757892129999</v>
      </c>
      <c r="G141" s="6">
        <v>129.7735524416</v>
      </c>
      <c r="H141" s="6">
        <v>125.3991630335</v>
      </c>
      <c r="I141" s="6">
        <v>137.06420145519999</v>
      </c>
      <c r="J141" s="6">
        <v>129.7735524416</v>
      </c>
      <c r="K141" s="6">
        <v>149.4583047783</v>
      </c>
      <c r="L141" s="6">
        <v>167.68492731219999</v>
      </c>
      <c r="M141" s="6">
        <v>172.78838162170001</v>
      </c>
      <c r="N141" s="6">
        <v>172.05931672040001</v>
      </c>
      <c r="O141" s="6">
        <v>172.78838162170001</v>
      </c>
      <c r="P141" s="6">
        <v>183.72435514209999</v>
      </c>
      <c r="Q141" s="6">
        <v>188.0987445502</v>
      </c>
      <c r="R141" s="6">
        <v>185.91154984619999</v>
      </c>
      <c r="S141" s="6">
        <v>182.26622533939999</v>
      </c>
      <c r="T141" s="6">
        <v>182.26622533939999</v>
      </c>
      <c r="U141" s="6">
        <v>172.05931672040001</v>
      </c>
      <c r="V141" s="6">
        <v>180.80809553669999</v>
      </c>
      <c r="W141" s="6">
        <v>165.49773260820001</v>
      </c>
      <c r="X141" s="6">
        <v>164.03960280539999</v>
      </c>
      <c r="Y141" s="6">
        <v>148.72923987690001</v>
      </c>
      <c r="Z141" s="6">
        <v>141.43859086340001</v>
      </c>
      <c r="AA141" s="6">
        <v>136.33513655390001</v>
      </c>
      <c r="AB141" s="6">
        <v>140.70952596199999</v>
      </c>
      <c r="AC141" s="6">
        <v>121.75383852669999</v>
      </c>
      <c r="AD141" s="6">
        <v>107.1725404996</v>
      </c>
      <c r="AE141" s="6">
        <v>107.1725404996</v>
      </c>
      <c r="AF141" s="6">
        <v>102.06908619009999</v>
      </c>
      <c r="AG141" s="6">
        <v>86.758723261499995</v>
      </c>
    </row>
    <row r="142" spans="1:33" x14ac:dyDescent="0.25">
      <c r="A142" t="s">
        <v>176</v>
      </c>
      <c r="B142" s="6">
        <v>489.74311587509999</v>
      </c>
      <c r="C142" s="6">
        <v>495.90340664079997</v>
      </c>
      <c r="D142" s="6">
        <v>521.57128483129998</v>
      </c>
      <c r="E142" s="6">
        <v>550.3193084047</v>
      </c>
      <c r="F142" s="6">
        <v>502.06369740650001</v>
      </c>
      <c r="G142" s="6">
        <v>486.66297049219997</v>
      </c>
      <c r="H142" s="6">
        <v>407.60590566539997</v>
      </c>
      <c r="I142" s="6">
        <v>404.5257602826</v>
      </c>
      <c r="J142" s="6">
        <v>395.28532413400001</v>
      </c>
      <c r="K142" s="6">
        <v>382.9647426025</v>
      </c>
      <c r="L142" s="6">
        <v>336.7625618596</v>
      </c>
      <c r="M142" s="6">
        <v>326.49541058339997</v>
      </c>
      <c r="N142" s="6">
        <v>304.93439290330002</v>
      </c>
      <c r="O142" s="6">
        <v>291.58709624430003</v>
      </c>
      <c r="P142" s="6">
        <v>278.23979958519999</v>
      </c>
      <c r="Q142" s="6">
        <v>263.86578779849998</v>
      </c>
      <c r="R142" s="6">
        <v>283.3733752233</v>
      </c>
      <c r="S142" s="6">
        <v>259.758927288</v>
      </c>
      <c r="T142" s="6">
        <v>238.197909608</v>
      </c>
      <c r="U142" s="6">
        <v>231.01090371469999</v>
      </c>
      <c r="V142" s="6">
        <v>236.1444793528</v>
      </c>
      <c r="W142" s="6">
        <v>238.197909608</v>
      </c>
      <c r="X142" s="6">
        <v>239.2246247356</v>
      </c>
      <c r="Y142" s="6">
        <v>213.5567465451</v>
      </c>
      <c r="Z142" s="6">
        <v>218.69032218320001</v>
      </c>
      <c r="AA142" s="6">
        <v>207.39645577939999</v>
      </c>
      <c r="AB142" s="6">
        <v>210.47660116220001</v>
      </c>
      <c r="AC142" s="6">
        <v>194.0491591203</v>
      </c>
      <c r="AD142" s="6">
        <v>178.648432206</v>
      </c>
      <c r="AE142" s="6">
        <v>176.5950019508</v>
      </c>
      <c r="AF142" s="6">
        <v>176.5950019508</v>
      </c>
      <c r="AG142" s="6">
        <v>159.1408447812</v>
      </c>
    </row>
    <row r="143" spans="1:33" x14ac:dyDescent="0.25">
      <c r="A143" t="s">
        <v>177</v>
      </c>
      <c r="B143" s="6">
        <v>133.1031531303</v>
      </c>
      <c r="C143" s="6">
        <v>143.2581620885</v>
      </c>
      <c r="D143" s="6">
        <v>157.765317743</v>
      </c>
      <c r="E143" s="6">
        <v>166.46961113570001</v>
      </c>
      <c r="F143" s="6">
        <v>162.84282222210001</v>
      </c>
      <c r="G143" s="6">
        <v>164.29353778749999</v>
      </c>
      <c r="H143" s="6">
        <v>158.85335441710001</v>
      </c>
      <c r="I143" s="6">
        <v>175.17390452839999</v>
      </c>
      <c r="J143" s="6">
        <v>173.72318896300001</v>
      </c>
      <c r="K143" s="6">
        <v>183.8781979211</v>
      </c>
      <c r="L143" s="6">
        <v>189.68106018290001</v>
      </c>
      <c r="M143" s="6">
        <v>198.748032467</v>
      </c>
      <c r="N143" s="6">
        <v>212.1671514475</v>
      </c>
      <c r="O143" s="6">
        <v>221.95948151429999</v>
      </c>
      <c r="P143" s="6">
        <v>214.70590368699999</v>
      </c>
      <c r="Q143" s="6">
        <v>201.2867847066</v>
      </c>
      <c r="R143" s="6">
        <v>198.38535357570001</v>
      </c>
      <c r="S143" s="6">
        <v>184.96623459520001</v>
      </c>
      <c r="T143" s="6">
        <v>173.72318896300001</v>
      </c>
      <c r="U143" s="6">
        <v>173.72318896300001</v>
      </c>
      <c r="V143" s="6">
        <v>161.02942776520001</v>
      </c>
      <c r="W143" s="6">
        <v>155.58924439480001</v>
      </c>
      <c r="X143" s="6">
        <v>159.2160333084</v>
      </c>
      <c r="Y143" s="6">
        <v>154.50120772069999</v>
      </c>
      <c r="Z143" s="6">
        <v>144.7088776539</v>
      </c>
      <c r="AA143" s="6">
        <v>135.27922647849999</v>
      </c>
      <c r="AB143" s="6">
        <v>118.9586763671</v>
      </c>
      <c r="AC143" s="6">
        <v>117.50796080169999</v>
      </c>
      <c r="AD143" s="6">
        <v>108.0783096262</v>
      </c>
      <c r="AE143" s="6">
        <v>113.1558141053</v>
      </c>
      <c r="AF143" s="6">
        <v>101.912768473</v>
      </c>
      <c r="AG143" s="6">
        <v>114.6065296708</v>
      </c>
    </row>
    <row r="144" spans="1:33" x14ac:dyDescent="0.25">
      <c r="A144" t="s">
        <v>178</v>
      </c>
      <c r="B144" s="6">
        <v>138.55322096879999</v>
      </c>
      <c r="C144" s="6">
        <v>136.19151833859999</v>
      </c>
      <c r="D144" s="6">
        <v>180.27663410139999</v>
      </c>
      <c r="E144" s="6">
        <v>207.8298314532</v>
      </c>
      <c r="F144" s="6">
        <v>218.06387618380001</v>
      </c>
      <c r="G144" s="6">
        <v>240.10643406520001</v>
      </c>
      <c r="H144" s="6">
        <v>295.21282876869998</v>
      </c>
      <c r="I144" s="6">
        <v>303.87240507920001</v>
      </c>
      <c r="J144" s="6">
        <v>311.74474717970003</v>
      </c>
      <c r="K144" s="6">
        <v>292.06389192850003</v>
      </c>
      <c r="L144" s="6">
        <v>285.76601824810001</v>
      </c>
      <c r="M144" s="6">
        <v>289.70218929830003</v>
      </c>
      <c r="N144" s="6">
        <v>276.31920772749999</v>
      </c>
      <c r="O144" s="6">
        <v>238.5319656451</v>
      </c>
      <c r="P144" s="6">
        <v>240.10643406520001</v>
      </c>
      <c r="Q144" s="6">
        <v>244.04260511539999</v>
      </c>
      <c r="R144" s="6">
        <v>243.25537090540001</v>
      </c>
      <c r="S144" s="6">
        <v>248.76601037570001</v>
      </c>
      <c r="T144" s="6">
        <v>240.89366827520001</v>
      </c>
      <c r="U144" s="6">
        <v>219.63834460390001</v>
      </c>
      <c r="V144" s="6">
        <v>213.34047092349999</v>
      </c>
      <c r="W144" s="6">
        <v>216.4894077637</v>
      </c>
      <c r="X144" s="6">
        <v>212.55323671350001</v>
      </c>
      <c r="Y144" s="6">
        <v>229.08515512450001</v>
      </c>
      <c r="Z144" s="6">
        <v>214.9149393436</v>
      </c>
      <c r="AA144" s="6">
        <v>206.2553630331</v>
      </c>
      <c r="AB144" s="6">
        <v>216.4894077637</v>
      </c>
      <c r="AC144" s="6">
        <v>214.12770513359999</v>
      </c>
      <c r="AD144" s="6">
        <v>207.8298314532</v>
      </c>
      <c r="AE144" s="6">
        <v>194.4468498823</v>
      </c>
      <c r="AF144" s="6">
        <v>175.55322884110001</v>
      </c>
      <c r="AG144" s="6">
        <v>161.3830130602</v>
      </c>
    </row>
    <row r="145" spans="1:33" x14ac:dyDescent="0.25">
      <c r="A145" t="s">
        <v>179</v>
      </c>
      <c r="B145" s="6">
        <v>151.80660824579999</v>
      </c>
      <c r="C145" s="6">
        <v>164.68550822329999</v>
      </c>
      <c r="D145" s="6">
        <v>194.2795762568</v>
      </c>
      <c r="E145" s="6">
        <v>203.87024645279999</v>
      </c>
      <c r="F145" s="6">
        <v>209.62464857040001</v>
      </c>
      <c r="G145" s="6">
        <v>199.75995922600001</v>
      </c>
      <c r="H145" s="6">
        <v>209.350629422</v>
      </c>
      <c r="I145" s="6">
        <v>209.07661027349999</v>
      </c>
      <c r="J145" s="6">
        <v>214.00895494580001</v>
      </c>
      <c r="K145" s="6">
        <v>219.48933791490001</v>
      </c>
      <c r="L145" s="6">
        <v>229.90206555629999</v>
      </c>
      <c r="M145" s="6">
        <v>226.06579747789999</v>
      </c>
      <c r="N145" s="6">
        <v>233.19029533779999</v>
      </c>
      <c r="O145" s="6">
        <v>223.3256059933</v>
      </c>
      <c r="P145" s="6">
        <v>220.3113953603</v>
      </c>
      <c r="Q145" s="6">
        <v>226.33981662639999</v>
      </c>
      <c r="R145" s="6">
        <v>219.48933791490001</v>
      </c>
      <c r="S145" s="6">
        <v>199.75995922600001</v>
      </c>
      <c r="T145" s="6">
        <v>192.3614422176</v>
      </c>
      <c r="U145" s="6">
        <v>190.1692890299</v>
      </c>
      <c r="V145" s="6">
        <v>190.4433081784</v>
      </c>
      <c r="W145" s="6">
        <v>186.60704010000001</v>
      </c>
      <c r="X145" s="6">
        <v>182.49675287310001</v>
      </c>
      <c r="Y145" s="6">
        <v>173.45412097400001</v>
      </c>
      <c r="Z145" s="6">
        <v>172.35804438010001</v>
      </c>
      <c r="AA145" s="6">
        <v>170.43991034090001</v>
      </c>
      <c r="AB145" s="6">
        <v>166.60364226249999</v>
      </c>
      <c r="AC145" s="6">
        <v>159.75316355109999</v>
      </c>
      <c r="AD145" s="6">
        <v>161.67129759029999</v>
      </c>
      <c r="AE145" s="6">
        <v>154.8208188788</v>
      </c>
      <c r="AF145" s="6">
        <v>155.0948380273</v>
      </c>
      <c r="AG145" s="6">
        <v>134.54340189289999</v>
      </c>
    </row>
    <row r="146" spans="1:33" x14ac:dyDescent="0.25">
      <c r="A146" t="s">
        <v>180</v>
      </c>
      <c r="B146" s="6">
        <v>217.29222093850001</v>
      </c>
      <c r="C146" s="6">
        <v>215.1722968318</v>
      </c>
      <c r="D146" s="6">
        <v>264.9905133396</v>
      </c>
      <c r="E146" s="6">
        <v>277.7100579799</v>
      </c>
      <c r="F146" s="6">
        <v>289.8996215935</v>
      </c>
      <c r="G146" s="6">
        <v>292.0195457003</v>
      </c>
      <c r="H146" s="6">
        <v>277.1800769532</v>
      </c>
      <c r="I146" s="6">
        <v>290.9595836469</v>
      </c>
      <c r="J146" s="6">
        <v>288.30967851349999</v>
      </c>
      <c r="K146" s="6">
        <v>264.4605323129</v>
      </c>
      <c r="L146" s="6">
        <v>268.70038052640001</v>
      </c>
      <c r="M146" s="6">
        <v>259.69070307279998</v>
      </c>
      <c r="N146" s="6">
        <v>276.12011489989999</v>
      </c>
      <c r="O146" s="6">
        <v>284.59981132680002</v>
      </c>
      <c r="P146" s="6">
        <v>275.06015284649999</v>
      </c>
      <c r="Q146" s="6">
        <v>281.41992516670001</v>
      </c>
      <c r="R146" s="6">
        <v>275.06015284649999</v>
      </c>
      <c r="S146" s="6">
        <v>279.30000106</v>
      </c>
      <c r="T146" s="6">
        <v>288.83965954019999</v>
      </c>
      <c r="U146" s="6">
        <v>263.93055128629999</v>
      </c>
      <c r="V146" s="6">
        <v>260.22068409949998</v>
      </c>
      <c r="W146" s="6">
        <v>242.20132919240001</v>
      </c>
      <c r="X146" s="6">
        <v>241.67134816570001</v>
      </c>
      <c r="Y146" s="6">
        <v>268.17039949970001</v>
      </c>
      <c r="Z146" s="6">
        <v>245.38121535249999</v>
      </c>
      <c r="AA146" s="6">
        <v>234.2516137922</v>
      </c>
      <c r="AB146" s="6">
        <v>224.18197428529999</v>
      </c>
      <c r="AC146" s="6">
        <v>230.01176557880001</v>
      </c>
      <c r="AD146" s="6">
        <v>233.7216327655</v>
      </c>
      <c r="AE146" s="6">
        <v>228.4218224988</v>
      </c>
      <c r="AF146" s="6">
        <v>215.7022778585</v>
      </c>
      <c r="AG146" s="6">
        <v>216.23225888510001</v>
      </c>
    </row>
    <row r="147" spans="1:33" x14ac:dyDescent="0.25">
      <c r="A147" t="s">
        <v>181</v>
      </c>
      <c r="B147" s="6">
        <v>206.48176845559999</v>
      </c>
      <c r="C147" s="6">
        <v>198.1052261248</v>
      </c>
      <c r="D147" s="6">
        <v>212.34534808719999</v>
      </c>
      <c r="E147" s="6">
        <v>246.2703445272</v>
      </c>
      <c r="F147" s="6">
        <v>243.75738182789999</v>
      </c>
      <c r="G147" s="6">
        <v>228.67960563240001</v>
      </c>
      <c r="H147" s="6">
        <v>208.5759040383</v>
      </c>
      <c r="I147" s="6">
        <v>219.46540906839999</v>
      </c>
      <c r="J147" s="6">
        <v>219.46540906839999</v>
      </c>
      <c r="K147" s="6">
        <v>208.15707692180001</v>
      </c>
      <c r="L147" s="6">
        <v>186.7968939781</v>
      </c>
      <c r="M147" s="6">
        <v>198.1052261248</v>
      </c>
      <c r="N147" s="6">
        <v>171.300290666</v>
      </c>
      <c r="O147" s="6">
        <v>182.18979569609999</v>
      </c>
      <c r="P147" s="6">
        <v>186.7968939781</v>
      </c>
      <c r="Q147" s="6">
        <v>190.98516514350001</v>
      </c>
      <c r="R147" s="6">
        <v>193.49812784279999</v>
      </c>
      <c r="S147" s="6">
        <v>199.36170747439999</v>
      </c>
      <c r="T147" s="6">
        <v>181.35214146300001</v>
      </c>
      <c r="U147" s="6">
        <v>177.5826974142</v>
      </c>
      <c r="V147" s="6">
        <v>159.57313140279999</v>
      </c>
      <c r="W147" s="6">
        <v>144.49535520730001</v>
      </c>
      <c r="X147" s="6">
        <v>136.537639993</v>
      </c>
      <c r="Y147" s="6">
        <v>131.09288747790001</v>
      </c>
      <c r="Z147" s="6">
        <v>116.8527655155</v>
      </c>
      <c r="AA147" s="6">
        <v>112.66449435</v>
      </c>
      <c r="AB147" s="6">
        <v>109.3138774177</v>
      </c>
      <c r="AC147" s="6">
        <v>116.4339383989</v>
      </c>
      <c r="AD147" s="6">
        <v>116.0151112824</v>
      </c>
      <c r="AE147" s="6">
        <v>112.66449435</v>
      </c>
      <c r="AF147" s="6">
        <v>113.0833214666</v>
      </c>
      <c r="AG147" s="6">
        <v>109.3138774177</v>
      </c>
    </row>
    <row r="148" spans="1:33" x14ac:dyDescent="0.25">
      <c r="A148" t="s">
        <v>182</v>
      </c>
      <c r="B148" s="6">
        <v>145.3509616712</v>
      </c>
      <c r="C148" s="6">
        <v>145.5674994167</v>
      </c>
      <c r="D148" s="6">
        <v>152.38843840019999</v>
      </c>
      <c r="E148" s="6">
        <v>152.38843840019999</v>
      </c>
      <c r="F148" s="6">
        <v>149.89825432679999</v>
      </c>
      <c r="G148" s="6">
        <v>147.94941461729999</v>
      </c>
      <c r="H148" s="6">
        <v>142.64423985240001</v>
      </c>
      <c r="I148" s="6">
        <v>141.0743411974</v>
      </c>
      <c r="J148" s="6">
        <v>138.6924259969</v>
      </c>
      <c r="K148" s="6">
        <v>135.39022537790001</v>
      </c>
      <c r="L148" s="6">
        <v>133.60378897749999</v>
      </c>
      <c r="M148" s="6">
        <v>128.2986142126</v>
      </c>
      <c r="N148" s="6">
        <v>121.0987341745</v>
      </c>
      <c r="O148" s="6">
        <v>121.4235407927</v>
      </c>
      <c r="P148" s="6">
        <v>117.63413024640001</v>
      </c>
      <c r="Q148" s="6">
        <v>116.3890382097</v>
      </c>
      <c r="R148" s="6">
        <v>113.30337533620001</v>
      </c>
      <c r="S148" s="6">
        <v>109.1891581716</v>
      </c>
      <c r="T148" s="6">
        <v>107.6192595167</v>
      </c>
      <c r="U148" s="6">
        <v>107.56512508030001</v>
      </c>
      <c r="V148" s="6">
        <v>104.9666721342</v>
      </c>
      <c r="W148" s="6">
        <v>103.4509079157</v>
      </c>
      <c r="X148" s="6">
        <v>103.7215800976</v>
      </c>
      <c r="Y148" s="6">
        <v>99.715631805699999</v>
      </c>
      <c r="Z148" s="6">
        <v>94.031515986200006</v>
      </c>
      <c r="AA148" s="6">
        <v>94.356322604400006</v>
      </c>
      <c r="AB148" s="6">
        <v>89.051147839500004</v>
      </c>
      <c r="AC148" s="6">
        <v>84.557989620300006</v>
      </c>
      <c r="AD148" s="6">
        <v>84.774527365799997</v>
      </c>
      <c r="AE148" s="6">
        <v>80.173100273800003</v>
      </c>
      <c r="AF148" s="6">
        <v>76.437824163800002</v>
      </c>
      <c r="AG148" s="6">
        <v>62.200467396699999</v>
      </c>
    </row>
    <row r="149" spans="1:33" x14ac:dyDescent="0.25">
      <c r="A149" t="s">
        <v>183</v>
      </c>
      <c r="B149" s="6">
        <v>85.493675487499999</v>
      </c>
      <c r="C149" s="6">
        <v>93.571818053300007</v>
      </c>
      <c r="D149" s="6">
        <v>96.937710788999993</v>
      </c>
      <c r="E149" s="6">
        <v>96.937710788999993</v>
      </c>
      <c r="F149" s="6">
        <v>105.68903190189999</v>
      </c>
      <c r="G149" s="6">
        <v>109.0549246377</v>
      </c>
      <c r="H149" s="6">
        <v>106.3622104491</v>
      </c>
      <c r="I149" s="6">
        <v>104.34267480760001</v>
      </c>
      <c r="J149" s="6">
        <v>109.0549246377</v>
      </c>
      <c r="K149" s="6">
        <v>121.1721384863</v>
      </c>
      <c r="L149" s="6">
        <v>137.32842361780001</v>
      </c>
      <c r="M149" s="6">
        <v>129.92345959919999</v>
      </c>
      <c r="N149" s="6">
        <v>116.4598886563</v>
      </c>
      <c r="O149" s="6">
        <v>119.1526028449</v>
      </c>
      <c r="P149" s="6">
        <v>121.84531703339999</v>
      </c>
      <c r="Q149" s="6">
        <v>114.4403530148</v>
      </c>
      <c r="R149" s="6">
        <v>95.591353694700004</v>
      </c>
      <c r="S149" s="6">
        <v>78.761890016099997</v>
      </c>
      <c r="T149" s="6">
        <v>74.7228187332</v>
      </c>
      <c r="U149" s="6">
        <v>74.7228187332</v>
      </c>
      <c r="V149" s="6">
        <v>69.337390356</v>
      </c>
      <c r="W149" s="6">
        <v>60.586069243099999</v>
      </c>
      <c r="X149" s="6">
        <v>58.566533601700002</v>
      </c>
      <c r="Y149" s="6">
        <v>64.625140525999996</v>
      </c>
      <c r="Z149" s="6">
        <v>64.625140525999996</v>
      </c>
      <c r="AA149" s="6">
        <v>61.932426337400003</v>
      </c>
      <c r="AB149" s="6">
        <v>62.605604884599998</v>
      </c>
      <c r="AC149" s="6">
        <v>63.278783431699999</v>
      </c>
      <c r="AD149" s="6">
        <v>63.951961978900002</v>
      </c>
      <c r="AE149" s="6">
        <v>67.317854714600003</v>
      </c>
      <c r="AF149" s="6">
        <v>60.586069243099999</v>
      </c>
      <c r="AG149" s="6">
        <v>54.527462318799998</v>
      </c>
    </row>
    <row r="150" spans="1:33" x14ac:dyDescent="0.25">
      <c r="A150" t="s">
        <v>184</v>
      </c>
      <c r="B150" s="6">
        <v>143.95606838750001</v>
      </c>
      <c r="C150" s="6">
        <v>150.07003268189999</v>
      </c>
      <c r="D150" s="6">
        <v>154.51655216879999</v>
      </c>
      <c r="E150" s="6">
        <v>182.30729896170001</v>
      </c>
      <c r="F150" s="6">
        <v>198.42593210160001</v>
      </c>
      <c r="G150" s="6">
        <v>227.32830876630001</v>
      </c>
      <c r="H150" s="6">
        <v>232.8864581249</v>
      </c>
      <c r="I150" s="6">
        <v>244.5585717779</v>
      </c>
      <c r="J150" s="6">
        <v>257.3423153027</v>
      </c>
      <c r="K150" s="6">
        <v>267.90279908399998</v>
      </c>
      <c r="L150" s="6">
        <v>266.79116921230002</v>
      </c>
      <c r="M150" s="6">
        <v>274.57257831430002</v>
      </c>
      <c r="N150" s="6">
        <v>273.4609484426</v>
      </c>
      <c r="O150" s="6">
        <v>277.3516529936</v>
      </c>
      <c r="P150" s="6">
        <v>276.24002312189998</v>
      </c>
      <c r="Q150" s="6">
        <v>299.58425042800002</v>
      </c>
      <c r="R150" s="6">
        <v>299.02843549210002</v>
      </c>
      <c r="S150" s="6">
        <v>305.6982147224</v>
      </c>
      <c r="T150" s="6">
        <v>327.93081215680002</v>
      </c>
      <c r="U150" s="6">
        <v>314.5912536962</v>
      </c>
      <c r="V150" s="6">
        <v>317.9261433113</v>
      </c>
      <c r="W150" s="6">
        <v>312.36799395269998</v>
      </c>
      <c r="X150" s="6">
        <v>295.13773094110002</v>
      </c>
      <c r="Y150" s="6">
        <v>298.4726205563</v>
      </c>
      <c r="Z150" s="6">
        <v>274.57257831430002</v>
      </c>
      <c r="AA150" s="6">
        <v>237.88879254759999</v>
      </c>
      <c r="AB150" s="6">
        <v>231.77482825320001</v>
      </c>
      <c r="AC150" s="6">
        <v>208.4306009471</v>
      </c>
      <c r="AD150" s="6">
        <v>200.0933769092</v>
      </c>
      <c r="AE150" s="6">
        <v>181.7514840259</v>
      </c>
      <c r="AF150" s="6">
        <v>158.96307165569999</v>
      </c>
      <c r="AG150" s="6">
        <v>148.9584028102</v>
      </c>
    </row>
    <row r="151" spans="1:33" x14ac:dyDescent="0.25">
      <c r="A151" t="s">
        <v>185</v>
      </c>
      <c r="B151" s="6">
        <v>116.8423190435</v>
      </c>
      <c r="C151" s="6">
        <v>119.6078177191</v>
      </c>
      <c r="D151" s="6">
        <v>137.4971372768</v>
      </c>
      <c r="E151" s="6">
        <v>136.63291894060001</v>
      </c>
      <c r="F151" s="6">
        <v>135.7687006045</v>
      </c>
      <c r="G151" s="6">
        <v>145.4479459691</v>
      </c>
      <c r="H151" s="6">
        <v>146.74427347330001</v>
      </c>
      <c r="I151" s="6">
        <v>148.2998664783</v>
      </c>
      <c r="J151" s="6">
        <v>144.06519663130001</v>
      </c>
      <c r="K151" s="6">
        <v>136.54649710699999</v>
      </c>
      <c r="L151" s="6">
        <v>157.0284716731</v>
      </c>
      <c r="M151" s="6">
        <v>142.25033812539999</v>
      </c>
      <c r="N151" s="6">
        <v>144.49730579929999</v>
      </c>
      <c r="O151" s="6">
        <v>148.0406009774</v>
      </c>
      <c r="P151" s="6">
        <v>154.3493948311</v>
      </c>
      <c r="Q151" s="6">
        <v>157.0284716731</v>
      </c>
      <c r="R151" s="6">
        <v>161.43598518729999</v>
      </c>
      <c r="S151" s="6">
        <v>143.3738219624</v>
      </c>
      <c r="T151" s="6">
        <v>152.88022365969999</v>
      </c>
      <c r="U151" s="6">
        <v>140.2626359523</v>
      </c>
      <c r="V151" s="6">
        <v>131.44760892389999</v>
      </c>
      <c r="W151" s="6">
        <v>124.3610185677</v>
      </c>
      <c r="X151" s="6">
        <v>122.6325818955</v>
      </c>
      <c r="Y151" s="6">
        <v>120.55845788880001</v>
      </c>
      <c r="Z151" s="6">
        <v>120.47203605519999</v>
      </c>
      <c r="AA151" s="6">
        <v>116.2373662082</v>
      </c>
      <c r="AB151" s="6">
        <v>112.7804928637</v>
      </c>
      <c r="AC151" s="6">
        <v>109.58288502009999</v>
      </c>
      <c r="AD151" s="6">
        <v>108.2865575159</v>
      </c>
      <c r="AE151" s="6">
        <v>109.49646318649999</v>
      </c>
      <c r="AF151" s="6">
        <v>100.8542798253</v>
      </c>
      <c r="AG151" s="6">
        <v>87.545317448999995</v>
      </c>
    </row>
    <row r="152" spans="1:33" x14ac:dyDescent="0.25">
      <c r="A152" t="s">
        <v>186</v>
      </c>
      <c r="B152" s="6">
        <v>66.029689778399998</v>
      </c>
      <c r="C152" s="6">
        <v>59.741147894699999</v>
      </c>
      <c r="D152" s="6">
        <v>71.925197794300004</v>
      </c>
      <c r="E152" s="6">
        <v>77.820705810199996</v>
      </c>
      <c r="F152" s="6">
        <v>77.427671942499998</v>
      </c>
      <c r="G152" s="6">
        <v>84.5022815616</v>
      </c>
      <c r="H152" s="6">
        <v>81.358010619799998</v>
      </c>
      <c r="I152" s="6">
        <v>80.964976751999998</v>
      </c>
      <c r="J152" s="6">
        <v>80.964976751999998</v>
      </c>
      <c r="K152" s="6">
        <v>85.681383164799996</v>
      </c>
      <c r="L152" s="6">
        <v>81.751044487499996</v>
      </c>
      <c r="M152" s="6">
        <v>79.392841281100004</v>
      </c>
      <c r="N152" s="6">
        <v>80.964976751999998</v>
      </c>
      <c r="O152" s="6">
        <v>82.930146090700006</v>
      </c>
      <c r="P152" s="6">
        <v>82.144078355199994</v>
      </c>
      <c r="Q152" s="6">
        <v>82.144078355199994</v>
      </c>
      <c r="R152" s="6">
        <v>79.392841281100004</v>
      </c>
      <c r="S152" s="6">
        <v>77.0346380748</v>
      </c>
      <c r="T152" s="6">
        <v>77.0346380748</v>
      </c>
      <c r="U152" s="6">
        <v>70.353062323399996</v>
      </c>
      <c r="V152" s="6">
        <v>65.2436220429</v>
      </c>
      <c r="W152" s="6">
        <v>65.2436220429</v>
      </c>
      <c r="X152" s="6">
        <v>65.2436220429</v>
      </c>
      <c r="Y152" s="6">
        <v>66.815757513799994</v>
      </c>
      <c r="Z152" s="6">
        <v>65.2436220429</v>
      </c>
      <c r="AA152" s="6">
        <v>66.422723646099996</v>
      </c>
      <c r="AB152" s="6">
        <v>65.2436220429</v>
      </c>
      <c r="AC152" s="6">
        <v>67.601825249300006</v>
      </c>
      <c r="AD152" s="6">
        <v>67.994859117000004</v>
      </c>
      <c r="AE152" s="6">
        <v>67.208791381599994</v>
      </c>
      <c r="AF152" s="6">
        <v>63.278452704300001</v>
      </c>
      <c r="AG152" s="6">
        <v>64.850588175200002</v>
      </c>
    </row>
    <row r="153" spans="1:33" x14ac:dyDescent="0.25">
      <c r="A153" t="s">
        <v>187</v>
      </c>
      <c r="B153" s="6">
        <v>167.83085649989999</v>
      </c>
      <c r="C153" s="6">
        <v>168.2996577751</v>
      </c>
      <c r="D153" s="6">
        <v>177.20688200270001</v>
      </c>
      <c r="E153" s="6">
        <v>177.67568327789999</v>
      </c>
      <c r="F153" s="6">
        <v>182.3636960293</v>
      </c>
      <c r="G153" s="6">
        <v>193.14612535750001</v>
      </c>
      <c r="H153" s="6">
        <v>193.6149266326</v>
      </c>
      <c r="I153" s="6">
        <v>201.58454831</v>
      </c>
      <c r="J153" s="6">
        <v>196.89653555859999</v>
      </c>
      <c r="K153" s="6">
        <v>189.86451643149999</v>
      </c>
      <c r="L153" s="6">
        <v>193.6149266326</v>
      </c>
      <c r="M153" s="6">
        <v>187.5205100558</v>
      </c>
      <c r="N153" s="6">
        <v>182.3636960293</v>
      </c>
      <c r="O153" s="6">
        <v>185.6453049552</v>
      </c>
      <c r="P153" s="6">
        <v>166.4244526745</v>
      </c>
      <c r="Q153" s="6">
        <v>177.67568327789999</v>
      </c>
      <c r="R153" s="6">
        <v>200.17814448460001</v>
      </c>
      <c r="S153" s="6">
        <v>202.05334958509999</v>
      </c>
      <c r="T153" s="6">
        <v>217.05499038959999</v>
      </c>
      <c r="U153" s="6">
        <v>217.99259293989999</v>
      </c>
      <c r="V153" s="6">
        <v>212.36697763820001</v>
      </c>
      <c r="W153" s="6">
        <v>218.9301954901</v>
      </c>
      <c r="X153" s="6">
        <v>203.92855468569999</v>
      </c>
      <c r="Y153" s="6">
        <v>179.08208710330001</v>
      </c>
      <c r="Z153" s="6">
        <v>167.83085649989999</v>
      </c>
      <c r="AA153" s="6">
        <v>146.2659978435</v>
      </c>
      <c r="AB153" s="6">
        <v>140.1715812667</v>
      </c>
      <c r="AC153" s="6">
        <v>132.67076086450001</v>
      </c>
      <c r="AD153" s="6">
        <v>123.29473536170001</v>
      </c>
      <c r="AE153" s="6">
        <v>133.1395621396</v>
      </c>
      <c r="AF153" s="6">
        <v>133.1395621396</v>
      </c>
      <c r="AG153" s="6">
        <v>133.1395621396</v>
      </c>
    </row>
    <row r="154" spans="1:33" x14ac:dyDescent="0.25">
      <c r="A154" t="s">
        <v>188</v>
      </c>
      <c r="B154" s="6">
        <v>233.4565794463</v>
      </c>
      <c r="C154" s="6">
        <v>240.56693211979999</v>
      </c>
      <c r="D154" s="6">
        <v>305.74516496019999</v>
      </c>
      <c r="E154" s="6">
        <v>331.81645809629998</v>
      </c>
      <c r="F154" s="6">
        <v>306.93022373909997</v>
      </c>
      <c r="G154" s="6">
        <v>314.04057641259999</v>
      </c>
      <c r="H154" s="6">
        <v>319.96587030720002</v>
      </c>
      <c r="I154" s="6">
        <v>343.66704588549999</v>
      </c>
      <c r="J154" s="6">
        <v>346.03716344330002</v>
      </c>
      <c r="K154" s="6">
        <v>333.00151687520002</v>
      </c>
      <c r="L154" s="6">
        <v>348.40728100109999</v>
      </c>
      <c r="M154" s="6">
        <v>346.03716344330002</v>
      </c>
      <c r="N154" s="6">
        <v>344.85210466439997</v>
      </c>
      <c r="O154" s="6">
        <v>350.77739855900001</v>
      </c>
      <c r="P154" s="6">
        <v>343.66704588549999</v>
      </c>
      <c r="Q154" s="6">
        <v>335.37163443309998</v>
      </c>
      <c r="R154" s="6">
        <v>306.93022373909997</v>
      </c>
      <c r="S154" s="6">
        <v>231.0864618885</v>
      </c>
      <c r="T154" s="6">
        <v>222.79105043609999</v>
      </c>
      <c r="U154" s="6">
        <v>191.97952218430001</v>
      </c>
      <c r="V154" s="6">
        <v>149.31740614329999</v>
      </c>
      <c r="W154" s="6">
        <v>137.4668183542</v>
      </c>
      <c r="X154" s="6">
        <v>137.4668183542</v>
      </c>
      <c r="Y154" s="6">
        <v>119.69093667049999</v>
      </c>
      <c r="Z154" s="6">
        <v>118.50587789150001</v>
      </c>
      <c r="AA154" s="6">
        <v>97.174819871099999</v>
      </c>
      <c r="AB154" s="6">
        <v>109.0254076602</v>
      </c>
      <c r="AC154" s="6">
        <v>111.3955252181</v>
      </c>
      <c r="AD154" s="6">
        <v>113.76564277590001</v>
      </c>
      <c r="AE154" s="6">
        <v>110.2104664391</v>
      </c>
      <c r="AF154" s="6">
        <v>100.7299962078</v>
      </c>
      <c r="AG154" s="6">
        <v>98.359878649999999</v>
      </c>
    </row>
    <row r="155" spans="1:33" x14ac:dyDescent="0.25">
      <c r="A155" t="s">
        <v>189</v>
      </c>
      <c r="B155" s="6">
        <v>141.7212692336</v>
      </c>
      <c r="C155" s="6">
        <v>142.9482932096</v>
      </c>
      <c r="D155" s="6">
        <v>169.32930869469999</v>
      </c>
      <c r="E155" s="6">
        <v>173.62389261089999</v>
      </c>
      <c r="F155" s="6">
        <v>138.04019730549999</v>
      </c>
      <c r="G155" s="6">
        <v>141.7212692336</v>
      </c>
      <c r="H155" s="6">
        <v>139.26722128150001</v>
      </c>
      <c r="I155" s="6">
        <v>135.5861493534</v>
      </c>
      <c r="J155" s="6">
        <v>138.65370929349999</v>
      </c>
      <c r="K155" s="6">
        <v>134.35912537729999</v>
      </c>
      <c r="L155" s="6">
        <v>130.06454146109999</v>
      </c>
      <c r="M155" s="6">
        <v>131.29156543720001</v>
      </c>
      <c r="N155" s="6">
        <v>128.83751748509999</v>
      </c>
      <c r="O155" s="6">
        <v>117.1807897126</v>
      </c>
      <c r="P155" s="6">
        <v>124.5429335689</v>
      </c>
      <c r="Q155" s="6">
        <v>119.0213256767</v>
      </c>
      <c r="R155" s="6">
        <v>98.161918083900005</v>
      </c>
      <c r="S155" s="6">
        <v>93.253822179699995</v>
      </c>
      <c r="T155" s="6">
        <v>101.842990012</v>
      </c>
      <c r="U155" s="6">
        <v>81.597094407200004</v>
      </c>
      <c r="V155" s="6">
        <v>105.5240619402</v>
      </c>
      <c r="W155" s="6">
        <v>97.548406095900006</v>
      </c>
      <c r="X155" s="6">
        <v>101.229478024</v>
      </c>
      <c r="Y155" s="6">
        <v>117.7943017007</v>
      </c>
      <c r="Z155" s="6">
        <v>109.2051338683</v>
      </c>
      <c r="AA155" s="6">
        <v>88.345726275499999</v>
      </c>
      <c r="AB155" s="6">
        <v>90.799774227599997</v>
      </c>
      <c r="AC155" s="6">
        <v>85.278166335400002</v>
      </c>
      <c r="AD155" s="6">
        <v>89.572750251499997</v>
      </c>
      <c r="AE155" s="6">
        <v>85.278166335400002</v>
      </c>
      <c r="AF155" s="6">
        <v>74.234950550899995</v>
      </c>
      <c r="AG155" s="6">
        <v>69.9403666348</v>
      </c>
    </row>
    <row r="156" spans="1:33" x14ac:dyDescent="0.25">
      <c r="A156" t="s">
        <v>190</v>
      </c>
      <c r="B156" s="6">
        <v>106.6302702011</v>
      </c>
      <c r="C156" s="6">
        <v>112.3172179452</v>
      </c>
      <c r="D156" s="6">
        <v>126.53458730529999</v>
      </c>
      <c r="E156" s="6">
        <v>115.8715602852</v>
      </c>
      <c r="F156" s="6">
        <v>122.9802449653</v>
      </c>
      <c r="G156" s="6">
        <v>118.00416568919999</v>
      </c>
      <c r="H156" s="6">
        <v>120.8476395613</v>
      </c>
      <c r="I156" s="6">
        <v>118.71503415719999</v>
      </c>
      <c r="J156" s="6">
        <v>120.8476395613</v>
      </c>
      <c r="K156" s="6">
        <v>111.6063494772</v>
      </c>
      <c r="L156" s="6">
        <v>112.3172179452</v>
      </c>
      <c r="M156" s="6">
        <v>98.810717053000005</v>
      </c>
      <c r="N156" s="6">
        <v>93.834637776999998</v>
      </c>
      <c r="O156" s="6">
        <v>96.678111649000002</v>
      </c>
      <c r="P156" s="6">
        <v>97.388980117000003</v>
      </c>
      <c r="Q156" s="6">
        <v>95.256374713</v>
      </c>
      <c r="R156" s="6">
        <v>101.6541909251</v>
      </c>
      <c r="S156" s="6">
        <v>95.967243181000001</v>
      </c>
      <c r="T156" s="6">
        <v>100.23245398900001</v>
      </c>
      <c r="U156" s="6">
        <v>90.280295436900005</v>
      </c>
      <c r="V156" s="6">
        <v>84.593347692899997</v>
      </c>
      <c r="W156" s="6">
        <v>83.171610756899994</v>
      </c>
      <c r="X156" s="6">
        <v>83.171610756899994</v>
      </c>
      <c r="Y156" s="6">
        <v>77.484663012799999</v>
      </c>
      <c r="Z156" s="6">
        <v>79.617268416800002</v>
      </c>
      <c r="AA156" s="6">
        <v>66.821635992699996</v>
      </c>
      <c r="AB156" s="6">
        <v>70.375978332700001</v>
      </c>
      <c r="AC156" s="6">
        <v>68.243372928699998</v>
      </c>
      <c r="AD156" s="6">
        <v>68.243372928699998</v>
      </c>
      <c r="AE156" s="6">
        <v>62.556425184600002</v>
      </c>
      <c r="AF156" s="6">
        <v>56.869477440600001</v>
      </c>
      <c r="AG156" s="6">
        <v>40.519502676400002</v>
      </c>
    </row>
    <row r="157" spans="1:33" x14ac:dyDescent="0.25">
      <c r="A157" t="s">
        <v>191</v>
      </c>
      <c r="B157" s="6">
        <v>68.737034399500004</v>
      </c>
      <c r="C157" s="6">
        <v>62.544508777899999</v>
      </c>
      <c r="D157" s="6">
        <v>65.021519026500002</v>
      </c>
      <c r="E157" s="6">
        <v>68.737034399500004</v>
      </c>
      <c r="F157" s="6">
        <v>74.929560021100002</v>
      </c>
      <c r="G157" s="6">
        <v>74.929560021100002</v>
      </c>
      <c r="H157" s="6">
        <v>86.695358701999993</v>
      </c>
      <c r="I157" s="6">
        <v>92.887884323600005</v>
      </c>
      <c r="J157" s="6">
        <v>105.2729355668</v>
      </c>
      <c r="K157" s="6">
        <v>117.03873424779999</v>
      </c>
      <c r="L157" s="6">
        <v>118.2772393721</v>
      </c>
      <c r="M157" s="6">
        <v>107.13069325319999</v>
      </c>
      <c r="N157" s="6">
        <v>100.9381676317</v>
      </c>
      <c r="O157" s="6">
        <v>91.6493791993</v>
      </c>
      <c r="P157" s="6">
        <v>86.695358701999993</v>
      </c>
      <c r="Q157" s="6">
        <v>78.645075394000003</v>
      </c>
      <c r="R157" s="6">
        <v>68.737034399500004</v>
      </c>
      <c r="S157" s="6">
        <v>68.117781837300001</v>
      </c>
      <c r="T157" s="6">
        <v>71.2140446481</v>
      </c>
      <c r="U157" s="6">
        <v>76.787317707499994</v>
      </c>
      <c r="V157" s="6">
        <v>70.594792085999998</v>
      </c>
      <c r="W157" s="6">
        <v>65.640771588700005</v>
      </c>
      <c r="X157" s="6">
        <v>64.4022664644</v>
      </c>
      <c r="Y157" s="6">
        <v>61.925256215700003</v>
      </c>
      <c r="Z157" s="6">
        <v>61.925256215700003</v>
      </c>
      <c r="AA157" s="6">
        <v>58.828993404999999</v>
      </c>
      <c r="AB157" s="6">
        <v>61.925256215700003</v>
      </c>
      <c r="AC157" s="6">
        <v>62.544508777899999</v>
      </c>
      <c r="AD157" s="6">
        <v>68.737034399500004</v>
      </c>
      <c r="AE157" s="6">
        <v>65.640771588700005</v>
      </c>
      <c r="AF157" s="6">
        <v>69.356286961600006</v>
      </c>
      <c r="AG157" s="6">
        <v>75.548812583200004</v>
      </c>
    </row>
    <row r="158" spans="1:33" x14ac:dyDescent="0.25">
      <c r="A158" t="s">
        <v>192</v>
      </c>
      <c r="B158" s="6">
        <v>233.4741709784</v>
      </c>
      <c r="C158" s="6">
        <v>242.51188082269999</v>
      </c>
      <c r="D158" s="6">
        <v>267.36558289459998</v>
      </c>
      <c r="E158" s="6">
        <v>237.2398834135</v>
      </c>
      <c r="F158" s="6">
        <v>242.51188082269999</v>
      </c>
      <c r="G158" s="6">
        <v>206.36104144539999</v>
      </c>
      <c r="H158" s="6">
        <v>214.6456088027</v>
      </c>
      <c r="I158" s="6">
        <v>217.6581787508</v>
      </c>
      <c r="J158" s="6">
        <v>213.13932382869999</v>
      </c>
      <c r="K158" s="6">
        <v>234.98045595249999</v>
      </c>
      <c r="L158" s="6">
        <v>244.01816579679999</v>
      </c>
      <c r="M158" s="6">
        <v>252.3027331541</v>
      </c>
      <c r="N158" s="6">
        <v>281.67529014809998</v>
      </c>
      <c r="O158" s="6">
        <v>265.8592979206</v>
      </c>
      <c r="P158" s="6">
        <v>262.09358548540001</v>
      </c>
      <c r="Q158" s="6">
        <v>250.04330569300001</v>
      </c>
      <c r="R158" s="6">
        <v>268.87186786870001</v>
      </c>
      <c r="S158" s="6">
        <v>277.90957771299998</v>
      </c>
      <c r="T158" s="6">
        <v>265.10615543350002</v>
      </c>
      <c r="U158" s="6">
        <v>279.4158626871</v>
      </c>
      <c r="V158" s="6">
        <v>279.4158626871</v>
      </c>
      <c r="W158" s="6">
        <v>281.67529014809998</v>
      </c>
      <c r="X158" s="6">
        <v>282.42843263520001</v>
      </c>
      <c r="Y158" s="6">
        <v>277.15643522599999</v>
      </c>
      <c r="Z158" s="6">
        <v>260.58730051139997</v>
      </c>
      <c r="AA158" s="6">
        <v>243.2650233098</v>
      </c>
      <c r="AB158" s="6">
        <v>232.72102849140001</v>
      </c>
      <c r="AC158" s="6">
        <v>233.4741709784</v>
      </c>
      <c r="AD158" s="6">
        <v>230.46160103029999</v>
      </c>
      <c r="AE158" s="6">
        <v>236.4867409265</v>
      </c>
      <c r="AF158" s="6">
        <v>216.15189377679999</v>
      </c>
      <c r="AG158" s="6">
        <v>214.6456088027</v>
      </c>
    </row>
    <row r="159" spans="1:33" x14ac:dyDescent="0.25">
      <c r="A159" t="s">
        <v>193</v>
      </c>
      <c r="B159" s="6">
        <v>290.6976744186</v>
      </c>
      <c r="C159" s="6">
        <v>302.5467644085</v>
      </c>
      <c r="D159" s="6">
        <v>323.87512639030001</v>
      </c>
      <c r="E159" s="6">
        <v>356.26263902929998</v>
      </c>
      <c r="F159" s="6">
        <v>337.30409504549999</v>
      </c>
      <c r="G159" s="6">
        <v>324.665065723</v>
      </c>
      <c r="H159" s="6">
        <v>293.06749241659998</v>
      </c>
      <c r="I159" s="6">
        <v>291.48761375129999</v>
      </c>
      <c r="J159" s="6">
        <v>286.74797775529998</v>
      </c>
      <c r="K159" s="6">
        <v>316.76567239640002</v>
      </c>
      <c r="L159" s="6">
        <v>298.59706774519998</v>
      </c>
      <c r="M159" s="6">
        <v>301.75682507580001</v>
      </c>
      <c r="N159" s="6">
        <v>294.64737108190002</v>
      </c>
      <c r="O159" s="6">
        <v>287.53791708799997</v>
      </c>
      <c r="P159" s="6">
        <v>300.17694641050002</v>
      </c>
      <c r="Q159" s="6">
        <v>301.75682507580001</v>
      </c>
      <c r="R159" s="6">
        <v>275.68882709809998</v>
      </c>
      <c r="S159" s="6">
        <v>275.68882709809998</v>
      </c>
      <c r="T159" s="6">
        <v>263.83973710819998</v>
      </c>
      <c r="U159" s="6">
        <v>271.73913043480002</v>
      </c>
      <c r="V159" s="6">
        <v>286.74797775529998</v>
      </c>
      <c r="W159" s="6">
        <v>273.3190091001</v>
      </c>
      <c r="X159" s="6">
        <v>267.7894337715</v>
      </c>
      <c r="Y159" s="6">
        <v>255.15040444889999</v>
      </c>
      <c r="Z159" s="6">
        <v>241.72143579370001</v>
      </c>
      <c r="AA159" s="6">
        <v>221.97295247720001</v>
      </c>
      <c r="AB159" s="6">
        <v>210.91380182</v>
      </c>
      <c r="AC159" s="6">
        <v>203.0144084934</v>
      </c>
      <c r="AD159" s="6">
        <v>210.1238624874</v>
      </c>
      <c r="AE159" s="6">
        <v>208.543983822</v>
      </c>
      <c r="AF159" s="6">
        <v>199.06471183010001</v>
      </c>
      <c r="AG159" s="6">
        <v>181.68604651160001</v>
      </c>
    </row>
    <row r="160" spans="1:33" x14ac:dyDescent="0.25">
      <c r="A160" t="s">
        <v>194</v>
      </c>
      <c r="B160" s="6">
        <v>181.15521285739999</v>
      </c>
      <c r="C160" s="6">
        <v>202.34805025899999</v>
      </c>
      <c r="D160" s="6">
        <v>213.37993822140001</v>
      </c>
      <c r="E160" s="6">
        <v>228.1858931184</v>
      </c>
      <c r="F160" s="6">
        <v>232.8308985763</v>
      </c>
      <c r="G160" s="6">
        <v>265.92656246370001</v>
      </c>
      <c r="H160" s="6">
        <v>258.95905427690002</v>
      </c>
      <c r="I160" s="6">
        <v>260.41061848250001</v>
      </c>
      <c r="J160" s="6">
        <v>253.73342313680001</v>
      </c>
      <c r="K160" s="6">
        <v>280.15189167850002</v>
      </c>
      <c r="L160" s="6">
        <v>304.5381703324</v>
      </c>
      <c r="M160" s="6">
        <v>314.69911977150002</v>
      </c>
      <c r="N160" s="6">
        <v>268.24906519270002</v>
      </c>
      <c r="O160" s="6">
        <v>260.41061848250001</v>
      </c>
      <c r="P160" s="6">
        <v>247.92716631440001</v>
      </c>
      <c r="Q160" s="6">
        <v>245.89497642660001</v>
      </c>
      <c r="R160" s="6">
        <v>243.86278653880001</v>
      </c>
      <c r="S160" s="6">
        <v>230.2180830062</v>
      </c>
      <c r="T160" s="6">
        <v>222.9602619783</v>
      </c>
      <c r="U160" s="6">
        <v>220.63775924940001</v>
      </c>
      <c r="V160" s="6">
        <v>219.18619504380001</v>
      </c>
      <c r="W160" s="6">
        <v>215.12181526809999</v>
      </c>
      <c r="X160" s="6">
        <v>205.54149151129999</v>
      </c>
      <c r="Y160" s="6">
        <v>188.70334672640001</v>
      </c>
      <c r="Z160" s="6">
        <v>169.83301205379999</v>
      </c>
      <c r="AA160" s="6">
        <v>171.5748891005</v>
      </c>
      <c r="AB160" s="6">
        <v>173.31676614720001</v>
      </c>
      <c r="AC160" s="6">
        <v>165.7686322781</v>
      </c>
      <c r="AD160" s="6">
        <v>161.12362682029999</v>
      </c>
      <c r="AE160" s="6">
        <v>159.38174977360001</v>
      </c>
      <c r="AF160" s="6">
        <v>148.3498618111</v>
      </c>
      <c r="AG160" s="6">
        <v>148.64017465219999</v>
      </c>
    </row>
    <row r="161" spans="1:33" x14ac:dyDescent="0.25">
      <c r="A161" t="s">
        <v>195</v>
      </c>
      <c r="B161" s="6">
        <v>71.608851323600007</v>
      </c>
      <c r="C161" s="6">
        <v>107.2176243861</v>
      </c>
      <c r="D161" s="6">
        <v>115.8263387529</v>
      </c>
      <c r="E161" s="6">
        <v>126.3915791121</v>
      </c>
      <c r="F161" s="6">
        <v>134.60898828040001</v>
      </c>
      <c r="G161" s="6">
        <v>135.3915986774</v>
      </c>
      <c r="H161" s="6">
        <v>135.3915986774</v>
      </c>
      <c r="I161" s="6">
        <v>135.3915986774</v>
      </c>
      <c r="J161" s="6">
        <v>155.34816380039999</v>
      </c>
      <c r="K161" s="6">
        <v>156.13077419730001</v>
      </c>
      <c r="L161" s="6">
        <v>153.3916378079</v>
      </c>
      <c r="M161" s="6">
        <v>162.78296257170001</v>
      </c>
      <c r="N161" s="6">
        <v>160.4351313807</v>
      </c>
      <c r="O161" s="6">
        <v>160.4351313807</v>
      </c>
      <c r="P161" s="6">
        <v>160.4351313807</v>
      </c>
      <c r="Q161" s="6">
        <v>151.043806617</v>
      </c>
      <c r="R161" s="6">
        <v>146.34814423509999</v>
      </c>
      <c r="S161" s="6">
        <v>143.21770264720001</v>
      </c>
      <c r="T161" s="6">
        <v>127.5654947076</v>
      </c>
      <c r="U161" s="6">
        <v>129.91332589850001</v>
      </c>
      <c r="V161" s="6">
        <v>147.91336502909999</v>
      </c>
      <c r="W161" s="6">
        <v>165.5220989611</v>
      </c>
      <c r="X161" s="6">
        <v>122.4785271272</v>
      </c>
      <c r="Y161" s="6">
        <v>111.13067637100001</v>
      </c>
      <c r="Z161" s="6">
        <v>126.7828843106</v>
      </c>
      <c r="AA161" s="6">
        <v>126.7828843106</v>
      </c>
      <c r="AB161" s="6">
        <v>126.0002739136</v>
      </c>
      <c r="AC161" s="6">
        <v>113.0872023635</v>
      </c>
      <c r="AD161" s="6">
        <v>112.3045919665</v>
      </c>
      <c r="AE161" s="6">
        <v>112.3045919665</v>
      </c>
      <c r="AF161" s="6">
        <v>111.91328676800001</v>
      </c>
      <c r="AG161" s="6">
        <v>91.956721645000002</v>
      </c>
    </row>
    <row r="162" spans="1:33" x14ac:dyDescent="0.25">
      <c r="A162" t="s">
        <v>196</v>
      </c>
      <c r="B162" s="6">
        <v>92.007404405399996</v>
      </c>
      <c r="C162" s="6">
        <v>88.721425676600006</v>
      </c>
      <c r="D162" s="6">
        <v>107.34197180629999</v>
      </c>
      <c r="E162" s="6">
        <v>109.5326242921</v>
      </c>
      <c r="F162" s="6">
        <v>109.5326242921</v>
      </c>
      <c r="G162" s="6">
        <v>110.6279505351</v>
      </c>
      <c r="H162" s="6">
        <v>115.0092555068</v>
      </c>
      <c r="I162" s="6">
        <v>115.0092555068</v>
      </c>
      <c r="J162" s="6">
        <v>113.9139292638</v>
      </c>
      <c r="K162" s="6">
        <v>107.34197180629999</v>
      </c>
      <c r="L162" s="6">
        <v>102.9606668346</v>
      </c>
      <c r="M162" s="6">
        <v>87.626099433700006</v>
      </c>
      <c r="N162" s="6">
        <v>83.244794462000002</v>
      </c>
      <c r="O162" s="6">
        <v>77.768163247399997</v>
      </c>
      <c r="P162" s="6">
        <v>81.0541419762</v>
      </c>
      <c r="Q162" s="6">
        <v>79.9588157333</v>
      </c>
      <c r="R162" s="6">
        <v>66.814900818200002</v>
      </c>
      <c r="S162" s="6">
        <v>58.052290874800001</v>
      </c>
      <c r="T162" s="6">
        <v>66.814900818200002</v>
      </c>
      <c r="U162" s="6">
        <v>62.433595846499998</v>
      </c>
      <c r="V162" s="6">
        <v>74.482184518699995</v>
      </c>
      <c r="W162" s="6">
        <v>71.196205789900006</v>
      </c>
      <c r="X162" s="6">
        <v>65.719574575300001</v>
      </c>
      <c r="Y162" s="6">
        <v>74.482184518699995</v>
      </c>
      <c r="Z162" s="6">
        <v>79.9588157333</v>
      </c>
      <c r="AA162" s="6">
        <v>85.435446947900004</v>
      </c>
      <c r="AB162" s="6">
        <v>89.816751919599994</v>
      </c>
      <c r="AC162" s="6">
        <v>78.863489490299997</v>
      </c>
      <c r="AD162" s="6">
        <v>78.863489490299997</v>
      </c>
      <c r="AE162" s="6">
        <v>82.149468219100001</v>
      </c>
      <c r="AF162" s="6">
        <v>82.149468219100001</v>
      </c>
      <c r="AG162" s="6">
        <v>75.577510761599996</v>
      </c>
    </row>
    <row r="163" spans="1:33" x14ac:dyDescent="0.25">
      <c r="A163" t="s">
        <v>197</v>
      </c>
      <c r="B163" s="6">
        <v>141.2733759548</v>
      </c>
      <c r="C163" s="6">
        <v>132.0945972911</v>
      </c>
      <c r="D163" s="6">
        <v>145.26414928680001</v>
      </c>
      <c r="E163" s="6">
        <v>143.2687626208</v>
      </c>
      <c r="F163" s="6">
        <v>142.86968528759999</v>
      </c>
      <c r="G163" s="6">
        <v>141.67245328800001</v>
      </c>
      <c r="H163" s="6">
        <v>147.65861328610001</v>
      </c>
      <c r="I163" s="6">
        <v>144.86507195359999</v>
      </c>
      <c r="J163" s="6">
        <v>154.44292795059999</v>
      </c>
      <c r="K163" s="6">
        <v>164.8189386139</v>
      </c>
      <c r="L163" s="6">
        <v>176.3921812769</v>
      </c>
      <c r="M163" s="6">
        <v>176.3921812769</v>
      </c>
      <c r="N163" s="6">
        <v>178.38756794290001</v>
      </c>
      <c r="O163" s="6">
        <v>179.58479994250001</v>
      </c>
      <c r="P163" s="6">
        <v>187.56634660660001</v>
      </c>
      <c r="Q163" s="6">
        <v>186.369114607</v>
      </c>
      <c r="R163" s="6">
        <v>177.98849060969999</v>
      </c>
      <c r="S163" s="6">
        <v>171.20417594520001</v>
      </c>
      <c r="T163" s="6">
        <v>174.79587194410001</v>
      </c>
      <c r="U163" s="6">
        <v>178.78664527609999</v>
      </c>
      <c r="V163" s="6">
        <v>166.01617061350001</v>
      </c>
      <c r="W163" s="6">
        <v>162.8235519479</v>
      </c>
      <c r="X163" s="6">
        <v>166.01617061350001</v>
      </c>
      <c r="Y163" s="6">
        <v>164.41986128069999</v>
      </c>
      <c r="Z163" s="6">
        <v>154.84200528380001</v>
      </c>
      <c r="AA163" s="6">
        <v>154.44292795059999</v>
      </c>
      <c r="AB163" s="6">
        <v>140.87429862159999</v>
      </c>
      <c r="AC163" s="6">
        <v>140.47522128840001</v>
      </c>
      <c r="AD163" s="6">
        <v>133.69090662389999</v>
      </c>
      <c r="AE163" s="6">
        <v>121.71858662770001</v>
      </c>
      <c r="AF163" s="6">
        <v>103.7601066335</v>
      </c>
      <c r="AG163" s="6">
        <v>100.16841063459999</v>
      </c>
    </row>
    <row r="164" spans="1:33" x14ac:dyDescent="0.25">
      <c r="A164" t="s">
        <v>198</v>
      </c>
      <c r="B164" s="6">
        <v>207.0962422259</v>
      </c>
      <c r="C164" s="6">
        <v>206.45705629310001</v>
      </c>
      <c r="D164" s="6">
        <v>210.93135782269999</v>
      </c>
      <c r="E164" s="6">
        <v>201.34356883070001</v>
      </c>
      <c r="F164" s="6">
        <v>191.11659390599999</v>
      </c>
      <c r="G164" s="6">
        <v>215.40565935219999</v>
      </c>
      <c r="H164" s="6">
        <v>209.0138000243</v>
      </c>
      <c r="I164" s="6">
        <v>209.0138000243</v>
      </c>
      <c r="J164" s="6">
        <v>221.7975186802</v>
      </c>
      <c r="K164" s="6">
        <v>271.65402143829999</v>
      </c>
      <c r="L164" s="6">
        <v>264.62297617749999</v>
      </c>
      <c r="M164" s="6">
        <v>303.61331807810001</v>
      </c>
      <c r="N164" s="6">
        <v>294.02552908619998</v>
      </c>
      <c r="O164" s="6">
        <v>292.10797128780001</v>
      </c>
      <c r="P164" s="6">
        <v>292.10797128780001</v>
      </c>
      <c r="Q164" s="6">
        <v>295.94308688450002</v>
      </c>
      <c r="R164" s="6">
        <v>277.40669483350001</v>
      </c>
      <c r="S164" s="6">
        <v>293.38634315339999</v>
      </c>
      <c r="T164" s="6">
        <v>260.148674648</v>
      </c>
      <c r="U164" s="6">
        <v>238.4163529329</v>
      </c>
      <c r="V164" s="6">
        <v>237.13798106729999</v>
      </c>
      <c r="W164" s="6">
        <v>237.13798106729999</v>
      </c>
      <c r="X164" s="6">
        <v>222.43670461299999</v>
      </c>
      <c r="Y164" s="6">
        <v>198.14763916679999</v>
      </c>
      <c r="Z164" s="6">
        <v>189.83822204040001</v>
      </c>
      <c r="AA164" s="6">
        <v>177.05450338450001</v>
      </c>
      <c r="AB164" s="6">
        <v>169.38427219089999</v>
      </c>
      <c r="AC164" s="6">
        <v>152.76543793819999</v>
      </c>
      <c r="AD164" s="6">
        <v>152.76543793819999</v>
      </c>
      <c r="AE164" s="6">
        <v>152.1262520054</v>
      </c>
      <c r="AF164" s="6">
        <v>129.7547443576</v>
      </c>
      <c r="AG164" s="6">
        <v>109.9399804409</v>
      </c>
    </row>
    <row r="165" spans="1:33" x14ac:dyDescent="0.25">
      <c r="A165" t="s">
        <v>199</v>
      </c>
      <c r="B165" s="6">
        <v>239.39893471619999</v>
      </c>
      <c r="C165" s="6">
        <v>252.6528549773</v>
      </c>
      <c r="D165" s="6">
        <v>269.22025530360003</v>
      </c>
      <c r="E165" s="6">
        <v>292.41461576059999</v>
      </c>
      <c r="F165" s="6">
        <v>269.22025530360003</v>
      </c>
      <c r="G165" s="6">
        <v>266.7351452547</v>
      </c>
      <c r="H165" s="6">
        <v>261.76492515680002</v>
      </c>
      <c r="I165" s="6">
        <v>261.76492515680002</v>
      </c>
      <c r="J165" s="6">
        <v>248.51100489570001</v>
      </c>
      <c r="K165" s="6">
        <v>250.16774492830001</v>
      </c>
      <c r="L165" s="6">
        <v>275.01884541790002</v>
      </c>
      <c r="M165" s="6">
        <v>279.16069549949998</v>
      </c>
      <c r="N165" s="6">
        <v>265.07840522200001</v>
      </c>
      <c r="O165" s="6">
        <v>258.45144509149998</v>
      </c>
      <c r="P165" s="6">
        <v>263.42166518940002</v>
      </c>
      <c r="Q165" s="6">
        <v>256.79470505889998</v>
      </c>
      <c r="R165" s="6">
        <v>259.2798151078</v>
      </c>
      <c r="S165" s="6">
        <v>244.3691548141</v>
      </c>
      <c r="T165" s="6">
        <v>233.60034460189999</v>
      </c>
      <c r="U165" s="6">
        <v>226.14501445510001</v>
      </c>
      <c r="V165" s="6">
        <v>221.17479435710001</v>
      </c>
      <c r="W165" s="6">
        <v>209.57761412869999</v>
      </c>
      <c r="X165" s="6">
        <v>207.09250407970001</v>
      </c>
      <c r="Y165" s="6">
        <v>193.0102138023</v>
      </c>
      <c r="Z165" s="6">
        <v>176.44281347590001</v>
      </c>
      <c r="AA165" s="6">
        <v>154.07682303530001</v>
      </c>
      <c r="AB165" s="6">
        <v>137.50942270889999</v>
      </c>
      <c r="AC165" s="6">
        <v>168.15911331269999</v>
      </c>
      <c r="AD165" s="6">
        <v>180.58466355749999</v>
      </c>
      <c r="AE165" s="6">
        <v>184.72651363910001</v>
      </c>
      <c r="AF165" s="6">
        <v>173.1293334106</v>
      </c>
      <c r="AG165" s="6">
        <v>169.8158533454</v>
      </c>
    </row>
    <row r="166" spans="1:33" x14ac:dyDescent="0.25">
      <c r="A166" t="s">
        <v>200</v>
      </c>
      <c r="B166" s="6">
        <v>132.31053585769999</v>
      </c>
      <c r="C166" s="6">
        <v>134.83554608399999</v>
      </c>
      <c r="D166" s="6">
        <v>157.5606381206</v>
      </c>
      <c r="E166" s="6">
        <v>160.0856483469</v>
      </c>
      <c r="F166" s="6">
        <v>151.50061357749999</v>
      </c>
      <c r="G166" s="6">
        <v>143.9255828986</v>
      </c>
      <c r="H166" s="6">
        <v>127.7655174503</v>
      </c>
      <c r="I166" s="6">
        <v>129.2805235861</v>
      </c>
      <c r="J166" s="6">
        <v>127.26051540509999</v>
      </c>
      <c r="K166" s="6">
        <v>118.17047859039999</v>
      </c>
      <c r="L166" s="6">
        <v>109.0804417758</v>
      </c>
      <c r="M166" s="6">
        <v>106.0504295042</v>
      </c>
      <c r="N166" s="6">
        <v>101.0004090517</v>
      </c>
      <c r="O166" s="6">
        <v>94.435382463300002</v>
      </c>
      <c r="P166" s="6">
        <v>86.355349739199994</v>
      </c>
      <c r="Q166" s="6">
        <v>86.355349739199994</v>
      </c>
      <c r="R166" s="6">
        <v>77.265312924499995</v>
      </c>
      <c r="S166" s="6">
        <v>79.285321105600005</v>
      </c>
      <c r="T166" s="6">
        <v>74.235300652999996</v>
      </c>
      <c r="U166" s="6">
        <v>80.800327241299996</v>
      </c>
      <c r="V166" s="6">
        <v>78.780319060300002</v>
      </c>
      <c r="W166" s="6">
        <v>77.265312924499995</v>
      </c>
      <c r="X166" s="6">
        <v>79.790323150800006</v>
      </c>
      <c r="Y166" s="6">
        <v>81.8103313318</v>
      </c>
      <c r="Z166" s="6">
        <v>73.225296562500006</v>
      </c>
      <c r="AA166" s="6">
        <v>65.650265883599999</v>
      </c>
      <c r="AB166" s="6">
        <v>59.5902413405</v>
      </c>
      <c r="AC166" s="6">
        <v>66.660269974100004</v>
      </c>
      <c r="AD166" s="6">
        <v>74.235300652999996</v>
      </c>
      <c r="AE166" s="6">
        <v>76.760310879299993</v>
      </c>
      <c r="AF166" s="6">
        <v>79.285321105600005</v>
      </c>
      <c r="AG166" s="6">
        <v>79.790323150800006</v>
      </c>
    </row>
    <row r="167" spans="1:33" x14ac:dyDescent="0.25">
      <c r="A167" t="s">
        <v>201</v>
      </c>
      <c r="B167" s="6">
        <v>123.4235802332</v>
      </c>
      <c r="C167" s="6">
        <v>134.50005538240001</v>
      </c>
      <c r="D167" s="6">
        <v>161.4000664589</v>
      </c>
      <c r="E167" s="6">
        <v>150.32359130969999</v>
      </c>
      <c r="F167" s="6">
        <v>131.33534819689999</v>
      </c>
      <c r="G167" s="6">
        <v>137.66476256780001</v>
      </c>
      <c r="H167" s="6">
        <v>147.1588841242</v>
      </c>
      <c r="I167" s="6">
        <v>147.1588841242</v>
      </c>
      <c r="J167" s="6">
        <v>147.1588841242</v>
      </c>
      <c r="K167" s="6">
        <v>132.91770178959999</v>
      </c>
      <c r="L167" s="6">
        <v>136.08240897510001</v>
      </c>
      <c r="M167" s="6">
        <v>155.07065208789999</v>
      </c>
      <c r="N167" s="6">
        <v>151.90594490239999</v>
      </c>
      <c r="O167" s="6">
        <v>159.81771286610001</v>
      </c>
      <c r="P167" s="6">
        <v>159.81771286610001</v>
      </c>
      <c r="Q167" s="6">
        <v>177.22360238620001</v>
      </c>
      <c r="R167" s="6">
        <v>227.85891735370001</v>
      </c>
      <c r="S167" s="6">
        <v>256.34128202289997</v>
      </c>
      <c r="T167" s="6">
        <v>284.8236466921</v>
      </c>
      <c r="U167" s="6">
        <v>287.98835387759999</v>
      </c>
      <c r="V167" s="6">
        <v>259.50598920829998</v>
      </c>
      <c r="W167" s="6">
        <v>259.50598920829998</v>
      </c>
      <c r="X167" s="6">
        <v>313.30601136130002</v>
      </c>
      <c r="Y167" s="6">
        <v>305.39424339760001</v>
      </c>
      <c r="Z167" s="6">
        <v>316.47071854680001</v>
      </c>
      <c r="AA167" s="6">
        <v>292.73541465580001</v>
      </c>
      <c r="AB167" s="6">
        <v>314.888364954</v>
      </c>
      <c r="AC167" s="6">
        <v>343.37072962320002</v>
      </c>
      <c r="AD167" s="6">
        <v>343.37072962320002</v>
      </c>
      <c r="AE167" s="6">
        <v>284.8236466921</v>
      </c>
      <c r="AF167" s="6">
        <v>256.34128202289997</v>
      </c>
      <c r="AG167" s="6">
        <v>234.1883317246</v>
      </c>
    </row>
    <row r="168" spans="1:33" x14ac:dyDescent="0.25">
      <c r="A168" t="s">
        <v>202</v>
      </c>
      <c r="B168" s="6">
        <v>76.137438954100006</v>
      </c>
      <c r="C168" s="6">
        <v>75.774879721000005</v>
      </c>
      <c r="D168" s="6">
        <v>77.225116653399994</v>
      </c>
      <c r="E168" s="6">
        <v>87.376775180600006</v>
      </c>
      <c r="F168" s="6">
        <v>86.651656714400005</v>
      </c>
      <c r="G168" s="6">
        <v>93.540282143599995</v>
      </c>
      <c r="H168" s="6">
        <v>103.32938143769999</v>
      </c>
      <c r="I168" s="6">
        <v>95.715637542300001</v>
      </c>
      <c r="J168" s="6">
        <v>101.8791445052</v>
      </c>
      <c r="K168" s="6">
        <v>109.8554476338</v>
      </c>
      <c r="L168" s="6">
        <v>111.3056845662</v>
      </c>
      <c r="M168" s="6">
        <v>120.7322246272</v>
      </c>
      <c r="N168" s="6">
        <v>117.1066322961</v>
      </c>
      <c r="O168" s="6">
        <v>111.6682437993</v>
      </c>
      <c r="P168" s="6">
        <v>114.9312768974</v>
      </c>
      <c r="Q168" s="6">
        <v>109.49288840059999</v>
      </c>
      <c r="R168" s="6">
        <v>108.76776993439999</v>
      </c>
      <c r="S168" s="6">
        <v>102.2417037383</v>
      </c>
      <c r="T168" s="6">
        <v>91.727485978000004</v>
      </c>
      <c r="U168" s="6">
        <v>89.552130579299998</v>
      </c>
      <c r="V168" s="6">
        <v>77.587675886499994</v>
      </c>
      <c r="W168" s="6">
        <v>73.599524322299999</v>
      </c>
      <c r="X168" s="6">
        <v>72.149287389799994</v>
      </c>
      <c r="Y168" s="6">
        <v>69.248813524900001</v>
      </c>
      <c r="Z168" s="6">
        <v>62.360188095700003</v>
      </c>
      <c r="AA168" s="6">
        <v>63.810425028200001</v>
      </c>
      <c r="AB168" s="6">
        <v>59.822273463899997</v>
      </c>
      <c r="AC168" s="6">
        <v>65.623221193800006</v>
      </c>
      <c r="AD168" s="6">
        <v>67.073458126199995</v>
      </c>
      <c r="AE168" s="6">
        <v>69.248813524900001</v>
      </c>
      <c r="AF168" s="6">
        <v>62.722747328799997</v>
      </c>
      <c r="AG168" s="6">
        <v>67.798576592499998</v>
      </c>
    </row>
    <row r="169" spans="1:33" x14ac:dyDescent="0.25">
      <c r="A169" t="s">
        <v>203</v>
      </c>
      <c r="B169" s="6">
        <v>116.638501484</v>
      </c>
      <c r="C169" s="6">
        <v>118.9481747807</v>
      </c>
      <c r="D169" s="6">
        <v>139.35028890160001</v>
      </c>
      <c r="E169" s="6">
        <v>137.8105067038</v>
      </c>
      <c r="F169" s="6">
        <v>127.80192241810001</v>
      </c>
      <c r="G169" s="6">
        <v>130.4965412642</v>
      </c>
      <c r="H169" s="6">
        <v>128.18686796750001</v>
      </c>
      <c r="I169" s="6">
        <v>129.3417046159</v>
      </c>
      <c r="J169" s="6">
        <v>132.80621456099999</v>
      </c>
      <c r="K169" s="6">
        <v>132.42126901149999</v>
      </c>
      <c r="L169" s="6">
        <v>140.89007109939999</v>
      </c>
      <c r="M169" s="6">
        <v>145.89436324229999</v>
      </c>
      <c r="N169" s="6">
        <v>145.1244721434</v>
      </c>
      <c r="O169" s="6">
        <v>158.21262082480001</v>
      </c>
      <c r="P169" s="6">
        <v>163.9868040666</v>
      </c>
      <c r="Q169" s="6">
        <v>174.38033390179999</v>
      </c>
      <c r="R169" s="6">
        <v>179.3846260446</v>
      </c>
      <c r="S169" s="6">
        <v>183.23408153919999</v>
      </c>
      <c r="T169" s="6">
        <v>189.00826478089999</v>
      </c>
      <c r="U169" s="6">
        <v>182.4641904403</v>
      </c>
      <c r="V169" s="6">
        <v>172.84055170400001</v>
      </c>
      <c r="W169" s="6">
        <v>166.2964773633</v>
      </c>
      <c r="X169" s="6">
        <v>167.06636846219999</v>
      </c>
      <c r="Y169" s="6">
        <v>165.14164071490001</v>
      </c>
      <c r="Z169" s="6">
        <v>153.9782197808</v>
      </c>
      <c r="AA169" s="6">
        <v>145.1244721434</v>
      </c>
      <c r="AB169" s="6">
        <v>142.42985329730001</v>
      </c>
      <c r="AC169" s="6">
        <v>144.73952659400001</v>
      </c>
      <c r="AD169" s="6">
        <v>137.42556115439999</v>
      </c>
      <c r="AE169" s="6">
        <v>123.5675213741</v>
      </c>
      <c r="AF169" s="6">
        <v>117.40839258290001</v>
      </c>
      <c r="AG169" s="6">
        <v>112.0191548905</v>
      </c>
    </row>
    <row r="170" spans="1:33" x14ac:dyDescent="0.25">
      <c r="A170" t="s">
        <v>204</v>
      </c>
      <c r="B170" s="6">
        <v>116.0758756342</v>
      </c>
      <c r="C170" s="6">
        <v>117.34215791379999</v>
      </c>
      <c r="D170" s="6">
        <v>152.79806174390001</v>
      </c>
      <c r="E170" s="6">
        <v>149.84340309140001</v>
      </c>
      <c r="F170" s="6">
        <v>144.35617987960001</v>
      </c>
      <c r="G170" s="6">
        <v>132.5375452696</v>
      </c>
      <c r="H170" s="6">
        <v>130.42707480350001</v>
      </c>
      <c r="I170" s="6">
        <v>120.7189106596</v>
      </c>
      <c r="J170" s="6">
        <v>120.7189106596</v>
      </c>
      <c r="K170" s="6">
        <v>106.7898055835</v>
      </c>
      <c r="L170" s="6">
        <v>121.9851929392</v>
      </c>
      <c r="M170" s="6">
        <v>128.31660433740001</v>
      </c>
      <c r="N170" s="6">
        <v>133.38173345600001</v>
      </c>
      <c r="O170" s="6">
        <v>142.24570941350001</v>
      </c>
      <c r="P170" s="6">
        <v>138.4468625746</v>
      </c>
      <c r="Q170" s="6">
        <v>137.180580295</v>
      </c>
      <c r="R170" s="6">
        <v>140.9794271339</v>
      </c>
      <c r="S170" s="6">
        <v>126.2061338714</v>
      </c>
      <c r="T170" s="6">
        <v>125.36194568489999</v>
      </c>
      <c r="U170" s="6">
        <v>114.38749926129999</v>
      </c>
      <c r="V170" s="6">
        <v>107.2118996767</v>
      </c>
      <c r="W170" s="6">
        <v>108.0560878631</v>
      </c>
      <c r="X170" s="6">
        <v>107.6339937699</v>
      </c>
      <c r="Y170" s="6">
        <v>98.770017812399999</v>
      </c>
      <c r="Z170" s="6">
        <v>95.815359159899998</v>
      </c>
      <c r="AA170" s="6">
        <v>82.730442270200001</v>
      </c>
      <c r="AB170" s="6">
        <v>83.152536363400003</v>
      </c>
      <c r="AC170" s="6">
        <v>81.464159990499994</v>
      </c>
      <c r="AD170" s="6">
        <v>80.197877710900002</v>
      </c>
      <c r="AE170" s="6">
        <v>80.197877710900002</v>
      </c>
      <c r="AF170" s="6">
        <v>88.217665482000001</v>
      </c>
      <c r="AG170" s="6">
        <v>81.464159990499994</v>
      </c>
    </row>
    <row r="171" spans="1:33" x14ac:dyDescent="0.25">
      <c r="A171" t="s">
        <v>205</v>
      </c>
      <c r="B171" s="6">
        <v>582.65139116199998</v>
      </c>
      <c r="C171" s="6">
        <v>565.19367157670001</v>
      </c>
      <c r="D171" s="6">
        <v>576.10474631750003</v>
      </c>
      <c r="E171" s="6">
        <v>573.92253136930003</v>
      </c>
      <c r="F171" s="6">
        <v>456.08292416799998</v>
      </c>
      <c r="G171" s="6">
        <v>375.34097108570001</v>
      </c>
      <c r="H171" s="6">
        <v>322.96781232950002</v>
      </c>
      <c r="I171" s="6">
        <v>307.69230769230001</v>
      </c>
      <c r="J171" s="6">
        <v>303.327877796</v>
      </c>
      <c r="K171" s="6">
        <v>296.7812329514</v>
      </c>
      <c r="L171" s="6">
        <v>259.68357883250002</v>
      </c>
      <c r="M171" s="6">
        <v>292.41680305509999</v>
      </c>
      <c r="N171" s="6">
        <v>329.51445717399997</v>
      </c>
      <c r="O171" s="6">
        <v>316.42116748500001</v>
      </c>
      <c r="P171" s="6">
        <v>305.51009274410001</v>
      </c>
      <c r="Q171" s="6">
        <v>296.7812329514</v>
      </c>
      <c r="R171" s="6">
        <v>305.51009274410001</v>
      </c>
      <c r="S171" s="6">
        <v>296.7812329514</v>
      </c>
      <c r="T171" s="6">
        <v>274.95908346969998</v>
      </c>
      <c r="U171" s="6">
        <v>246.5902891435</v>
      </c>
      <c r="V171" s="6">
        <v>272.77686852149998</v>
      </c>
      <c r="W171" s="6">
        <v>290.23458810689999</v>
      </c>
      <c r="X171" s="6">
        <v>296.7812329514</v>
      </c>
      <c r="Y171" s="6">
        <v>266.23022367700003</v>
      </c>
      <c r="Z171" s="6">
        <v>246.5902891435</v>
      </c>
      <c r="AA171" s="6">
        <v>213.8570649209</v>
      </c>
      <c r="AB171" s="6">
        <v>200.76377523190001</v>
      </c>
      <c r="AC171" s="6">
        <v>181.1238406983</v>
      </c>
      <c r="AD171" s="6">
        <v>154.93726132020001</v>
      </c>
      <c r="AE171" s="6">
        <v>148.3906164757</v>
      </c>
      <c r="AF171" s="6">
        <v>133.11511183850001</v>
      </c>
      <c r="AG171" s="6">
        <v>141.84397163119999</v>
      </c>
    </row>
    <row r="172" spans="1:33" x14ac:dyDescent="0.25">
      <c r="A172" t="s">
        <v>206</v>
      </c>
      <c r="B172" s="6">
        <v>450.41718969210001</v>
      </c>
      <c r="C172" s="6">
        <v>449.36234849840002</v>
      </c>
      <c r="D172" s="6">
        <v>458.85591924139999</v>
      </c>
      <c r="E172" s="6">
        <v>472.56885475889999</v>
      </c>
      <c r="F172" s="6">
        <v>393.45576523450001</v>
      </c>
      <c r="G172" s="6">
        <v>336.49434077699999</v>
      </c>
      <c r="H172" s="6">
        <v>316.4523580975</v>
      </c>
      <c r="I172" s="6">
        <v>312.23299332289997</v>
      </c>
      <c r="J172" s="6">
        <v>309.0684697419</v>
      </c>
      <c r="K172" s="6">
        <v>308.01362854820002</v>
      </c>
      <c r="L172" s="6">
        <v>271.0941867702</v>
      </c>
      <c r="M172" s="6">
        <v>270.03934557650001</v>
      </c>
      <c r="N172" s="6">
        <v>265.81998080189999</v>
      </c>
      <c r="O172" s="6">
        <v>270.03934557650001</v>
      </c>
      <c r="P172" s="6">
        <v>260.54577483359998</v>
      </c>
      <c r="Q172" s="6">
        <v>253.16188647800001</v>
      </c>
      <c r="R172" s="6">
        <v>249.99736289699999</v>
      </c>
      <c r="S172" s="6">
        <v>253.16188647800001</v>
      </c>
      <c r="T172" s="6">
        <v>210.96823873170001</v>
      </c>
      <c r="U172" s="6">
        <v>208.85855634430001</v>
      </c>
      <c r="V172" s="6">
        <v>199.36498560140001</v>
      </c>
      <c r="W172" s="6">
        <v>184.59720889019999</v>
      </c>
      <c r="X172" s="6">
        <v>184.59720889019999</v>
      </c>
      <c r="Y172" s="6">
        <v>169.82943217900001</v>
      </c>
      <c r="Z172" s="6">
        <v>141.34871995020001</v>
      </c>
      <c r="AA172" s="6">
        <v>143.45840233749999</v>
      </c>
      <c r="AB172" s="6">
        <v>127.63578443270001</v>
      </c>
      <c r="AC172" s="6">
        <v>113.9228489151</v>
      </c>
      <c r="AD172" s="6">
        <v>104.4292781722</v>
      </c>
      <c r="AE172" s="6">
        <v>104.4292781722</v>
      </c>
      <c r="AF172" s="6">
        <v>92.826025041899996</v>
      </c>
      <c r="AG172" s="6">
        <v>84.387295492700005</v>
      </c>
    </row>
    <row r="173" spans="1:33" x14ac:dyDescent="0.25">
      <c r="A173" t="s">
        <v>207</v>
      </c>
      <c r="B173" s="6">
        <v>225.46713417070001</v>
      </c>
      <c r="C173" s="6">
        <v>235.23145887890001</v>
      </c>
      <c r="D173" s="6">
        <v>282.27775065470001</v>
      </c>
      <c r="E173" s="6">
        <v>276.95175535930002</v>
      </c>
      <c r="F173" s="6">
        <v>255.64777417779999</v>
      </c>
      <c r="G173" s="6">
        <v>259.19843770799997</v>
      </c>
      <c r="H173" s="6">
        <v>239.6697882917</v>
      </c>
      <c r="I173" s="6">
        <v>237.00679064400001</v>
      </c>
      <c r="J173" s="6">
        <v>251.209444765</v>
      </c>
      <c r="K173" s="6">
        <v>213.92747769740001</v>
      </c>
      <c r="L173" s="6">
        <v>211.26448004970001</v>
      </c>
      <c r="M173" s="6">
        <v>213.92747769740001</v>
      </c>
      <c r="N173" s="6">
        <v>249.43411299990001</v>
      </c>
      <c r="O173" s="6">
        <v>280.50241888950001</v>
      </c>
      <c r="P173" s="6">
        <v>275.1764235942</v>
      </c>
      <c r="Q173" s="6">
        <v>258.31077182550001</v>
      </c>
      <c r="R173" s="6">
        <v>292.92974124540001</v>
      </c>
      <c r="S173" s="6">
        <v>282.27775065470001</v>
      </c>
      <c r="T173" s="6">
        <v>287.60374595000002</v>
      </c>
      <c r="U173" s="6">
        <v>277.83942124179998</v>
      </c>
      <c r="V173" s="6">
        <v>254.76010829520001</v>
      </c>
      <c r="W173" s="6">
        <v>253.8724424127</v>
      </c>
      <c r="X173" s="6">
        <v>246.77111535220001</v>
      </c>
      <c r="Y173" s="6">
        <v>237.89445652660001</v>
      </c>
      <c r="Z173" s="6">
        <v>221.02880475789999</v>
      </c>
      <c r="AA173" s="6">
        <v>229.90546358349999</v>
      </c>
      <c r="AB173" s="6">
        <v>199.72482357640001</v>
      </c>
      <c r="AC173" s="6">
        <v>181.97150592520001</v>
      </c>
      <c r="AD173" s="6">
        <v>182.85917180769999</v>
      </c>
      <c r="AE173" s="6">
        <v>185.52216945539999</v>
      </c>
      <c r="AF173" s="6">
        <v>151.7908659181</v>
      </c>
      <c r="AG173" s="6">
        <v>139.36354356219999</v>
      </c>
    </row>
    <row r="174" spans="1:33" x14ac:dyDescent="0.25">
      <c r="A174" t="s">
        <v>208</v>
      </c>
      <c r="B174" s="6">
        <v>42.578557438499999</v>
      </c>
      <c r="C174" s="6">
        <v>51.094268926200002</v>
      </c>
      <c r="D174" s="6">
        <v>61.029265661799997</v>
      </c>
      <c r="E174" s="6">
        <v>86.576400124900005</v>
      </c>
      <c r="F174" s="6">
        <v>85.157114876899996</v>
      </c>
      <c r="G174" s="6">
        <v>89.414970620800005</v>
      </c>
      <c r="H174" s="6">
        <v>95.092111612599993</v>
      </c>
      <c r="I174" s="6">
        <v>95.092111612599993</v>
      </c>
      <c r="J174" s="6">
        <v>90.834255868699998</v>
      </c>
      <c r="K174" s="6">
        <v>90.834255868699998</v>
      </c>
      <c r="L174" s="6">
        <v>82.318544380999995</v>
      </c>
      <c r="M174" s="6">
        <v>90.834255868699998</v>
      </c>
      <c r="N174" s="6">
        <v>79.479973885199996</v>
      </c>
      <c r="O174" s="6">
        <v>73.802832893399994</v>
      </c>
      <c r="P174" s="6">
        <v>73.802832893399994</v>
      </c>
      <c r="Q174" s="6">
        <v>83.737829629000004</v>
      </c>
      <c r="R174" s="6">
        <v>79.479973885199996</v>
      </c>
      <c r="S174" s="6">
        <v>78.060688637200002</v>
      </c>
      <c r="T174" s="6">
        <v>83.737829629000004</v>
      </c>
      <c r="U174" s="6">
        <v>95.092111612599993</v>
      </c>
      <c r="V174" s="6">
        <v>95.092111612599993</v>
      </c>
      <c r="W174" s="6">
        <v>95.092111612599993</v>
      </c>
      <c r="X174" s="6">
        <v>92.253541116700006</v>
      </c>
      <c r="Y174" s="6">
        <v>82.318544380999995</v>
      </c>
      <c r="Z174" s="6">
        <v>76.641403389299995</v>
      </c>
      <c r="AA174" s="6">
        <v>78.060688637200002</v>
      </c>
      <c r="AB174" s="6">
        <v>75.222118141300001</v>
      </c>
      <c r="AC174" s="6">
        <v>75.222118141300001</v>
      </c>
      <c r="AD174" s="6">
        <v>75.222118141300001</v>
      </c>
      <c r="AE174" s="6">
        <v>79.479973885199996</v>
      </c>
      <c r="AF174" s="6">
        <v>83.737829629000004</v>
      </c>
      <c r="AG174" s="6">
        <v>75.222118141300001</v>
      </c>
    </row>
    <row r="175" spans="1:33" x14ac:dyDescent="0.25">
      <c r="A175" t="s">
        <v>209</v>
      </c>
      <c r="B175" s="6">
        <v>73.439761570300007</v>
      </c>
      <c r="C175" s="6">
        <v>77.004798539800007</v>
      </c>
      <c r="D175" s="6">
        <v>92.690961205299999</v>
      </c>
      <c r="E175" s="6">
        <v>96.969005568599997</v>
      </c>
      <c r="F175" s="6">
        <v>104.81208690130001</v>
      </c>
      <c r="G175" s="6">
        <v>99.821035144099994</v>
      </c>
      <c r="H175" s="6">
        <v>92.690961205299999</v>
      </c>
      <c r="I175" s="6">
        <v>92.690961205299999</v>
      </c>
      <c r="J175" s="6">
        <v>92.690961205299999</v>
      </c>
      <c r="K175" s="6">
        <v>91.977953811399999</v>
      </c>
      <c r="L175" s="6">
        <v>84.134872478600002</v>
      </c>
      <c r="M175" s="6">
        <v>77.717805933600005</v>
      </c>
      <c r="N175" s="6">
        <v>79.143820721400004</v>
      </c>
      <c r="O175" s="6">
        <v>76.291791145900007</v>
      </c>
      <c r="P175" s="6">
        <v>79.143820721400004</v>
      </c>
      <c r="Q175" s="6">
        <v>76.291791145900007</v>
      </c>
      <c r="R175" s="6">
        <v>74.152768964200007</v>
      </c>
      <c r="S175" s="6">
        <v>79.856828115300004</v>
      </c>
      <c r="T175" s="6">
        <v>77.004798539800007</v>
      </c>
      <c r="U175" s="6">
        <v>79.143820721400004</v>
      </c>
      <c r="V175" s="6">
        <v>78.430813327500005</v>
      </c>
      <c r="W175" s="6">
        <v>76.291791145900007</v>
      </c>
      <c r="X175" s="6">
        <v>75.578783752000007</v>
      </c>
      <c r="Y175" s="6">
        <v>71.300739388699995</v>
      </c>
      <c r="Z175" s="6">
        <v>72.013746782599995</v>
      </c>
      <c r="AA175" s="6">
        <v>67.022695025299996</v>
      </c>
      <c r="AB175" s="6">
        <v>72.013746782599995</v>
      </c>
      <c r="AC175" s="6">
        <v>75.578783752000007</v>
      </c>
      <c r="AD175" s="6">
        <v>77.717805933600005</v>
      </c>
      <c r="AE175" s="6">
        <v>78.430813327500005</v>
      </c>
      <c r="AF175" s="6">
        <v>71.300739388699995</v>
      </c>
      <c r="AG175" s="6">
        <v>81.282842903100004</v>
      </c>
    </row>
    <row r="176" spans="1:33" x14ac:dyDescent="0.25">
      <c r="A176" t="s">
        <v>210</v>
      </c>
      <c r="B176" s="6">
        <v>320.00301179309997</v>
      </c>
      <c r="C176" s="6">
        <v>325.65012376589999</v>
      </c>
      <c r="D176" s="6">
        <v>345.41501567069997</v>
      </c>
      <c r="E176" s="6">
        <v>343.53264501310002</v>
      </c>
      <c r="F176" s="6">
        <v>347.29738632829998</v>
      </c>
      <c r="G176" s="6">
        <v>345.41501567069997</v>
      </c>
      <c r="H176" s="6">
        <v>343.53264501310002</v>
      </c>
      <c r="I176" s="6">
        <v>329.4148650811</v>
      </c>
      <c r="J176" s="6">
        <v>328.47367975229997</v>
      </c>
      <c r="K176" s="6">
        <v>305.88523186100002</v>
      </c>
      <c r="L176" s="6">
        <v>307.76760251859997</v>
      </c>
      <c r="M176" s="6">
        <v>295.53219324420002</v>
      </c>
      <c r="N176" s="6">
        <v>295.53219324420002</v>
      </c>
      <c r="O176" s="6">
        <v>272.94374535290001</v>
      </c>
      <c r="P176" s="6">
        <v>290.82626660019997</v>
      </c>
      <c r="Q176" s="6">
        <v>288.94389594260002</v>
      </c>
      <c r="R176" s="6">
        <v>294.59100791539998</v>
      </c>
      <c r="S176" s="6">
        <v>320.9441971219</v>
      </c>
      <c r="T176" s="6">
        <v>300.2381198882</v>
      </c>
      <c r="U176" s="6">
        <v>295.53219324420002</v>
      </c>
      <c r="V176" s="6">
        <v>280.47322798329998</v>
      </c>
      <c r="W176" s="6">
        <v>258.82596542089999</v>
      </c>
      <c r="X176" s="6">
        <v>264.47307739370001</v>
      </c>
      <c r="Y176" s="6">
        <v>247.53174147519999</v>
      </c>
      <c r="Z176" s="6">
        <v>217.41381095349999</v>
      </c>
      <c r="AA176" s="6">
        <v>219.2961816111</v>
      </c>
      <c r="AB176" s="6">
        <v>197.64891904859999</v>
      </c>
      <c r="AC176" s="6">
        <v>202.3548456927</v>
      </c>
      <c r="AD176" s="6">
        <v>214.59025496710001</v>
      </c>
      <c r="AE176" s="6">
        <v>196.70773371979999</v>
      </c>
      <c r="AF176" s="6">
        <v>205.17840167910001</v>
      </c>
      <c r="AG176" s="6">
        <v>177.88402714380001</v>
      </c>
    </row>
    <row r="177" spans="1:33" x14ac:dyDescent="0.25">
      <c r="A177" t="s">
        <v>211</v>
      </c>
      <c r="B177" s="6">
        <v>149.9359496914</v>
      </c>
      <c r="C177" s="6">
        <v>165.2206824269</v>
      </c>
      <c r="D177" s="6">
        <v>165.94852684290001</v>
      </c>
      <c r="E177" s="6">
        <v>155.03086060320001</v>
      </c>
      <c r="F177" s="6">
        <v>162.309304763</v>
      </c>
      <c r="G177" s="6">
        <v>161.58146034699999</v>
      </c>
      <c r="H177" s="6">
        <v>179.04972633049999</v>
      </c>
      <c r="I177" s="6">
        <v>192.15092581810001</v>
      </c>
      <c r="J177" s="6">
        <v>179.7775707465</v>
      </c>
      <c r="K177" s="6">
        <v>194.33445906599999</v>
      </c>
      <c r="L177" s="6">
        <v>208.8913473856</v>
      </c>
      <c r="M177" s="6">
        <v>203.7964364737</v>
      </c>
      <c r="N177" s="6">
        <v>206.7078141376</v>
      </c>
      <c r="O177" s="6">
        <v>198.70152556190001</v>
      </c>
      <c r="P177" s="6">
        <v>202.34074764179999</v>
      </c>
      <c r="Q177" s="6">
        <v>198.70152556190001</v>
      </c>
      <c r="R177" s="6">
        <v>200.15721439390001</v>
      </c>
      <c r="S177" s="6">
        <v>201.61290322580001</v>
      </c>
      <c r="T177" s="6">
        <v>196.517992314</v>
      </c>
      <c r="U177" s="6">
        <v>192.15092581810001</v>
      </c>
      <c r="V177" s="6">
        <v>190.69523698610001</v>
      </c>
      <c r="W177" s="6">
        <v>174.6826598346</v>
      </c>
      <c r="X177" s="6">
        <v>156.4865494352</v>
      </c>
      <c r="Y177" s="6">
        <v>154.30301618729999</v>
      </c>
      <c r="Z177" s="6">
        <v>130.28415046000001</v>
      </c>
      <c r="AA177" s="6">
        <v>124.4613951322</v>
      </c>
      <c r="AB177" s="6">
        <v>110.6323512286</v>
      </c>
      <c r="AC177" s="6">
        <v>104.80959590080001</v>
      </c>
      <c r="AD177" s="6">
        <v>93.164085245099997</v>
      </c>
      <c r="AE177" s="6">
        <v>99.714684988900004</v>
      </c>
      <c r="AF177" s="6">
        <v>90.252707581199999</v>
      </c>
      <c r="AG177" s="6">
        <v>92.436240829200003</v>
      </c>
    </row>
    <row r="178" spans="1:33" x14ac:dyDescent="0.25">
      <c r="A178" t="s">
        <v>212</v>
      </c>
      <c r="B178" s="6">
        <v>156.27385646159999</v>
      </c>
      <c r="C178" s="6">
        <v>160.76448452080001</v>
      </c>
      <c r="D178" s="6">
        <v>171.54199186299999</v>
      </c>
      <c r="E178" s="6">
        <v>151.78322840230001</v>
      </c>
      <c r="F178" s="6">
        <v>134.7188417772</v>
      </c>
      <c r="G178" s="6">
        <v>124.8394600469</v>
      </c>
      <c r="H178" s="6">
        <v>132.02446494169999</v>
      </c>
      <c r="I178" s="6">
        <v>138.31134422459999</v>
      </c>
      <c r="J178" s="6">
        <v>146.39447473120001</v>
      </c>
      <c r="K178" s="6">
        <v>159.86635890900001</v>
      </c>
      <c r="L178" s="6">
        <v>151.78322840230001</v>
      </c>
      <c r="M178" s="6">
        <v>149.0888515668</v>
      </c>
      <c r="N178" s="6">
        <v>154.47760523790001</v>
      </c>
      <c r="O178" s="6">
        <v>143.7000978957</v>
      </c>
      <c r="P178" s="6">
        <v>147.29260034309999</v>
      </c>
      <c r="Q178" s="6">
        <v>132.92259055349999</v>
      </c>
      <c r="R178" s="6">
        <v>133.8207161654</v>
      </c>
      <c r="S178" s="6">
        <v>145.49634911940001</v>
      </c>
      <c r="T178" s="6">
        <v>145.49634911940001</v>
      </c>
      <c r="U178" s="6">
        <v>135.61696738910001</v>
      </c>
      <c r="V178" s="6">
        <v>157.17198207339999</v>
      </c>
      <c r="W178" s="6">
        <v>158.0701076853</v>
      </c>
      <c r="X178" s="6">
        <v>165.25511258</v>
      </c>
      <c r="Y178" s="6">
        <v>158.9682332971</v>
      </c>
      <c r="Z178" s="6">
        <v>143.7000978957</v>
      </c>
      <c r="AA178" s="6">
        <v>136.51509300090001</v>
      </c>
      <c r="AB178" s="6">
        <v>131.1263393298</v>
      </c>
      <c r="AC178" s="6">
        <v>115.8582039284</v>
      </c>
      <c r="AD178" s="6">
        <v>105.9788221981</v>
      </c>
      <c r="AE178" s="6">
        <v>100.590068527</v>
      </c>
      <c r="AF178" s="6">
        <v>100.590068527</v>
      </c>
      <c r="AG178" s="6">
        <v>97.895691691400003</v>
      </c>
    </row>
    <row r="179" spans="1:33" x14ac:dyDescent="0.25">
      <c r="A179" t="s">
        <v>213</v>
      </c>
      <c r="B179" s="6">
        <v>94.877719362899995</v>
      </c>
      <c r="C179" s="6">
        <v>94.877719362899995</v>
      </c>
      <c r="D179" s="6">
        <v>138.40984942349999</v>
      </c>
      <c r="E179" s="6">
        <v>133.94501557109999</v>
      </c>
      <c r="F179" s="6">
        <v>129.48018171870001</v>
      </c>
      <c r="G179" s="6">
        <v>143.99089173889999</v>
      </c>
      <c r="H179" s="6">
        <v>138.40984942349999</v>
      </c>
      <c r="I179" s="6">
        <v>137.29364096040001</v>
      </c>
      <c r="J179" s="6">
        <v>137.29364096040001</v>
      </c>
      <c r="K179" s="6">
        <v>129.48018171870001</v>
      </c>
      <c r="L179" s="6">
        <v>136.1774324973</v>
      </c>
      <c r="M179" s="6">
        <v>137.29364096040001</v>
      </c>
      <c r="N179" s="6">
        <v>121.6667224771</v>
      </c>
      <c r="O179" s="6">
        <v>135.0612240342</v>
      </c>
      <c r="P179" s="6">
        <v>137.29364096040001</v>
      </c>
      <c r="Q179" s="6">
        <v>135.0612240342</v>
      </c>
      <c r="R179" s="6">
        <v>133.94501557109999</v>
      </c>
      <c r="S179" s="6">
        <v>117.2018886247</v>
      </c>
      <c r="T179" s="6">
        <v>118.3180970878</v>
      </c>
      <c r="U179" s="6">
        <v>108.27222092</v>
      </c>
      <c r="V179" s="6">
        <v>104.9235955307</v>
      </c>
      <c r="W179" s="6">
        <v>104.9235955307</v>
      </c>
      <c r="X179" s="6">
        <v>104.9235955307</v>
      </c>
      <c r="Y179" s="6">
        <v>100.45876167829999</v>
      </c>
      <c r="Z179" s="6">
        <v>104.9235955307</v>
      </c>
      <c r="AA179" s="6">
        <v>102.6911786045</v>
      </c>
      <c r="AB179" s="6">
        <v>106.03980399380001</v>
      </c>
      <c r="AC179" s="6">
        <v>99.342553215199999</v>
      </c>
      <c r="AD179" s="6">
        <v>101.5749701414</v>
      </c>
      <c r="AE179" s="6">
        <v>100.45876167829999</v>
      </c>
      <c r="AF179" s="6">
        <v>101.5749701414</v>
      </c>
      <c r="AG179" s="6">
        <v>99.342553215199999</v>
      </c>
    </row>
    <row r="180" spans="1:33" x14ac:dyDescent="0.25">
      <c r="A180" t="s">
        <v>214</v>
      </c>
      <c r="B180" s="6">
        <v>109.967009897</v>
      </c>
      <c r="C180" s="6">
        <v>127.9616115165</v>
      </c>
      <c r="D180" s="6">
        <v>144.95651304610001</v>
      </c>
      <c r="E180" s="6">
        <v>158.95231430570001</v>
      </c>
      <c r="F180" s="6">
        <v>155.95321403579999</v>
      </c>
      <c r="G180" s="6">
        <v>153.95381385580001</v>
      </c>
      <c r="H180" s="6">
        <v>147.95561331600001</v>
      </c>
      <c r="I180" s="6">
        <v>147.95561331600001</v>
      </c>
      <c r="J180" s="6">
        <v>144.95651304610001</v>
      </c>
      <c r="K180" s="6">
        <v>150.95471358590001</v>
      </c>
      <c r="L180" s="6">
        <v>156.95291412579999</v>
      </c>
      <c r="M180" s="6">
        <v>162.95111466559999</v>
      </c>
      <c r="N180" s="6">
        <v>180.94571628509999</v>
      </c>
      <c r="O180" s="6">
        <v>187.94361691489999</v>
      </c>
      <c r="P180" s="6">
        <v>187.94361691489999</v>
      </c>
      <c r="Q180" s="6">
        <v>199.9400179946</v>
      </c>
      <c r="R180" s="6">
        <v>182.9451164651</v>
      </c>
      <c r="S180" s="6">
        <v>171.9484154754</v>
      </c>
      <c r="T180" s="6">
        <v>169.94901529539999</v>
      </c>
      <c r="U180" s="6">
        <v>148.95531340599999</v>
      </c>
      <c r="V180" s="6">
        <v>149.95501349599999</v>
      </c>
      <c r="W180" s="6">
        <v>149.95501349599999</v>
      </c>
      <c r="X180" s="6">
        <v>132.96011196640001</v>
      </c>
      <c r="Y180" s="6">
        <v>132.96011196640001</v>
      </c>
      <c r="Z180" s="6">
        <v>127.9616115165</v>
      </c>
      <c r="AA180" s="6">
        <v>134.95951214639999</v>
      </c>
      <c r="AB180" s="6">
        <v>149.95501349599999</v>
      </c>
      <c r="AC180" s="6">
        <v>154.95351394580001</v>
      </c>
      <c r="AD180" s="6">
        <v>154.95351394580001</v>
      </c>
      <c r="AE180" s="6">
        <v>152.95411376589999</v>
      </c>
      <c r="AF180" s="6">
        <v>148.95531340599999</v>
      </c>
      <c r="AG180" s="6">
        <v>136.95891232630001</v>
      </c>
    </row>
    <row r="181" spans="1:33" x14ac:dyDescent="0.25">
      <c r="A181" t="s">
        <v>215</v>
      </c>
      <c r="B181" s="6">
        <v>95.301899432900001</v>
      </c>
      <c r="C181" s="6">
        <v>114.1735626869</v>
      </c>
      <c r="D181" s="6">
        <v>129.27089329020001</v>
      </c>
      <c r="E181" s="6">
        <v>137.7631417545</v>
      </c>
      <c r="F181" s="6">
        <v>131.1580596156</v>
      </c>
      <c r="G181" s="6">
        <v>145.31180705610001</v>
      </c>
      <c r="H181" s="6">
        <v>160.4091376593</v>
      </c>
      <c r="I181" s="6">
        <v>160.4091376593</v>
      </c>
      <c r="J181" s="6">
        <v>143.42464073069999</v>
      </c>
      <c r="K181" s="6">
        <v>136.81955859179999</v>
      </c>
      <c r="L181" s="6">
        <v>125.4965606394</v>
      </c>
      <c r="M181" s="6">
        <v>119.83506166319999</v>
      </c>
      <c r="N181" s="6">
        <v>122.66581115130001</v>
      </c>
      <c r="O181" s="6">
        <v>112.2863963615</v>
      </c>
      <c r="P181" s="6">
        <v>112.2863963615</v>
      </c>
      <c r="Q181" s="6">
        <v>123.609394314</v>
      </c>
      <c r="R181" s="6">
        <v>125.4965606394</v>
      </c>
      <c r="S181" s="6">
        <v>152.86047235769999</v>
      </c>
      <c r="T181" s="6">
        <v>159.46555449659999</v>
      </c>
      <c r="U181" s="6">
        <v>154.74763868310001</v>
      </c>
      <c r="V181" s="6">
        <v>154.74763868310001</v>
      </c>
      <c r="W181" s="6">
        <v>154.74763868310001</v>
      </c>
      <c r="X181" s="6">
        <v>153.8040555204</v>
      </c>
      <c r="Y181" s="6">
        <v>142.48105756800001</v>
      </c>
      <c r="Z181" s="6">
        <v>120.7786448259</v>
      </c>
      <c r="AA181" s="6">
        <v>111.3428131988</v>
      </c>
      <c r="AB181" s="6">
        <v>99.076232083700006</v>
      </c>
      <c r="AC181" s="6">
        <v>117.0043121751</v>
      </c>
      <c r="AD181" s="6">
        <v>117.0043121751</v>
      </c>
      <c r="AE181" s="6">
        <v>103.79414789720001</v>
      </c>
      <c r="AF181" s="6">
        <v>111.3428131988</v>
      </c>
      <c r="AG181" s="6">
        <v>110.39923003609999</v>
      </c>
    </row>
    <row r="182" spans="1:33" x14ac:dyDescent="0.25">
      <c r="A182" t="s">
        <v>216</v>
      </c>
      <c r="B182" s="6">
        <v>126.57822213679999</v>
      </c>
      <c r="C182" s="6">
        <v>132.66679484709999</v>
      </c>
      <c r="D182" s="6">
        <v>157.9824392745</v>
      </c>
      <c r="E182" s="6">
        <v>152.53476895470001</v>
      </c>
      <c r="F182" s="6">
        <v>148.36890341599999</v>
      </c>
      <c r="G182" s="6">
        <v>145.48484265850001</v>
      </c>
      <c r="H182" s="6">
        <v>141.3189771198</v>
      </c>
      <c r="I182" s="6">
        <v>141.3189771198</v>
      </c>
      <c r="J182" s="6">
        <v>140.67807472920001</v>
      </c>
      <c r="K182" s="6">
        <v>136.51220919049999</v>
      </c>
      <c r="L182" s="6">
        <v>149.97115939240001</v>
      </c>
      <c r="M182" s="6">
        <v>149.65070819709999</v>
      </c>
      <c r="N182" s="6">
        <v>149.97115939240001</v>
      </c>
      <c r="O182" s="6">
        <v>155.41882971219999</v>
      </c>
      <c r="P182" s="6">
        <v>157.02108568860001</v>
      </c>
      <c r="Q182" s="6">
        <v>162.78920720369999</v>
      </c>
      <c r="R182" s="6">
        <v>157.9824392745</v>
      </c>
      <c r="S182" s="6">
        <v>148.36890341599999</v>
      </c>
      <c r="T182" s="6">
        <v>152.85522015000001</v>
      </c>
      <c r="U182" s="6">
        <v>149.65070819709999</v>
      </c>
      <c r="V182" s="6">
        <v>135.87130680000001</v>
      </c>
      <c r="W182" s="6">
        <v>138.75536755749999</v>
      </c>
      <c r="X182" s="6">
        <v>131.7054412613</v>
      </c>
      <c r="Y182" s="6">
        <v>128.8213805037</v>
      </c>
      <c r="Z182" s="6">
        <v>118.88739345</v>
      </c>
      <c r="AA182" s="6">
        <v>104.146638467</v>
      </c>
      <c r="AB182" s="6">
        <v>105.7488944434</v>
      </c>
      <c r="AC182" s="6">
        <v>109.91475998209999</v>
      </c>
      <c r="AD182" s="6">
        <v>103.82618727169999</v>
      </c>
      <c r="AE182" s="6">
        <v>102.5443824905</v>
      </c>
      <c r="AF182" s="6">
        <v>106.0693456387</v>
      </c>
      <c r="AG182" s="6">
        <v>107.35115041980001</v>
      </c>
    </row>
    <row r="183" spans="1:33" x14ac:dyDescent="0.25">
      <c r="A183" t="s">
        <v>217</v>
      </c>
      <c r="B183" s="6">
        <v>142.4395811288</v>
      </c>
      <c r="C183" s="6">
        <v>145.8096027643</v>
      </c>
      <c r="D183" s="6">
        <v>167.3777412318</v>
      </c>
      <c r="E183" s="6">
        <v>158.61568497939999</v>
      </c>
      <c r="F183" s="6">
        <v>161.31170228779999</v>
      </c>
      <c r="G183" s="6">
        <v>156.369003889</v>
      </c>
      <c r="H183" s="6">
        <v>147.8316157456</v>
      </c>
      <c r="I183" s="6">
        <v>148.73028818180001</v>
      </c>
      <c r="J183" s="6">
        <v>148.28095196370001</v>
      </c>
      <c r="K183" s="6">
        <v>153.2236503625</v>
      </c>
      <c r="L183" s="6">
        <v>158.84035308840001</v>
      </c>
      <c r="M183" s="6">
        <v>164.45705581429999</v>
      </c>
      <c r="N183" s="6">
        <v>167.15307312269999</v>
      </c>
      <c r="O183" s="6">
        <v>171.87110341249999</v>
      </c>
      <c r="P183" s="6">
        <v>171.42176719439999</v>
      </c>
      <c r="Q183" s="6">
        <v>174.3424526119</v>
      </c>
      <c r="R183" s="6">
        <v>173.66844828480001</v>
      </c>
      <c r="S183" s="6">
        <v>165.80506446850001</v>
      </c>
      <c r="T183" s="6">
        <v>156.59367199799999</v>
      </c>
      <c r="U183" s="6">
        <v>155.2456633438</v>
      </c>
      <c r="V183" s="6">
        <v>144.6862622191</v>
      </c>
      <c r="W183" s="6">
        <v>146.48360709139999</v>
      </c>
      <c r="X183" s="6">
        <v>144.91093032820001</v>
      </c>
      <c r="Y183" s="6">
        <v>141.5409086926</v>
      </c>
      <c r="Z183" s="6">
        <v>137.94621894810001</v>
      </c>
      <c r="AA183" s="6">
        <v>130.7568394589</v>
      </c>
      <c r="AB183" s="6">
        <v>124.0167961878</v>
      </c>
      <c r="AC183" s="6">
        <v>126.93748160529999</v>
      </c>
      <c r="AD183" s="6">
        <v>123.7921280788</v>
      </c>
      <c r="AE183" s="6">
        <v>124.4661324059</v>
      </c>
      <c r="AF183" s="6">
        <v>112.55872262699999</v>
      </c>
      <c r="AG183" s="6">
        <v>113.6820631722</v>
      </c>
    </row>
    <row r="184" spans="1:33" x14ac:dyDescent="0.25">
      <c r="A184" t="s">
        <v>218</v>
      </c>
      <c r="B184" s="6">
        <v>157.31904599360001</v>
      </c>
      <c r="C184" s="6">
        <v>152.8666201636</v>
      </c>
      <c r="D184" s="6">
        <v>170.67632348359999</v>
      </c>
      <c r="E184" s="6">
        <v>167.21332561579999</v>
      </c>
      <c r="F184" s="6">
        <v>181.560031068</v>
      </c>
      <c r="G184" s="6">
        <v>163.25561376690001</v>
      </c>
      <c r="H184" s="6">
        <v>149.40362229580001</v>
      </c>
      <c r="I184" s="6">
        <v>163.25561376690001</v>
      </c>
      <c r="J184" s="6">
        <v>171.6657514458</v>
      </c>
      <c r="K184" s="6">
        <v>173.64460737019999</v>
      </c>
      <c r="L184" s="6">
        <v>196.40145050140001</v>
      </c>
      <c r="M184" s="6">
        <v>202.3380182747</v>
      </c>
      <c r="N184" s="6">
        <v>208.27458604809999</v>
      </c>
      <c r="O184" s="6">
        <v>227.56843131139999</v>
      </c>
      <c r="P184" s="6">
        <v>221.63186353809999</v>
      </c>
      <c r="Q184" s="6">
        <v>208.7693000292</v>
      </c>
      <c r="R184" s="6">
        <v>232.51557112259999</v>
      </c>
      <c r="S184" s="6">
        <v>212.232297897</v>
      </c>
      <c r="T184" s="6">
        <v>196.40145050140001</v>
      </c>
      <c r="U184" s="6">
        <v>191.45431069029999</v>
      </c>
      <c r="V184" s="6">
        <v>178.5917471814</v>
      </c>
      <c r="W184" s="6">
        <v>167.21332561579999</v>
      </c>
      <c r="X184" s="6">
        <v>180.57060310579999</v>
      </c>
      <c r="Y184" s="6">
        <v>164.2450417291</v>
      </c>
      <c r="Z184" s="6">
        <v>180.07588912470001</v>
      </c>
      <c r="AA184" s="6">
        <v>179.58117514360001</v>
      </c>
      <c r="AB184" s="6">
        <v>178.09703320029999</v>
      </c>
      <c r="AC184" s="6">
        <v>165.23446969130001</v>
      </c>
      <c r="AD184" s="6">
        <v>176.61289125690001</v>
      </c>
      <c r="AE184" s="6">
        <v>171.17103746469999</v>
      </c>
      <c r="AF184" s="6">
        <v>167.70803959689999</v>
      </c>
      <c r="AG184" s="6">
        <v>155.83490405020001</v>
      </c>
    </row>
    <row r="185" spans="1:33" x14ac:dyDescent="0.25">
      <c r="A185" t="s">
        <v>219</v>
      </c>
      <c r="B185" s="6">
        <v>117.83886063760001</v>
      </c>
      <c r="C185" s="6">
        <v>111.5034380227</v>
      </c>
      <c r="D185" s="6">
        <v>132.19915189810001</v>
      </c>
      <c r="E185" s="6">
        <v>128.82025983680001</v>
      </c>
      <c r="F185" s="6">
        <v>138.9569360207</v>
      </c>
      <c r="G185" s="6">
        <v>121.6401142066</v>
      </c>
      <c r="H185" s="6">
        <v>119.5283066682</v>
      </c>
      <c r="I185" s="6">
        <v>123.3295602372</v>
      </c>
      <c r="J185" s="6">
        <v>127.1308138062</v>
      </c>
      <c r="K185" s="6">
        <v>127.9755368215</v>
      </c>
      <c r="L185" s="6">
        <v>152.4725042659</v>
      </c>
      <c r="M185" s="6">
        <v>154.58431180420001</v>
      </c>
      <c r="N185" s="6">
        <v>174.01294115659999</v>
      </c>
      <c r="O185" s="6">
        <v>175.7023871872</v>
      </c>
      <c r="P185" s="6">
        <v>183.72725583280001</v>
      </c>
      <c r="Q185" s="6">
        <v>174.01294115659999</v>
      </c>
      <c r="R185" s="6">
        <v>179.50364075620001</v>
      </c>
      <c r="S185" s="6">
        <v>163.8762649727</v>
      </c>
      <c r="T185" s="6">
        <v>154.58431180420001</v>
      </c>
      <c r="U185" s="6">
        <v>138.9569360207</v>
      </c>
      <c r="V185" s="6">
        <v>145.71472014330001</v>
      </c>
      <c r="W185" s="6">
        <v>127.9755368215</v>
      </c>
      <c r="X185" s="6">
        <v>138.11221300540001</v>
      </c>
      <c r="Y185" s="6">
        <v>127.1308138062</v>
      </c>
      <c r="Z185" s="6">
        <v>128.3978983291</v>
      </c>
      <c r="AA185" s="6">
        <v>124.59664476019999</v>
      </c>
      <c r="AB185" s="6">
        <v>118.6835836529</v>
      </c>
      <c r="AC185" s="6">
        <v>107.2798229461</v>
      </c>
      <c r="AD185" s="6">
        <v>116.9941376223</v>
      </c>
      <c r="AE185" s="6">
        <v>114.4599685763</v>
      </c>
      <c r="AF185" s="6">
        <v>122.9071987295</v>
      </c>
      <c r="AG185" s="6">
        <v>116.5717761146</v>
      </c>
    </row>
    <row r="186" spans="1:33" x14ac:dyDescent="0.25">
      <c r="A186" t="s">
        <v>220</v>
      </c>
      <c r="B186" s="6">
        <v>254.51596918780001</v>
      </c>
      <c r="C186" s="6">
        <v>263.5253840263</v>
      </c>
      <c r="D186" s="6">
        <v>299.56304338029997</v>
      </c>
      <c r="E186" s="6">
        <v>324.33893418619999</v>
      </c>
      <c r="F186" s="6">
        <v>326.5912878959</v>
      </c>
      <c r="G186" s="6">
        <v>279.29185999369997</v>
      </c>
      <c r="H186" s="6">
        <v>297.31068967070001</v>
      </c>
      <c r="I186" s="6">
        <v>270.28244515519998</v>
      </c>
      <c r="J186" s="6">
        <v>268.03009144560002</v>
      </c>
      <c r="K186" s="6">
        <v>265.77773773590002</v>
      </c>
      <c r="L186" s="6">
        <v>236.4971395108</v>
      </c>
      <c r="M186" s="6">
        <v>202.71183386640001</v>
      </c>
      <c r="N186" s="6">
        <v>207.21654128559999</v>
      </c>
      <c r="O186" s="6">
        <v>186.94535789899999</v>
      </c>
      <c r="P186" s="6">
        <v>184.6930041894</v>
      </c>
      <c r="Q186" s="6">
        <v>168.926528222</v>
      </c>
      <c r="R186" s="6">
        <v>155.41240596419999</v>
      </c>
      <c r="S186" s="6">
        <v>155.41240596419999</v>
      </c>
      <c r="T186" s="6">
        <v>150.90769854499999</v>
      </c>
      <c r="U186" s="6">
        <v>157.66475967389999</v>
      </c>
      <c r="V186" s="6">
        <v>162.1694670931</v>
      </c>
      <c r="W186" s="6">
        <v>159.91711338350001</v>
      </c>
      <c r="X186" s="6">
        <v>164.42182080270001</v>
      </c>
      <c r="Y186" s="6">
        <v>166.67417451239999</v>
      </c>
      <c r="Z186" s="6">
        <v>146.4029911257</v>
      </c>
      <c r="AA186" s="6">
        <v>155.41240596419999</v>
      </c>
      <c r="AB186" s="6">
        <v>159.91711338350001</v>
      </c>
      <c r="AC186" s="6">
        <v>164.42182080270001</v>
      </c>
      <c r="AD186" s="6">
        <v>166.67417451239999</v>
      </c>
      <c r="AE186" s="6">
        <v>162.1694670931</v>
      </c>
      <c r="AF186" s="6">
        <v>153.1600522546</v>
      </c>
      <c r="AG186" s="6">
        <v>141.8982837065</v>
      </c>
    </row>
    <row r="187" spans="1:33" x14ac:dyDescent="0.25">
      <c r="A187" t="s">
        <v>221</v>
      </c>
      <c r="B187" s="6">
        <v>250.28848185410001</v>
      </c>
      <c r="C187" s="6">
        <v>242.97485738430001</v>
      </c>
      <c r="D187" s="6">
        <v>248.66323197189999</v>
      </c>
      <c r="E187" s="6">
        <v>258.41473126490001</v>
      </c>
      <c r="F187" s="6">
        <v>250.28848185410001</v>
      </c>
      <c r="G187" s="6">
        <v>264.91573079360001</v>
      </c>
      <c r="H187" s="6">
        <v>279.54297973310003</v>
      </c>
      <c r="I187" s="6">
        <v>268.16623055790001</v>
      </c>
      <c r="J187" s="6">
        <v>266.54098067579997</v>
      </c>
      <c r="K187" s="6">
        <v>260.85260608819999</v>
      </c>
      <c r="L187" s="6">
        <v>251.1011067952</v>
      </c>
      <c r="M187" s="6">
        <v>241.3496075022</v>
      </c>
      <c r="N187" s="6">
        <v>228.34760844479999</v>
      </c>
      <c r="O187" s="6">
        <v>216.9708592696</v>
      </c>
      <c r="P187" s="6">
        <v>217.78348421070001</v>
      </c>
      <c r="Q187" s="6">
        <v>213.7203595053</v>
      </c>
      <c r="R187" s="6">
        <v>207.2193599766</v>
      </c>
      <c r="S187" s="6">
        <v>190.96686115489999</v>
      </c>
      <c r="T187" s="6">
        <v>184.4658616262</v>
      </c>
      <c r="U187" s="6">
        <v>165.77548798129999</v>
      </c>
      <c r="V187" s="6">
        <v>152.7734889239</v>
      </c>
      <c r="W187" s="6">
        <v>151.96086398279999</v>
      </c>
      <c r="X187" s="6">
        <v>175.52698727430001</v>
      </c>
      <c r="Y187" s="6">
        <v>177.9648620975</v>
      </c>
      <c r="Z187" s="6">
        <v>198.28048562469999</v>
      </c>
      <c r="AA187" s="6">
        <v>198.28048562469999</v>
      </c>
      <c r="AB187" s="6">
        <v>194.21736091919999</v>
      </c>
      <c r="AC187" s="6">
        <v>199.09311056569999</v>
      </c>
      <c r="AD187" s="6">
        <v>192.59211103710001</v>
      </c>
      <c r="AE187" s="6">
        <v>169.02598774559999</v>
      </c>
      <c r="AF187" s="6">
        <v>160.08711339370001</v>
      </c>
      <c r="AG187" s="6">
        <v>146.27248939520001</v>
      </c>
    </row>
    <row r="188" spans="1:33" x14ac:dyDescent="0.25">
      <c r="A188" t="s">
        <v>222</v>
      </c>
      <c r="B188" s="6">
        <v>203.90160662900001</v>
      </c>
      <c r="C188" s="6">
        <v>211.13216005550001</v>
      </c>
      <c r="D188" s="6">
        <v>250.17714855899999</v>
      </c>
      <c r="E188" s="6">
        <v>276.2071408946</v>
      </c>
      <c r="F188" s="6">
        <v>273.31491952390002</v>
      </c>
      <c r="G188" s="6">
        <v>295.0065798036</v>
      </c>
      <c r="H188" s="6">
        <v>328.26712556579997</v>
      </c>
      <c r="I188" s="6">
        <v>290.66824774769998</v>
      </c>
      <c r="J188" s="6">
        <v>308.02157597140001</v>
      </c>
      <c r="K188" s="6">
        <v>325.37490419519997</v>
      </c>
      <c r="L188" s="6">
        <v>312.35990802740002</v>
      </c>
      <c r="M188" s="6">
        <v>292.11435843300001</v>
      </c>
      <c r="N188" s="6">
        <v>296.45269048889998</v>
      </c>
      <c r="O188" s="6">
        <v>271.86880883859999</v>
      </c>
      <c r="P188" s="6">
        <v>281.9915836358</v>
      </c>
      <c r="Q188" s="6">
        <v>257.40770198550001</v>
      </c>
      <c r="R188" s="6">
        <v>238.60826307650001</v>
      </c>
      <c r="S188" s="6">
        <v>235.7160417058</v>
      </c>
      <c r="T188" s="6">
        <v>202.45549594369999</v>
      </c>
      <c r="U188" s="6">
        <v>179.3177249787</v>
      </c>
      <c r="V188" s="6">
        <v>176.42550360800001</v>
      </c>
      <c r="W188" s="6">
        <v>157.62606469900001</v>
      </c>
      <c r="X188" s="6">
        <v>161.96439675490001</v>
      </c>
      <c r="Y188" s="6">
        <v>187.99438909049999</v>
      </c>
      <c r="Z188" s="6">
        <v>163.41050744020001</v>
      </c>
      <c r="AA188" s="6">
        <v>172.08717155209999</v>
      </c>
      <c r="AB188" s="6">
        <v>173.53328223739999</v>
      </c>
      <c r="AC188" s="6">
        <v>172.08717155209999</v>
      </c>
      <c r="AD188" s="6">
        <v>190.88661046120001</v>
      </c>
      <c r="AE188" s="6">
        <v>187.99438909049999</v>
      </c>
      <c r="AF188" s="6">
        <v>159.07217538430001</v>
      </c>
      <c r="AG188" s="6">
        <v>160.51828606960001</v>
      </c>
    </row>
    <row r="189" spans="1:33" x14ac:dyDescent="0.25">
      <c r="A189" t="s">
        <v>223</v>
      </c>
      <c r="B189" s="6">
        <v>68.883360211400003</v>
      </c>
      <c r="C189" s="6">
        <v>73.745715049799998</v>
      </c>
      <c r="D189" s="6">
        <v>84.280817199799998</v>
      </c>
      <c r="E189" s="6">
        <v>78.608069888200006</v>
      </c>
      <c r="F189" s="6">
        <v>73.340518813299994</v>
      </c>
      <c r="G189" s="6">
        <v>80.6340510709</v>
      </c>
      <c r="H189" s="6">
        <v>73.745715049799998</v>
      </c>
      <c r="I189" s="6">
        <v>76.176892468999995</v>
      </c>
      <c r="J189" s="6">
        <v>79.418462361300001</v>
      </c>
      <c r="K189" s="6">
        <v>81.444443543999995</v>
      </c>
      <c r="L189" s="6">
        <v>82.254836017100004</v>
      </c>
      <c r="M189" s="6">
        <v>89.143172038200007</v>
      </c>
      <c r="N189" s="6">
        <v>87.522387092100004</v>
      </c>
      <c r="O189" s="6">
        <v>98.867881715099998</v>
      </c>
      <c r="P189" s="6">
        <v>94.815919349699996</v>
      </c>
      <c r="Q189" s="6">
        <v>94.005526876700003</v>
      </c>
      <c r="R189" s="6">
        <v>89.953564511300002</v>
      </c>
      <c r="S189" s="6">
        <v>90.763956984399996</v>
      </c>
      <c r="T189" s="6">
        <v>83.470424726700003</v>
      </c>
      <c r="U189" s="6">
        <v>87.522387092100004</v>
      </c>
      <c r="V189" s="6">
        <v>83.875620963200006</v>
      </c>
      <c r="W189" s="6">
        <v>85.9016021459</v>
      </c>
      <c r="X189" s="6">
        <v>79.013266124799998</v>
      </c>
      <c r="Y189" s="6">
        <v>80.228854834399996</v>
      </c>
      <c r="Z189" s="6">
        <v>88.737975801700003</v>
      </c>
      <c r="AA189" s="6">
        <v>87.117190855499999</v>
      </c>
      <c r="AB189" s="6">
        <v>85.496405909399996</v>
      </c>
      <c r="AC189" s="6">
        <v>84.686013436300001</v>
      </c>
      <c r="AD189" s="6">
        <v>86.306798382500006</v>
      </c>
      <c r="AE189" s="6">
        <v>86.711994618999995</v>
      </c>
      <c r="AF189" s="6">
        <v>87.117190855499999</v>
      </c>
      <c r="AG189" s="6">
        <v>78.608069888200006</v>
      </c>
    </row>
    <row r="190" spans="1:33" x14ac:dyDescent="0.25">
      <c r="A190" t="s">
        <v>224</v>
      </c>
      <c r="B190" s="6">
        <v>137.12906587680001</v>
      </c>
      <c r="C190" s="6">
        <v>144.80829356589999</v>
      </c>
      <c r="D190" s="6">
        <v>181.01036695740001</v>
      </c>
      <c r="E190" s="6">
        <v>159.06971641710001</v>
      </c>
      <c r="F190" s="6">
        <v>132.74093576870001</v>
      </c>
      <c r="G190" s="6">
        <v>108.60622017439999</v>
      </c>
      <c r="H190" s="6">
        <v>121.77061049860001</v>
      </c>
      <c r="I190" s="6">
        <v>120.6735779716</v>
      </c>
      <c r="J190" s="6">
        <v>119.5765454446</v>
      </c>
      <c r="K190" s="6">
        <v>94.344797323199998</v>
      </c>
      <c r="L190" s="6">
        <v>119.5765454446</v>
      </c>
      <c r="M190" s="6">
        <v>118.4795129176</v>
      </c>
      <c r="N190" s="6">
        <v>131.6439032417</v>
      </c>
      <c r="O190" s="6">
        <v>126.15874060669999</v>
      </c>
      <c r="P190" s="6">
        <v>125.0617080796</v>
      </c>
      <c r="Q190" s="6">
        <v>115.1884153365</v>
      </c>
      <c r="R190" s="6">
        <v>118.4795129176</v>
      </c>
      <c r="S190" s="6">
        <v>117.38248039050001</v>
      </c>
      <c r="T190" s="6">
        <v>112.99435028249999</v>
      </c>
      <c r="U190" s="6">
        <v>102.0240250123</v>
      </c>
      <c r="V190" s="6">
        <v>89.9566672152</v>
      </c>
      <c r="W190" s="6">
        <v>85.568537107099999</v>
      </c>
      <c r="X190" s="6">
        <v>84.471504580100003</v>
      </c>
      <c r="Y190" s="6">
        <v>76.792276891</v>
      </c>
      <c r="Z190" s="6">
        <v>57.045691404800003</v>
      </c>
      <c r="AA190" s="6">
        <v>60.336788985799998</v>
      </c>
      <c r="AB190" s="6">
        <v>69.113049201899997</v>
      </c>
      <c r="AC190" s="6">
        <v>74.598211836999994</v>
      </c>
      <c r="AD190" s="6">
        <v>82.277439526099997</v>
      </c>
      <c r="AE190" s="6">
        <v>89.9566672152</v>
      </c>
      <c r="AF190" s="6">
        <v>93.247764796200002</v>
      </c>
      <c r="AG190" s="6">
        <v>89.9566672152</v>
      </c>
    </row>
    <row r="191" spans="1:33" x14ac:dyDescent="0.25">
      <c r="A191" t="s">
        <v>225</v>
      </c>
      <c r="B191" s="6">
        <v>107.5320435889</v>
      </c>
      <c r="C191" s="6">
        <v>110.09233034099999</v>
      </c>
      <c r="D191" s="6">
        <v>125.13401500969999</v>
      </c>
      <c r="E191" s="6">
        <v>150.4168466868</v>
      </c>
      <c r="F191" s="6">
        <v>161.93813707140001</v>
      </c>
      <c r="G191" s="6">
        <v>154.89734850299999</v>
      </c>
      <c r="H191" s="6">
        <v>164.81845966750001</v>
      </c>
      <c r="I191" s="6">
        <v>161.6181012273</v>
      </c>
      <c r="J191" s="6">
        <v>163.53831629140001</v>
      </c>
      <c r="K191" s="6">
        <v>168.0188181076</v>
      </c>
      <c r="L191" s="6">
        <v>173.77946329989999</v>
      </c>
      <c r="M191" s="6">
        <v>168.97892563970001</v>
      </c>
      <c r="N191" s="6">
        <v>173.77946329989999</v>
      </c>
      <c r="O191" s="6">
        <v>174.0994991439</v>
      </c>
      <c r="P191" s="6">
        <v>170.57910485970001</v>
      </c>
      <c r="Q191" s="6">
        <v>165.45853135550001</v>
      </c>
      <c r="R191" s="6">
        <v>158.0977069432</v>
      </c>
      <c r="S191" s="6">
        <v>145.61630902659999</v>
      </c>
      <c r="T191" s="6">
        <v>142.09591474250001</v>
      </c>
      <c r="U191" s="6">
        <v>129.61451682590001</v>
      </c>
      <c r="V191" s="6">
        <v>135.37516201810001</v>
      </c>
      <c r="W191" s="6">
        <v>124.4939433217</v>
      </c>
      <c r="X191" s="6">
        <v>126.0941225417</v>
      </c>
      <c r="Y191" s="6">
        <v>127.3742659178</v>
      </c>
      <c r="Z191" s="6">
        <v>117.4531547533</v>
      </c>
      <c r="AA191" s="6">
        <v>106.8919719009</v>
      </c>
      <c r="AB191" s="6">
        <v>107.8520794329</v>
      </c>
      <c r="AC191" s="6">
        <v>88.969964636</v>
      </c>
      <c r="AD191" s="6">
        <v>88.329892947999994</v>
      </c>
      <c r="AE191" s="6">
        <v>86.409677883900002</v>
      </c>
      <c r="AF191" s="6">
        <v>83.529355287800001</v>
      </c>
      <c r="AG191" s="6">
        <v>74.888387499399997</v>
      </c>
    </row>
    <row r="192" spans="1:33" x14ac:dyDescent="0.25">
      <c r="A192" t="s">
        <v>226</v>
      </c>
      <c r="B192" s="6">
        <v>121.8742328061</v>
      </c>
      <c r="C192" s="6">
        <v>137.65650755799999</v>
      </c>
      <c r="D192" s="6">
        <v>143.79405885029999</v>
      </c>
      <c r="E192" s="6">
        <v>147.3012310174</v>
      </c>
      <c r="F192" s="6">
        <v>168.34426401990001</v>
      </c>
      <c r="G192" s="6">
        <v>178.86578052120001</v>
      </c>
      <c r="H192" s="6">
        <v>168.34426401990001</v>
      </c>
      <c r="I192" s="6">
        <v>166.5906779364</v>
      </c>
      <c r="J192" s="6">
        <v>186.75691789710001</v>
      </c>
      <c r="K192" s="6">
        <v>198.15522744009999</v>
      </c>
      <c r="L192" s="6">
        <v>173.6050222705</v>
      </c>
      <c r="M192" s="6">
        <v>156.9459544769</v>
      </c>
      <c r="N192" s="6">
        <v>159.57633360220001</v>
      </c>
      <c r="O192" s="6">
        <v>166.5906779364</v>
      </c>
      <c r="P192" s="6">
        <v>160.45312664400001</v>
      </c>
      <c r="Q192" s="6">
        <v>145.54764493389999</v>
      </c>
      <c r="R192" s="6">
        <v>136.77971451619999</v>
      </c>
      <c r="S192" s="6">
        <v>148.1780240592</v>
      </c>
      <c r="T192" s="6">
        <v>151.68519622630001</v>
      </c>
      <c r="U192" s="6">
        <v>141.16367972500001</v>
      </c>
      <c r="V192" s="6">
        <v>145.54764493389999</v>
      </c>
      <c r="W192" s="6">
        <v>148.1780240592</v>
      </c>
      <c r="X192" s="6">
        <v>130.6421632238</v>
      </c>
      <c r="Y192" s="6">
        <v>117.4902675972</v>
      </c>
      <c r="Z192" s="6">
        <v>111.3527163048</v>
      </c>
      <c r="AA192" s="6">
        <v>96.447234594700006</v>
      </c>
      <c r="AB192" s="6">
        <v>83.295338968199999</v>
      </c>
      <c r="AC192" s="6">
        <v>78.034580717599994</v>
      </c>
      <c r="AD192" s="6">
        <v>78.911373759300005</v>
      </c>
      <c r="AE192" s="6">
        <v>83.295338968199999</v>
      </c>
      <c r="AF192" s="6">
        <v>84.172132009999999</v>
      </c>
      <c r="AG192" s="6">
        <v>79.788166801100004</v>
      </c>
    </row>
    <row r="193" spans="1:33" x14ac:dyDescent="0.25">
      <c r="A193" t="s">
        <v>227</v>
      </c>
      <c r="B193" s="6">
        <v>163.62354450879999</v>
      </c>
      <c r="C193" s="6">
        <v>160.13045760360001</v>
      </c>
      <c r="D193" s="6">
        <v>173.36741850769999</v>
      </c>
      <c r="E193" s="6">
        <v>180.35359231819999</v>
      </c>
      <c r="F193" s="6">
        <v>178.97474222400001</v>
      </c>
      <c r="G193" s="6">
        <v>191.75208642999999</v>
      </c>
      <c r="H193" s="6">
        <v>194.60170995799999</v>
      </c>
      <c r="I193" s="6">
        <v>199.1978769385</v>
      </c>
      <c r="J193" s="6">
        <v>211.88329780500001</v>
      </c>
      <c r="K193" s="6">
        <v>215.0086913518</v>
      </c>
      <c r="L193" s="6">
        <v>223.83333195450001</v>
      </c>
      <c r="M193" s="6">
        <v>248.8364803289</v>
      </c>
      <c r="N193" s="6">
        <v>254.62765072440001</v>
      </c>
      <c r="O193" s="6">
        <v>255.54688412050001</v>
      </c>
      <c r="P193" s="6">
        <v>247.91724693270001</v>
      </c>
      <c r="Q193" s="6">
        <v>242.49376989570001</v>
      </c>
      <c r="R193" s="6">
        <v>232.19835585909999</v>
      </c>
      <c r="S193" s="6">
        <v>220.15639837000001</v>
      </c>
      <c r="T193" s="6">
        <v>199.38172361779999</v>
      </c>
      <c r="U193" s="6">
        <v>187.9832295059</v>
      </c>
      <c r="V193" s="6">
        <v>195.52094335410001</v>
      </c>
      <c r="W193" s="6">
        <v>189.27015626049999</v>
      </c>
      <c r="X193" s="6">
        <v>182.55975246880001</v>
      </c>
      <c r="Y193" s="6">
        <v>184.67398927990001</v>
      </c>
      <c r="Z193" s="6">
        <v>184.3982192611</v>
      </c>
      <c r="AA193" s="6">
        <v>179.80205228049999</v>
      </c>
      <c r="AB193" s="6">
        <v>171.8966450739</v>
      </c>
      <c r="AC193" s="6">
        <v>157.09698739640001</v>
      </c>
      <c r="AD193" s="6">
        <v>151.21389366119999</v>
      </c>
      <c r="AE193" s="6">
        <v>140.91847962470001</v>
      </c>
      <c r="AF193" s="6">
        <v>133.84038247460001</v>
      </c>
      <c r="AG193" s="6">
        <v>119.1326481368</v>
      </c>
    </row>
    <row r="194" spans="1:33" x14ac:dyDescent="0.25">
      <c r="A194" t="s">
        <v>228</v>
      </c>
      <c r="B194" s="6">
        <v>146.34742669529999</v>
      </c>
      <c r="C194" s="6">
        <v>158.9214299436</v>
      </c>
      <c r="D194" s="6">
        <v>183.02160283609999</v>
      </c>
      <c r="E194" s="6">
        <v>201.88260770860001</v>
      </c>
      <c r="F194" s="6">
        <v>189.65788232829999</v>
      </c>
      <c r="G194" s="6">
        <v>160.31854141560001</v>
      </c>
      <c r="H194" s="6">
        <v>166.60554303980001</v>
      </c>
      <c r="I194" s="6">
        <v>174.98821187199999</v>
      </c>
      <c r="J194" s="6">
        <v>155.7779291315</v>
      </c>
      <c r="K194" s="6">
        <v>168.70121024779999</v>
      </c>
      <c r="L194" s="6">
        <v>171.14615532389999</v>
      </c>
      <c r="M194" s="6">
        <v>181.62449136410001</v>
      </c>
      <c r="N194" s="6">
        <v>185.81582578019999</v>
      </c>
      <c r="O194" s="6">
        <v>196.9927175565</v>
      </c>
      <c r="P194" s="6">
        <v>188.95932659229999</v>
      </c>
      <c r="Q194" s="6">
        <v>194.1984946124</v>
      </c>
      <c r="R194" s="6">
        <v>178.48099055200001</v>
      </c>
      <c r="S194" s="6">
        <v>162.41420862370001</v>
      </c>
      <c r="T194" s="6">
        <v>150.18948324339999</v>
      </c>
      <c r="U194" s="6">
        <v>157.8735963396</v>
      </c>
      <c r="V194" s="6">
        <v>127.1371439549</v>
      </c>
      <c r="W194" s="6">
        <v>126.7878660869</v>
      </c>
      <c r="X194" s="6">
        <v>123.29508740679999</v>
      </c>
      <c r="Y194" s="6">
        <v>117.00808578260001</v>
      </c>
      <c r="Z194" s="6">
        <v>105.4819161384</v>
      </c>
      <c r="AA194" s="6">
        <v>103.0369710623</v>
      </c>
      <c r="AB194" s="6">
        <v>86.620911265999993</v>
      </c>
      <c r="AC194" s="6">
        <v>82.778854717900003</v>
      </c>
      <c r="AD194" s="6">
        <v>82.778854717900003</v>
      </c>
      <c r="AE194" s="6">
        <v>82.778854717900003</v>
      </c>
      <c r="AF194" s="6">
        <v>79.984631773800004</v>
      </c>
      <c r="AG194" s="6">
        <v>81.032465377799994</v>
      </c>
    </row>
    <row r="195" spans="1:33" x14ac:dyDescent="0.25">
      <c r="A195" t="s">
        <v>229</v>
      </c>
      <c r="B195" s="6">
        <v>143.34900205349999</v>
      </c>
      <c r="C195" s="6">
        <v>150.8242567618</v>
      </c>
      <c r="D195" s="6">
        <v>190.39913462929999</v>
      </c>
      <c r="E195" s="6">
        <v>199.19355193320001</v>
      </c>
      <c r="F195" s="6">
        <v>220.30015346260001</v>
      </c>
      <c r="G195" s="6">
        <v>214.58378221500001</v>
      </c>
      <c r="H195" s="6">
        <v>223.3781995189</v>
      </c>
      <c r="I195" s="6">
        <v>239.20815066599999</v>
      </c>
      <c r="J195" s="6">
        <v>244.9245219135</v>
      </c>
      <c r="K195" s="6">
        <v>244.9245219135</v>
      </c>
      <c r="L195" s="6">
        <v>239.6478715312</v>
      </c>
      <c r="M195" s="6">
        <v>238.32870893559999</v>
      </c>
      <c r="N195" s="6">
        <v>259.4353104649</v>
      </c>
      <c r="O195" s="6">
        <v>259.8750313301</v>
      </c>
      <c r="P195" s="6">
        <v>243.16563845269999</v>
      </c>
      <c r="Q195" s="6">
        <v>233.4917794184</v>
      </c>
      <c r="R195" s="6">
        <v>222.93847865379999</v>
      </c>
      <c r="S195" s="6">
        <v>210.18657356310001</v>
      </c>
      <c r="T195" s="6">
        <v>208.42769010230001</v>
      </c>
      <c r="U195" s="6">
        <v>190.8388554945</v>
      </c>
      <c r="V195" s="6">
        <v>194.79634328130001</v>
      </c>
      <c r="W195" s="6">
        <v>207.9879692371</v>
      </c>
      <c r="X195" s="6">
        <v>203.5907605852</v>
      </c>
      <c r="Y195" s="6">
        <v>211.50573615869999</v>
      </c>
      <c r="Z195" s="6">
        <v>209.30713183270001</v>
      </c>
      <c r="AA195" s="6">
        <v>202.2715979896</v>
      </c>
      <c r="AB195" s="6">
        <v>205.78936491120001</v>
      </c>
      <c r="AC195" s="6">
        <v>196.55522674209999</v>
      </c>
      <c r="AD195" s="6">
        <v>182.48415905580001</v>
      </c>
      <c r="AE195" s="6">
        <v>183.36360078620001</v>
      </c>
      <c r="AF195" s="6">
        <v>160.05839493089999</v>
      </c>
      <c r="AG195" s="6">
        <v>146.4270481099</v>
      </c>
    </row>
    <row r="196" spans="1:33" x14ac:dyDescent="0.25">
      <c r="A196" t="s">
        <v>230</v>
      </c>
      <c r="B196" s="6">
        <v>310.14488410770002</v>
      </c>
      <c r="C196" s="6">
        <v>248.7152210719</v>
      </c>
      <c r="D196" s="6">
        <v>289.16890160769998</v>
      </c>
      <c r="E196" s="6">
        <v>325.1277287506</v>
      </c>
      <c r="F196" s="6">
        <v>332.61915107200002</v>
      </c>
      <c r="G196" s="6">
        <v>340.11057339349998</v>
      </c>
      <c r="H196" s="6">
        <v>370.0762626792</v>
      </c>
      <c r="I196" s="6">
        <v>352.09684910779998</v>
      </c>
      <c r="J196" s="6">
        <v>362.58484035779998</v>
      </c>
      <c r="K196" s="6">
        <v>389.55396071500002</v>
      </c>
      <c r="L196" s="6">
        <v>356.59170250059998</v>
      </c>
      <c r="M196" s="6">
        <v>346.10371125059999</v>
      </c>
      <c r="N196" s="6">
        <v>307.1483151791</v>
      </c>
      <c r="O196" s="6">
        <v>311.64316857199998</v>
      </c>
      <c r="P196" s="6">
        <v>308.64659964340001</v>
      </c>
      <c r="Q196" s="6">
        <v>299.65689285769997</v>
      </c>
      <c r="R196" s="6">
        <v>271.18948803619998</v>
      </c>
      <c r="S196" s="6">
        <v>265.19635017899998</v>
      </c>
      <c r="T196" s="6">
        <v>239.72551428610001</v>
      </c>
      <c r="U196" s="6">
        <v>238.22722982190001</v>
      </c>
      <c r="V196" s="6">
        <v>217.25124732180001</v>
      </c>
      <c r="W196" s="6">
        <v>209.75982500040001</v>
      </c>
      <c r="X196" s="6">
        <v>208.2615405361</v>
      </c>
      <c r="Y196" s="6">
        <v>208.2615405361</v>
      </c>
      <c r="Z196" s="6">
        <v>185.7872735718</v>
      </c>
      <c r="AA196" s="6">
        <v>185.7872735718</v>
      </c>
      <c r="AB196" s="6">
        <v>194.77698035750001</v>
      </c>
      <c r="AC196" s="6">
        <v>190.2821269646</v>
      </c>
      <c r="AD196" s="6">
        <v>196.27526482179999</v>
      </c>
      <c r="AE196" s="6">
        <v>197.77354928610001</v>
      </c>
      <c r="AF196" s="6">
        <v>172.30271339320001</v>
      </c>
      <c r="AG196" s="6">
        <v>154.3232998217</v>
      </c>
    </row>
    <row r="197" spans="1:33" x14ac:dyDescent="0.25">
      <c r="A197" t="s">
        <v>231</v>
      </c>
      <c r="B197" s="6">
        <v>230.5564094682</v>
      </c>
      <c r="C197" s="6">
        <v>241.7349020485</v>
      </c>
      <c r="D197" s="6">
        <v>257.10532934629998</v>
      </c>
      <c r="E197" s="6">
        <v>255.70801777380001</v>
      </c>
      <c r="F197" s="6">
        <v>233.35103261329999</v>
      </c>
      <c r="G197" s="6">
        <v>209.59673588019999</v>
      </c>
      <c r="H197" s="6">
        <v>187.23975071960001</v>
      </c>
      <c r="I197" s="6">
        <v>181.65050442949999</v>
      </c>
      <c r="J197" s="6">
        <v>169.07470027670001</v>
      </c>
      <c r="K197" s="6">
        <v>199.81555487240001</v>
      </c>
      <c r="L197" s="6">
        <v>169.07470027670001</v>
      </c>
      <c r="M197" s="6">
        <v>199.81555487240001</v>
      </c>
      <c r="N197" s="6">
        <v>215.18598217030001</v>
      </c>
      <c r="O197" s="6">
        <v>233.35103261329999</v>
      </c>
      <c r="P197" s="6">
        <v>236.14565575829999</v>
      </c>
      <c r="Q197" s="6">
        <v>237.54296733090001</v>
      </c>
      <c r="R197" s="6">
        <v>195.62362015479999</v>
      </c>
      <c r="S197" s="6">
        <v>183.04781600199999</v>
      </c>
      <c r="T197" s="6">
        <v>153.70427297879999</v>
      </c>
      <c r="U197" s="6">
        <v>132.7445993908</v>
      </c>
      <c r="V197" s="6">
        <v>120.168795238</v>
      </c>
      <c r="W197" s="6">
        <v>110.3876142302</v>
      </c>
      <c r="X197" s="6">
        <v>114.57954894780001</v>
      </c>
      <c r="Y197" s="6">
        <v>114.57954894780001</v>
      </c>
      <c r="Z197" s="6">
        <v>108.9903026577</v>
      </c>
      <c r="AA197" s="6">
        <v>104.79836794009999</v>
      </c>
      <c r="AB197" s="6">
        <v>96.414498504899996</v>
      </c>
      <c r="AC197" s="6">
        <v>96.414498504899996</v>
      </c>
      <c r="AD197" s="6">
        <v>96.414498504899996</v>
      </c>
      <c r="AE197" s="6">
        <v>95.017186932300007</v>
      </c>
      <c r="AF197" s="6">
        <v>99.209121649899998</v>
      </c>
      <c r="AG197" s="6">
        <v>97.811810077399997</v>
      </c>
    </row>
    <row r="198" spans="1:33" x14ac:dyDescent="0.25">
      <c r="A198" t="s">
        <v>232</v>
      </c>
      <c r="B198" s="6">
        <v>71.205799000300004</v>
      </c>
      <c r="C198" s="6">
        <v>65.509335080200003</v>
      </c>
      <c r="D198" s="6">
        <v>78.3263789003</v>
      </c>
      <c r="E198" s="6">
        <v>72.629914980300001</v>
      </c>
      <c r="F198" s="6">
        <v>72.629914980300001</v>
      </c>
      <c r="G198" s="6">
        <v>68.357567040299998</v>
      </c>
      <c r="H198" s="6">
        <v>72.629914980300001</v>
      </c>
      <c r="I198" s="6">
        <v>65.509335080200003</v>
      </c>
      <c r="J198" s="6">
        <v>76.902262920300004</v>
      </c>
      <c r="K198" s="6">
        <v>71.205799000300004</v>
      </c>
      <c r="L198" s="6">
        <v>85.446958800299996</v>
      </c>
      <c r="M198" s="6">
        <v>93.991654680400003</v>
      </c>
      <c r="N198" s="6">
        <v>109.65693046040001</v>
      </c>
      <c r="O198" s="6">
        <v>112.5051624204</v>
      </c>
      <c r="P198" s="6">
        <v>122.4739742805</v>
      </c>
      <c r="Q198" s="6">
        <v>118.2016263404</v>
      </c>
      <c r="R198" s="6">
        <v>118.2016263404</v>
      </c>
      <c r="S198" s="6">
        <v>122.4739742805</v>
      </c>
      <c r="T198" s="6">
        <v>131.01867016049999</v>
      </c>
      <c r="U198" s="6">
        <v>125.32220624049999</v>
      </c>
      <c r="V198" s="6">
        <v>115.3533943804</v>
      </c>
      <c r="W198" s="6">
        <v>123.8980902605</v>
      </c>
      <c r="X198" s="6">
        <v>121.04985830050001</v>
      </c>
      <c r="Y198" s="6">
        <v>121.04985830050001</v>
      </c>
      <c r="Z198" s="6">
        <v>115.3533943804</v>
      </c>
      <c r="AA198" s="6">
        <v>118.2016263404</v>
      </c>
      <c r="AB198" s="6">
        <v>106.8086985004</v>
      </c>
      <c r="AC198" s="6">
        <v>109.65693046040001</v>
      </c>
      <c r="AD198" s="6">
        <v>101.1122345804</v>
      </c>
      <c r="AE198" s="6">
        <v>99.688118600400003</v>
      </c>
      <c r="AF198" s="6">
        <v>92.567538700399993</v>
      </c>
      <c r="AG198" s="6">
        <v>84.022842820299999</v>
      </c>
    </row>
    <row r="199" spans="1:33" x14ac:dyDescent="0.25">
      <c r="A199" t="s">
        <v>233</v>
      </c>
      <c r="B199" s="6">
        <v>167.0888805045</v>
      </c>
      <c r="C199" s="6">
        <v>173.82633536360001</v>
      </c>
      <c r="D199" s="6">
        <v>196.73368188430001</v>
      </c>
      <c r="E199" s="6">
        <v>216.9460464615</v>
      </c>
      <c r="F199" s="6">
        <v>207.51360965879999</v>
      </c>
      <c r="G199" s="6">
        <v>200.7761547998</v>
      </c>
      <c r="H199" s="6">
        <v>207.51360965879999</v>
      </c>
      <c r="I199" s="6">
        <v>212.90357354610001</v>
      </c>
      <c r="J199" s="6">
        <v>211.55608257419999</v>
      </c>
      <c r="K199" s="6">
        <v>216.9460464615</v>
      </c>
      <c r="L199" s="6">
        <v>220.9885193769</v>
      </c>
      <c r="M199" s="6">
        <v>202.1236457716</v>
      </c>
      <c r="N199" s="6">
        <v>203.4711367434</v>
      </c>
      <c r="O199" s="6">
        <v>194.03869994070001</v>
      </c>
      <c r="P199" s="6">
        <v>188.64873605349999</v>
      </c>
      <c r="Q199" s="6">
        <v>188.64873605349999</v>
      </c>
      <c r="R199" s="6">
        <v>179.21629925080001</v>
      </c>
      <c r="S199" s="6">
        <v>167.0888805045</v>
      </c>
      <c r="T199" s="6">
        <v>160.35142564540001</v>
      </c>
      <c r="U199" s="6">
        <v>163.0464075891</v>
      </c>
      <c r="V199" s="6">
        <v>164.3938985609</v>
      </c>
      <c r="W199" s="6">
        <v>168.4363714763</v>
      </c>
      <c r="X199" s="6">
        <v>164.3938985609</v>
      </c>
      <c r="Y199" s="6">
        <v>192.69120896890001</v>
      </c>
      <c r="Z199" s="6">
        <v>169.7838624481</v>
      </c>
      <c r="AA199" s="6">
        <v>184.606263138</v>
      </c>
      <c r="AB199" s="6">
        <v>180.56379022260001</v>
      </c>
      <c r="AC199" s="6">
        <v>173.82633536360001</v>
      </c>
      <c r="AD199" s="6">
        <v>177.86880827900001</v>
      </c>
      <c r="AE199" s="6">
        <v>176.52131730720001</v>
      </c>
      <c r="AF199" s="6">
        <v>157.65644370179999</v>
      </c>
      <c r="AG199" s="6">
        <v>176.52131730720001</v>
      </c>
    </row>
    <row r="200" spans="1:33" x14ac:dyDescent="0.25">
      <c r="A200" t="s">
        <v>234</v>
      </c>
      <c r="B200" s="6">
        <v>203.3009762394</v>
      </c>
      <c r="C200" s="6">
        <v>202.90621706229999</v>
      </c>
      <c r="D200" s="6">
        <v>249.48779996760001</v>
      </c>
      <c r="E200" s="6">
        <v>256.59346515660002</v>
      </c>
      <c r="F200" s="6">
        <v>235.67122876689999</v>
      </c>
      <c r="G200" s="6">
        <v>219.09134332599999</v>
      </c>
      <c r="H200" s="6">
        <v>222.2494167433</v>
      </c>
      <c r="I200" s="6">
        <v>222.2494167433</v>
      </c>
      <c r="J200" s="6">
        <v>215.14375155440001</v>
      </c>
      <c r="K200" s="6">
        <v>192.64247845599999</v>
      </c>
      <c r="L200" s="6">
        <v>175.66783383800001</v>
      </c>
      <c r="M200" s="6">
        <v>171.3254828892</v>
      </c>
      <c r="N200" s="6">
        <v>177.24687054660001</v>
      </c>
      <c r="O200" s="6">
        <v>172.50976042069999</v>
      </c>
      <c r="P200" s="6">
        <v>171.72024206629999</v>
      </c>
      <c r="Q200" s="6">
        <v>168.16740947189999</v>
      </c>
      <c r="R200" s="6">
        <v>177.24687054660001</v>
      </c>
      <c r="S200" s="6">
        <v>174.48355630649999</v>
      </c>
      <c r="T200" s="6">
        <v>173.69403795209999</v>
      </c>
      <c r="U200" s="6">
        <v>172.50976042069999</v>
      </c>
      <c r="V200" s="6">
        <v>171.3254828892</v>
      </c>
      <c r="W200" s="6">
        <v>172.11500124349999</v>
      </c>
      <c r="X200" s="6">
        <v>173.69403795209999</v>
      </c>
      <c r="Y200" s="6">
        <v>158.69318921990001</v>
      </c>
      <c r="Z200" s="6">
        <v>163.03554016870001</v>
      </c>
      <c r="AA200" s="6">
        <v>161.06174428290001</v>
      </c>
      <c r="AB200" s="6">
        <v>148.4294506137</v>
      </c>
      <c r="AC200" s="6">
        <v>137.37619365309999</v>
      </c>
      <c r="AD200" s="6">
        <v>135.4023977672</v>
      </c>
      <c r="AE200" s="6">
        <v>133.8233610586</v>
      </c>
      <c r="AF200" s="6">
        <v>128.69149175550001</v>
      </c>
      <c r="AG200" s="6">
        <v>121.9805857437</v>
      </c>
    </row>
    <row r="201" spans="1:33" x14ac:dyDescent="0.25">
      <c r="A201" t="s">
        <v>235</v>
      </c>
      <c r="B201" s="6">
        <v>83.189351763000005</v>
      </c>
      <c r="C201" s="6">
        <v>85.322412064600002</v>
      </c>
      <c r="D201" s="6">
        <v>93.854653271000004</v>
      </c>
      <c r="E201" s="6">
        <v>115.1852562872</v>
      </c>
      <c r="F201" s="6">
        <v>130.1166783985</v>
      </c>
      <c r="G201" s="6">
        <v>142.9150402082</v>
      </c>
      <c r="H201" s="6">
        <v>149.314221113</v>
      </c>
      <c r="I201" s="6">
        <v>155.71340201789999</v>
      </c>
      <c r="J201" s="6">
        <v>157.84646231950001</v>
      </c>
      <c r="K201" s="6">
        <v>164.24564322430001</v>
      </c>
      <c r="L201" s="6">
        <v>172.77788443079999</v>
      </c>
      <c r="M201" s="6">
        <v>159.97952262109999</v>
      </c>
      <c r="N201" s="6">
        <v>145.04810050980001</v>
      </c>
      <c r="O201" s="6">
        <v>164.24564322430001</v>
      </c>
      <c r="P201" s="6">
        <v>159.97952262109999</v>
      </c>
      <c r="Q201" s="6">
        <v>162.1125829227</v>
      </c>
      <c r="R201" s="6">
        <v>153.58034171630001</v>
      </c>
      <c r="S201" s="6">
        <v>145.04810050980001</v>
      </c>
      <c r="T201" s="6">
        <v>149.314221113</v>
      </c>
      <c r="U201" s="6">
        <v>138.648919605</v>
      </c>
      <c r="V201" s="6">
        <v>123.71749749369999</v>
      </c>
      <c r="W201" s="6">
        <v>121.584437192</v>
      </c>
      <c r="X201" s="6">
        <v>115.1852562872</v>
      </c>
      <c r="Y201" s="6">
        <v>125.85055779530001</v>
      </c>
      <c r="Z201" s="6">
        <v>142.9150402082</v>
      </c>
      <c r="AA201" s="6">
        <v>130.1166783985</v>
      </c>
      <c r="AB201" s="6">
        <v>127.9836180969</v>
      </c>
      <c r="AC201" s="6">
        <v>125.85055779530001</v>
      </c>
      <c r="AD201" s="6">
        <v>136.5158593033</v>
      </c>
      <c r="AE201" s="6">
        <v>149.314221113</v>
      </c>
      <c r="AF201" s="6">
        <v>142.9150402082</v>
      </c>
      <c r="AG201" s="6">
        <v>91.721592969400007</v>
      </c>
    </row>
    <row r="202" spans="1:33" x14ac:dyDescent="0.25">
      <c r="A202" t="s">
        <v>236</v>
      </c>
      <c r="B202" s="6">
        <v>116.37379262189999</v>
      </c>
      <c r="C202" s="6">
        <v>125.5174477565</v>
      </c>
      <c r="D202" s="6">
        <v>156.27337866369999</v>
      </c>
      <c r="E202" s="6">
        <v>157.10462003960001</v>
      </c>
      <c r="F202" s="6">
        <v>139.64855114630001</v>
      </c>
      <c r="G202" s="6">
        <v>147.960964905</v>
      </c>
      <c r="H202" s="6">
        <v>159.5983441672</v>
      </c>
      <c r="I202" s="6">
        <v>142.1422752739</v>
      </c>
      <c r="J202" s="6">
        <v>136.3235856428</v>
      </c>
      <c r="K202" s="6">
        <v>118.03627537360001</v>
      </c>
      <c r="L202" s="6">
        <v>119.6987581254</v>
      </c>
      <c r="M202" s="6">
        <v>110.55510299079999</v>
      </c>
      <c r="N202" s="6">
        <v>113.0488271184</v>
      </c>
      <c r="O202" s="6">
        <v>98.917723728599995</v>
      </c>
      <c r="P202" s="6">
        <v>80.630413459500005</v>
      </c>
      <c r="Q202" s="6">
        <v>86.449103090600005</v>
      </c>
      <c r="R202" s="6">
        <v>79.799172083599998</v>
      </c>
      <c r="S202" s="6">
        <v>75.642965204199996</v>
      </c>
      <c r="T202" s="6">
        <v>68.993034197300005</v>
      </c>
      <c r="U202" s="6">
        <v>62.343103190299999</v>
      </c>
      <c r="V202" s="6">
        <v>64.836827317900003</v>
      </c>
      <c r="W202" s="6">
        <v>63.174344566199998</v>
      </c>
      <c r="X202" s="6">
        <v>68.161792821399999</v>
      </c>
      <c r="Y202" s="6">
        <v>67.330551445500006</v>
      </c>
      <c r="Z202" s="6">
        <v>67.330551445500006</v>
      </c>
      <c r="AA202" s="6">
        <v>73.149241076600006</v>
      </c>
      <c r="AB202" s="6">
        <v>70.655516949000003</v>
      </c>
      <c r="AC202" s="6">
        <v>70.655516949000003</v>
      </c>
      <c r="AD202" s="6">
        <v>73.980482452499999</v>
      </c>
      <c r="AE202" s="6">
        <v>59.849379062700002</v>
      </c>
      <c r="AF202" s="6">
        <v>51.536965303999999</v>
      </c>
      <c r="AG202" s="6">
        <v>44.0557929211</v>
      </c>
    </row>
    <row r="203" spans="1:33" x14ac:dyDescent="0.25">
      <c r="A203" t="s">
        <v>237</v>
      </c>
      <c r="B203" s="6">
        <v>140.30594869980001</v>
      </c>
      <c r="C203" s="6">
        <v>148.47911076</v>
      </c>
      <c r="D203" s="6">
        <v>145.75472340659999</v>
      </c>
      <c r="E203" s="6">
        <v>230.21073136179999</v>
      </c>
      <c r="F203" s="6">
        <v>237.0216997453</v>
      </c>
      <c r="G203" s="6">
        <v>250.6436365122</v>
      </c>
      <c r="H203" s="6">
        <v>273.80092901609999</v>
      </c>
      <c r="I203" s="6">
        <v>249.2814428355</v>
      </c>
      <c r="J203" s="6">
        <v>241.1082807754</v>
      </c>
      <c r="K203" s="6">
        <v>299.68260887330001</v>
      </c>
      <c r="L203" s="6">
        <v>257.45460489570002</v>
      </c>
      <c r="M203" s="6">
        <v>269.71434798600001</v>
      </c>
      <c r="N203" s="6">
        <v>246.5570554821</v>
      </c>
      <c r="O203" s="6">
        <v>219.3131819482</v>
      </c>
      <c r="P203" s="6">
        <v>238.383893422</v>
      </c>
      <c r="Q203" s="6">
        <v>245.19486180550001</v>
      </c>
      <c r="R203" s="6">
        <v>196.1558894444</v>
      </c>
      <c r="S203" s="6">
        <v>172.99859694049999</v>
      </c>
      <c r="T203" s="6">
        <v>148.47911076</v>
      </c>
      <c r="U203" s="6">
        <v>156.65227282009999</v>
      </c>
      <c r="V203" s="6">
        <v>163.46324120360001</v>
      </c>
      <c r="W203" s="6">
        <v>160.7388538502</v>
      </c>
      <c r="X203" s="6">
        <v>155.29007914350001</v>
      </c>
      <c r="Y203" s="6">
        <v>175.7229842939</v>
      </c>
      <c r="Z203" s="6">
        <v>178.4473716473</v>
      </c>
      <c r="AA203" s="6">
        <v>204.3290515045</v>
      </c>
      <c r="AB203" s="6">
        <v>213.86440724139999</v>
      </c>
      <c r="AC203" s="6">
        <v>201.6046641511</v>
      </c>
      <c r="AD203" s="6">
        <v>179.809565324</v>
      </c>
      <c r="AE203" s="6">
        <v>183.89614635410001</v>
      </c>
      <c r="AF203" s="6">
        <v>177.0851779706</v>
      </c>
      <c r="AG203" s="6">
        <v>171.63640326379999</v>
      </c>
    </row>
    <row r="204" spans="1:33" x14ac:dyDescent="0.25">
      <c r="A204" t="s">
        <v>238</v>
      </c>
      <c r="B204" s="6">
        <v>138.21570405579999</v>
      </c>
      <c r="C204" s="6">
        <v>141.9681666093</v>
      </c>
      <c r="D204" s="6">
        <v>151.97473341880001</v>
      </c>
      <c r="E204" s="6">
        <v>209.51249257329999</v>
      </c>
      <c r="F204" s="6">
        <v>216.39200725480001</v>
      </c>
      <c r="G204" s="6">
        <v>232.65267832009999</v>
      </c>
      <c r="H204" s="6">
        <v>261.42155789740002</v>
      </c>
      <c r="I204" s="6">
        <v>248.2879389599</v>
      </c>
      <c r="J204" s="6">
        <v>250.16417023669999</v>
      </c>
      <c r="K204" s="6">
        <v>297.69536258170001</v>
      </c>
      <c r="L204" s="6">
        <v>275.80599768600001</v>
      </c>
      <c r="M204" s="6">
        <v>300.19700428409999</v>
      </c>
      <c r="N204" s="6">
        <v>287.0633853466</v>
      </c>
      <c r="O204" s="6">
        <v>253.29122236469999</v>
      </c>
      <c r="P204" s="6">
        <v>263.29778917409999</v>
      </c>
      <c r="Q204" s="6">
        <v>257.04368491819997</v>
      </c>
      <c r="R204" s="6">
        <v>241.40842427839999</v>
      </c>
      <c r="S204" s="6">
        <v>238.9067825761</v>
      </c>
      <c r="T204" s="6">
        <v>209.51249257329999</v>
      </c>
      <c r="U204" s="6">
        <v>203.25838831729999</v>
      </c>
      <c r="V204" s="6">
        <v>215.14118640359999</v>
      </c>
      <c r="W204" s="6">
        <v>215.14118640359999</v>
      </c>
      <c r="X204" s="6">
        <v>219.51905938269999</v>
      </c>
      <c r="Y204" s="6">
        <v>197.62969448699999</v>
      </c>
      <c r="Z204" s="6">
        <v>190.75017980550001</v>
      </c>
      <c r="AA204" s="6">
        <v>188.8739485287</v>
      </c>
      <c r="AB204" s="6">
        <v>184.49607554959999</v>
      </c>
      <c r="AC204" s="6">
        <v>180.743612996</v>
      </c>
      <c r="AD204" s="6">
        <v>161.35588980270001</v>
      </c>
      <c r="AE204" s="6">
        <v>157.60342724910001</v>
      </c>
      <c r="AF204" s="6">
        <v>156.97801682350001</v>
      </c>
      <c r="AG204" s="6">
        <v>138.84111448140001</v>
      </c>
    </row>
    <row r="205" spans="1:33" x14ac:dyDescent="0.25">
      <c r="A205" t="s">
        <v>239</v>
      </c>
      <c r="B205" s="6">
        <v>126.4962870997</v>
      </c>
      <c r="C205" s="6">
        <v>121.8112394294</v>
      </c>
      <c r="D205" s="6">
        <v>146.40773969879999</v>
      </c>
      <c r="E205" s="6">
        <v>166.31919229779999</v>
      </c>
      <c r="F205" s="6">
        <v>155.19220408070001</v>
      </c>
      <c r="G205" s="6">
        <v>155.19220408070001</v>
      </c>
      <c r="H205" s="6">
        <v>142.3083229872</v>
      </c>
      <c r="I205" s="6">
        <v>141.13706106960001</v>
      </c>
      <c r="J205" s="6">
        <v>138.7945372344</v>
      </c>
      <c r="K205" s="6">
        <v>126.4962870997</v>
      </c>
      <c r="L205" s="6">
        <v>106.5848345007</v>
      </c>
      <c r="M205" s="6">
        <v>110.0986202535</v>
      </c>
      <c r="N205" s="6">
        <v>105.9992035419</v>
      </c>
      <c r="O205" s="6">
        <v>101.31415587150001</v>
      </c>
      <c r="P205" s="6">
        <v>114.198036965</v>
      </c>
      <c r="Q205" s="6">
        <v>115.36929888260001</v>
      </c>
      <c r="R205" s="6">
        <v>113.02677504739999</v>
      </c>
      <c r="S205" s="6">
        <v>114.7836679238</v>
      </c>
      <c r="T205" s="6">
        <v>91.358429572000006</v>
      </c>
      <c r="U205" s="6">
        <v>87.259012860499993</v>
      </c>
      <c r="V205" s="6">
        <v>87.844643819300003</v>
      </c>
      <c r="W205" s="6">
        <v>76.717655602099995</v>
      </c>
      <c r="X205" s="6">
        <v>76.132024643400001</v>
      </c>
      <c r="Y205" s="6">
        <v>64.419405467499999</v>
      </c>
      <c r="Z205" s="6">
        <v>69.104453137799993</v>
      </c>
      <c r="AA205" s="6">
        <v>60.905619714700002</v>
      </c>
      <c r="AB205" s="6">
        <v>58.563095879499997</v>
      </c>
      <c r="AC205" s="6">
        <v>53.292417250299998</v>
      </c>
      <c r="AD205" s="6">
        <v>50.949893415200002</v>
      </c>
      <c r="AE205" s="6">
        <v>50.949893415200002</v>
      </c>
      <c r="AF205" s="6">
        <v>55.0493101267</v>
      </c>
      <c r="AG205" s="6">
        <v>48.021738621200001</v>
      </c>
    </row>
    <row r="206" spans="1:33" x14ac:dyDescent="0.25">
      <c r="A206" t="s">
        <v>240</v>
      </c>
      <c r="B206" s="6">
        <v>126.95040841620001</v>
      </c>
      <c r="C206" s="6">
        <v>140.60642844500001</v>
      </c>
      <c r="D206" s="6">
        <v>164.8837973851</v>
      </c>
      <c r="E206" s="6">
        <v>160.16319786899999</v>
      </c>
      <c r="F206" s="6">
        <v>158.98304798999999</v>
      </c>
      <c r="G206" s="6">
        <v>156.1169697123</v>
      </c>
      <c r="H206" s="6">
        <v>153.58807711439999</v>
      </c>
      <c r="I206" s="6">
        <v>147.35014203950001</v>
      </c>
      <c r="J206" s="6">
        <v>138.41472152680001</v>
      </c>
      <c r="K206" s="6">
        <v>130.1536723735</v>
      </c>
      <c r="L206" s="6">
        <v>125.93885137700001</v>
      </c>
      <c r="M206" s="6">
        <v>126.44462989660001</v>
      </c>
      <c r="N206" s="6">
        <v>121.3868447007</v>
      </c>
      <c r="O206" s="6">
        <v>125.93885137700001</v>
      </c>
      <c r="P206" s="6">
        <v>127.119001256</v>
      </c>
      <c r="Q206" s="6">
        <v>128.13055829519999</v>
      </c>
      <c r="R206" s="6">
        <v>127.7933726155</v>
      </c>
      <c r="S206" s="6">
        <v>124.42151581820001</v>
      </c>
      <c r="T206" s="6">
        <v>120.8810661811</v>
      </c>
      <c r="U206" s="6">
        <v>124.25292297839999</v>
      </c>
      <c r="V206" s="6">
        <v>114.6431311062</v>
      </c>
      <c r="W206" s="6">
        <v>115.8232809853</v>
      </c>
      <c r="X206" s="6">
        <v>116.160466665</v>
      </c>
      <c r="Y206" s="6">
        <v>112.11423850830001</v>
      </c>
      <c r="Z206" s="6">
        <v>106.8878604726</v>
      </c>
      <c r="AA206" s="6">
        <v>99.806961198400003</v>
      </c>
      <c r="AB206" s="6">
        <v>94.749176002499993</v>
      </c>
      <c r="AC206" s="6">
        <v>96.772290080800005</v>
      </c>
      <c r="AD206" s="6">
        <v>92.388876244399995</v>
      </c>
      <c r="AE206" s="6">
        <v>89.185612286999998</v>
      </c>
      <c r="AF206" s="6">
        <v>78.058484856099994</v>
      </c>
      <c r="AG206" s="6">
        <v>72.494921140700001</v>
      </c>
    </row>
    <row r="207" spans="1:33" x14ac:dyDescent="0.25">
      <c r="A207" t="s">
        <v>241</v>
      </c>
      <c r="B207" s="6">
        <v>154.18049965329999</v>
      </c>
      <c r="C207" s="6">
        <v>168.9012508765</v>
      </c>
      <c r="D207" s="6">
        <v>197.9553651327</v>
      </c>
      <c r="E207" s="6">
        <v>185.94633124009999</v>
      </c>
      <c r="F207" s="6">
        <v>172.00035639710001</v>
      </c>
      <c r="G207" s="6">
        <v>169.67602725660001</v>
      </c>
      <c r="H207" s="6">
        <v>191.36976590130001</v>
      </c>
      <c r="I207" s="6">
        <v>182.84722571949999</v>
      </c>
      <c r="J207" s="6">
        <v>162.70303983509999</v>
      </c>
      <c r="K207" s="6">
        <v>169.67602725660001</v>
      </c>
      <c r="L207" s="6">
        <v>162.315651645</v>
      </c>
      <c r="M207" s="6">
        <v>167.73908630619999</v>
      </c>
      <c r="N207" s="6">
        <v>170.4508036368</v>
      </c>
      <c r="O207" s="6">
        <v>167.73908630619999</v>
      </c>
      <c r="P207" s="6">
        <v>172.00035639710001</v>
      </c>
      <c r="Q207" s="6">
        <v>173.16252096740001</v>
      </c>
      <c r="R207" s="6">
        <v>163.0904280252</v>
      </c>
      <c r="S207" s="6">
        <v>171.61296820710001</v>
      </c>
      <c r="T207" s="6">
        <v>160.37871069459999</v>
      </c>
      <c r="U207" s="6">
        <v>159.9913225045</v>
      </c>
      <c r="V207" s="6">
        <v>160.7660988847</v>
      </c>
      <c r="W207" s="6">
        <v>157.66699336400001</v>
      </c>
      <c r="X207" s="6">
        <v>154.95527603350001</v>
      </c>
      <c r="Y207" s="6">
        <v>172.00035639710001</v>
      </c>
      <c r="Z207" s="6">
        <v>163.47781621530001</v>
      </c>
      <c r="AA207" s="6">
        <v>171.61296820710001</v>
      </c>
      <c r="AB207" s="6">
        <v>172.7751327773</v>
      </c>
      <c r="AC207" s="6">
        <v>168.12647449630001</v>
      </c>
      <c r="AD207" s="6">
        <v>159.9913225045</v>
      </c>
      <c r="AE207" s="6">
        <v>159.2165461244</v>
      </c>
      <c r="AF207" s="6">
        <v>143.72101852099999</v>
      </c>
      <c r="AG207" s="6">
        <v>130.5498200582</v>
      </c>
    </row>
    <row r="208" spans="1:33" x14ac:dyDescent="0.25">
      <c r="A208" t="s">
        <v>242</v>
      </c>
      <c r="B208" s="6">
        <v>114.8238858113</v>
      </c>
      <c r="C208" s="6">
        <v>142.308326564</v>
      </c>
      <c r="D208" s="6">
        <v>149.0267454147</v>
      </c>
      <c r="E208" s="6">
        <v>169.1820019667</v>
      </c>
      <c r="F208" s="6">
        <v>193.00185061900001</v>
      </c>
      <c r="G208" s="6">
        <v>206.4386883203</v>
      </c>
      <c r="H208" s="6">
        <v>226.5939448723</v>
      </c>
      <c r="I208" s="6">
        <v>252.24608957480001</v>
      </c>
      <c r="J208" s="6">
        <v>252.24608957480001</v>
      </c>
      <c r="K208" s="6">
        <v>258.35374307540002</v>
      </c>
      <c r="L208" s="6">
        <v>252.24608957480001</v>
      </c>
      <c r="M208" s="6">
        <v>258.35374307540002</v>
      </c>
      <c r="N208" s="6">
        <v>261.40756982570002</v>
      </c>
      <c r="O208" s="6">
        <v>262.01833517580002</v>
      </c>
      <c r="P208" s="6">
        <v>257.13221237530001</v>
      </c>
      <c r="Q208" s="6">
        <v>266.90445797630002</v>
      </c>
      <c r="R208" s="6">
        <v>251.6353242248</v>
      </c>
      <c r="S208" s="6">
        <v>257.74297772540001</v>
      </c>
      <c r="T208" s="6">
        <v>236.36619047330001</v>
      </c>
      <c r="U208" s="6">
        <v>222.92935277199999</v>
      </c>
      <c r="V208" s="6">
        <v>230.2585369727</v>
      </c>
      <c r="W208" s="6">
        <v>200.33103481969999</v>
      </c>
      <c r="X208" s="6">
        <v>194.22338131910001</v>
      </c>
      <c r="Y208" s="6">
        <v>224.7616488221</v>
      </c>
      <c r="Z208" s="6">
        <v>235.1446597732</v>
      </c>
      <c r="AA208" s="6">
        <v>250.4137935247</v>
      </c>
      <c r="AB208" s="6">
        <v>256.52144702530001</v>
      </c>
      <c r="AC208" s="6">
        <v>236.36619047330001</v>
      </c>
      <c r="AD208" s="6">
        <v>252.24608957480001</v>
      </c>
      <c r="AE208" s="6">
        <v>240.64154792369999</v>
      </c>
      <c r="AF208" s="6">
        <v>219.26476067159999</v>
      </c>
      <c r="AG208" s="6">
        <v>200.33103481969999</v>
      </c>
    </row>
    <row r="209" spans="1:33" x14ac:dyDescent="0.25">
      <c r="A209" t="s">
        <v>243</v>
      </c>
      <c r="B209" s="6">
        <v>184.19791541870001</v>
      </c>
      <c r="C209" s="6">
        <v>190.18809152989999</v>
      </c>
      <c r="D209" s="6">
        <v>209.65616389120001</v>
      </c>
      <c r="E209" s="6">
        <v>251.58739666950001</v>
      </c>
      <c r="F209" s="6">
        <v>224.63160416919999</v>
      </c>
      <c r="G209" s="6">
        <v>235.11441236370001</v>
      </c>
      <c r="H209" s="6">
        <v>250.08985264169999</v>
      </c>
      <c r="I209" s="6">
        <v>250.08985264169999</v>
      </c>
      <c r="J209" s="6">
        <v>247.09476458610001</v>
      </c>
      <c r="K209" s="6">
        <v>263.56774889180002</v>
      </c>
      <c r="L209" s="6">
        <v>236.6119563915</v>
      </c>
      <c r="M209" s="6">
        <v>251.58739666950001</v>
      </c>
      <c r="N209" s="6">
        <v>250.08985264169999</v>
      </c>
      <c r="O209" s="6">
        <v>253.0849406973</v>
      </c>
      <c r="P209" s="6">
        <v>250.08985264169999</v>
      </c>
      <c r="Q209" s="6">
        <v>256.08002875279999</v>
      </c>
      <c r="R209" s="6">
        <v>253.0849406973</v>
      </c>
      <c r="S209" s="6">
        <v>233.61686833589999</v>
      </c>
      <c r="T209" s="6">
        <v>235.11441236370001</v>
      </c>
      <c r="U209" s="6">
        <v>232.1193243081</v>
      </c>
      <c r="V209" s="6">
        <v>199.17335569670001</v>
      </c>
      <c r="W209" s="6">
        <v>205.16353180780001</v>
      </c>
      <c r="X209" s="6">
        <v>203.66598777999999</v>
      </c>
      <c r="Y209" s="6">
        <v>199.17335569670001</v>
      </c>
      <c r="Z209" s="6">
        <v>193.1831795855</v>
      </c>
      <c r="AA209" s="6">
        <v>176.7101952797</v>
      </c>
      <c r="AB209" s="6">
        <v>155.7445788906</v>
      </c>
      <c r="AC209" s="6">
        <v>160.23721097399999</v>
      </c>
      <c r="AD209" s="6">
        <v>154.24703486280001</v>
      </c>
      <c r="AE209" s="6">
        <v>148.25685875159999</v>
      </c>
      <c r="AF209" s="6">
        <v>137.7740505571</v>
      </c>
      <c r="AG209" s="6">
        <v>154.24703486280001</v>
      </c>
    </row>
    <row r="210" spans="1:33" x14ac:dyDescent="0.25">
      <c r="A210" t="s">
        <v>244</v>
      </c>
      <c r="B210" s="6">
        <v>179.74312438920001</v>
      </c>
      <c r="C210" s="6">
        <v>196.03052724649999</v>
      </c>
      <c r="D210" s="6">
        <v>200.1023779608</v>
      </c>
      <c r="E210" s="6">
        <v>218.71655265480001</v>
      </c>
      <c r="F210" s="6">
        <v>232.67718367539999</v>
      </c>
      <c r="G210" s="6">
        <v>239.65749918559999</v>
      </c>
      <c r="H210" s="6">
        <v>251.2913583694</v>
      </c>
      <c r="I210" s="6">
        <v>276.8858485737</v>
      </c>
      <c r="J210" s="6">
        <v>276.30415561450002</v>
      </c>
      <c r="K210" s="6">
        <v>306.55218949229999</v>
      </c>
      <c r="L210" s="6">
        <v>299.571873982</v>
      </c>
      <c r="M210" s="6">
        <v>298.99018102280002</v>
      </c>
      <c r="N210" s="6">
        <v>299.571873982</v>
      </c>
      <c r="O210" s="6">
        <v>289.10140071659998</v>
      </c>
      <c r="P210" s="6">
        <v>263.5069105124</v>
      </c>
      <c r="Q210" s="6">
        <v>248.96458653260001</v>
      </c>
      <c r="R210" s="6">
        <v>230.3504118386</v>
      </c>
      <c r="S210" s="6">
        <v>215.8080878589</v>
      </c>
      <c r="T210" s="6">
        <v>194.86714132809999</v>
      </c>
      <c r="U210" s="6">
        <v>182.069896226</v>
      </c>
      <c r="V210" s="6">
        <v>183.81497510349999</v>
      </c>
      <c r="W210" s="6">
        <v>183.81497510349999</v>
      </c>
      <c r="X210" s="6">
        <v>180.32481734839999</v>
      </c>
      <c r="Y210" s="6">
        <v>184.3966680627</v>
      </c>
      <c r="Z210" s="6">
        <v>189.63190469540001</v>
      </c>
      <c r="AA210" s="6">
        <v>186.72343989949999</v>
      </c>
      <c r="AB210" s="6">
        <v>172.762808879</v>
      </c>
      <c r="AC210" s="6">
        <v>166.3641863279</v>
      </c>
      <c r="AD210" s="6">
        <v>164.03741449110001</v>
      </c>
      <c r="AE210" s="6">
        <v>167.5275722463</v>
      </c>
      <c r="AF210" s="6">
        <v>139.6063102052</v>
      </c>
      <c r="AG210" s="6">
        <v>127.97245102150001</v>
      </c>
    </row>
    <row r="211" spans="1:33" x14ac:dyDescent="0.25">
      <c r="A211" t="s">
        <v>245</v>
      </c>
      <c r="B211" s="6">
        <v>104.9023554238</v>
      </c>
      <c r="C211" s="6">
        <v>107.3419450848</v>
      </c>
      <c r="D211" s="6">
        <v>107.3419450848</v>
      </c>
      <c r="E211" s="6">
        <v>103.6825605933</v>
      </c>
      <c r="F211" s="6">
        <v>97.583586440800005</v>
      </c>
      <c r="G211" s="6">
        <v>106.1221502543</v>
      </c>
      <c r="H211" s="6">
        <v>121.979483051</v>
      </c>
      <c r="I211" s="6">
        <v>121.979483051</v>
      </c>
      <c r="J211" s="6">
        <v>139.05661067809999</v>
      </c>
      <c r="K211" s="6">
        <v>137.83681584760001</v>
      </c>
      <c r="L211" s="6">
        <v>143.93579000010001</v>
      </c>
      <c r="M211" s="6">
        <v>145.15558483059999</v>
      </c>
      <c r="N211" s="6">
        <v>131.73784169499999</v>
      </c>
      <c r="O211" s="6">
        <v>125.63886754249999</v>
      </c>
      <c r="P211" s="6">
        <v>121.979483051</v>
      </c>
      <c r="Q211" s="6">
        <v>113.4409192374</v>
      </c>
      <c r="R211" s="6">
        <v>101.2429709323</v>
      </c>
      <c r="S211" s="6">
        <v>89.045022627199998</v>
      </c>
      <c r="T211" s="6">
        <v>78.066869152600006</v>
      </c>
      <c r="U211" s="6">
        <v>74.4074846611</v>
      </c>
      <c r="V211" s="6">
        <v>67.088715678</v>
      </c>
      <c r="W211" s="6">
        <v>67.088715678</v>
      </c>
      <c r="X211" s="6">
        <v>86.605432966199999</v>
      </c>
      <c r="Y211" s="6">
        <v>86.605432966199999</v>
      </c>
      <c r="Z211" s="6">
        <v>81.726253644099998</v>
      </c>
      <c r="AA211" s="6">
        <v>84.165843305199999</v>
      </c>
      <c r="AB211" s="6">
        <v>87.825227796700005</v>
      </c>
      <c r="AC211" s="6">
        <v>87.825227796700005</v>
      </c>
      <c r="AD211" s="6">
        <v>86.605432966199999</v>
      </c>
      <c r="AE211" s="6">
        <v>59.769946695000002</v>
      </c>
      <c r="AF211" s="6">
        <v>60.989741525500001</v>
      </c>
      <c r="AG211" s="6">
        <v>63.429331186500001</v>
      </c>
    </row>
    <row r="212" spans="1:33" x14ac:dyDescent="0.25">
      <c r="A212" t="s">
        <v>246</v>
      </c>
      <c r="B212" s="6">
        <v>154.52614858679999</v>
      </c>
      <c r="C212" s="6">
        <v>157.6914886882</v>
      </c>
      <c r="D212" s="6">
        <v>183.58972588149999</v>
      </c>
      <c r="E212" s="6">
        <v>192.22247161269999</v>
      </c>
      <c r="F212" s="6">
        <v>195.10005352300001</v>
      </c>
      <c r="G212" s="6">
        <v>195.3878117141</v>
      </c>
      <c r="H212" s="6">
        <v>197.40211905129999</v>
      </c>
      <c r="I212" s="6">
        <v>197.40211905129999</v>
      </c>
      <c r="J212" s="6">
        <v>187.61834055610001</v>
      </c>
      <c r="K212" s="6">
        <v>180.71214397119999</v>
      </c>
      <c r="L212" s="6">
        <v>170.6406072849</v>
      </c>
      <c r="M212" s="6">
        <v>162.29561974480001</v>
      </c>
      <c r="N212" s="6">
        <v>161.14458698070001</v>
      </c>
      <c r="O212" s="6">
        <v>158.2670050703</v>
      </c>
      <c r="P212" s="6">
        <v>158.2670050703</v>
      </c>
      <c r="Q212" s="6">
        <v>155.677181351</v>
      </c>
      <c r="R212" s="6">
        <v>154.8139067779</v>
      </c>
      <c r="S212" s="6">
        <v>153.95063220470001</v>
      </c>
      <c r="T212" s="6">
        <v>147.33219381090001</v>
      </c>
      <c r="U212" s="6">
        <v>142.7280627543</v>
      </c>
      <c r="V212" s="6">
        <v>127.47687862940001</v>
      </c>
      <c r="W212" s="6">
        <v>127.47687862940001</v>
      </c>
      <c r="X212" s="6">
        <v>132.0810096859</v>
      </c>
      <c r="Y212" s="6">
        <v>131.2177351128</v>
      </c>
      <c r="Z212" s="6">
        <v>126.6136040562</v>
      </c>
      <c r="AA212" s="6">
        <v>121.14619842650001</v>
      </c>
      <c r="AB212" s="6">
        <v>119.1318910893</v>
      </c>
      <c r="AC212" s="6">
        <v>122.2972311907</v>
      </c>
      <c r="AD212" s="6">
        <v>122.2972311907</v>
      </c>
      <c r="AE212" s="6">
        <v>117.69310013410001</v>
      </c>
      <c r="AF212" s="6">
        <v>112.2256945044</v>
      </c>
      <c r="AG212" s="6">
        <v>103.59294877329999</v>
      </c>
    </row>
    <row r="213" spans="1:33" x14ac:dyDescent="0.25">
      <c r="A213" t="s">
        <v>247</v>
      </c>
      <c r="B213" s="6">
        <v>106.67319529940001</v>
      </c>
      <c r="C213" s="6">
        <v>107.110380526</v>
      </c>
      <c r="D213" s="6">
        <v>116.2912702854</v>
      </c>
      <c r="E213" s="6">
        <v>127.2209009513</v>
      </c>
      <c r="F213" s="6">
        <v>117.6028259653</v>
      </c>
      <c r="G213" s="6">
        <v>104.9244543928</v>
      </c>
      <c r="H213" s="6">
        <v>93.557638500300001</v>
      </c>
      <c r="I213" s="6">
        <v>89.622971460499997</v>
      </c>
      <c r="J213" s="6">
        <v>93.120453273600006</v>
      </c>
      <c r="K213" s="6">
        <v>95.306379406800005</v>
      </c>
      <c r="L213" s="6">
        <v>102.7385282597</v>
      </c>
      <c r="M213" s="6">
        <v>99.241046446599995</v>
      </c>
      <c r="N213" s="6">
        <v>100.1154168998</v>
      </c>
      <c r="O213" s="6">
        <v>106.2360100727</v>
      </c>
      <c r="P213" s="6">
        <v>112.3566032457</v>
      </c>
      <c r="Q213" s="6">
        <v>109.73349188580001</v>
      </c>
      <c r="R213" s="6">
        <v>108.85912143260001</v>
      </c>
      <c r="S213" s="6">
        <v>105.7988248461</v>
      </c>
      <c r="T213" s="6">
        <v>109.2963066592</v>
      </c>
      <c r="U213" s="6">
        <v>105.3616396195</v>
      </c>
      <c r="V213" s="6">
        <v>98.366675993300007</v>
      </c>
      <c r="W213" s="6">
        <v>87.4370453274</v>
      </c>
      <c r="X213" s="6">
        <v>92.683268046999999</v>
      </c>
      <c r="Y213" s="6">
        <v>86.999860100700005</v>
      </c>
      <c r="Z213" s="6">
        <v>75.633044208200005</v>
      </c>
      <c r="AA213" s="6">
        <v>76.070229434799998</v>
      </c>
      <c r="AB213" s="6">
        <v>74.758673754900002</v>
      </c>
      <c r="AC213" s="6">
        <v>77.381785114699994</v>
      </c>
      <c r="AD213" s="6">
        <v>87.4370453274</v>
      </c>
      <c r="AE213" s="6">
        <v>83.065193061000002</v>
      </c>
      <c r="AF213" s="6">
        <v>83.939563514300005</v>
      </c>
      <c r="AG213" s="6">
        <v>93.557638500300001</v>
      </c>
    </row>
    <row r="214" spans="1:33" x14ac:dyDescent="0.25">
      <c r="A214" t="s">
        <v>248</v>
      </c>
      <c r="B214" s="6">
        <v>72.507273818900003</v>
      </c>
      <c r="C214" s="6">
        <v>70.659954740700002</v>
      </c>
      <c r="D214" s="6">
        <v>78.511060822999994</v>
      </c>
      <c r="E214" s="6">
        <v>68.8126356625</v>
      </c>
      <c r="F214" s="6">
        <v>64.194337966999996</v>
      </c>
      <c r="G214" s="6">
        <v>61.885189119300001</v>
      </c>
      <c r="H214" s="6">
        <v>61.885189119300001</v>
      </c>
      <c r="I214" s="6">
        <v>62.347018888800001</v>
      </c>
      <c r="J214" s="6">
        <v>63.732508197500003</v>
      </c>
      <c r="K214" s="6">
        <v>60.499699810599999</v>
      </c>
      <c r="L214" s="6">
        <v>62.347018888800001</v>
      </c>
      <c r="M214" s="6">
        <v>52.1867639588</v>
      </c>
      <c r="N214" s="6">
        <v>55.881402115199997</v>
      </c>
      <c r="O214" s="6">
        <v>57.728721193399998</v>
      </c>
      <c r="P214" s="6">
        <v>57.266891423799997</v>
      </c>
      <c r="Q214" s="6">
        <v>54.034083037000002</v>
      </c>
      <c r="R214" s="6">
        <v>50.8012746502</v>
      </c>
      <c r="S214" s="6">
        <v>49.877615111099999</v>
      </c>
      <c r="T214" s="6">
        <v>49.877615111099999</v>
      </c>
      <c r="U214" s="6">
        <v>41.102849489699999</v>
      </c>
      <c r="V214" s="6">
        <v>36.484551794200001</v>
      </c>
      <c r="W214" s="6">
        <v>42.488338798299999</v>
      </c>
      <c r="X214" s="6">
        <v>45.259317415600002</v>
      </c>
      <c r="Y214" s="6">
        <v>42.9501685679</v>
      </c>
      <c r="Z214" s="6">
        <v>46.644806724200002</v>
      </c>
      <c r="AA214" s="6">
        <v>53.110423497900001</v>
      </c>
      <c r="AB214" s="6">
        <v>57.266891423799997</v>
      </c>
      <c r="AC214" s="6">
        <v>60.0378700411</v>
      </c>
      <c r="AD214" s="6">
        <v>52.648593728400002</v>
      </c>
      <c r="AE214" s="6">
        <v>53.110423497900001</v>
      </c>
      <c r="AF214" s="6">
        <v>54.957742576100003</v>
      </c>
      <c r="AG214" s="6">
        <v>51.263104419699999</v>
      </c>
    </row>
    <row r="215" spans="1:33" x14ac:dyDescent="0.25">
      <c r="A215" t="s">
        <v>249</v>
      </c>
      <c r="B215" s="6">
        <v>70.230521358299995</v>
      </c>
      <c r="C215" s="6">
        <v>70.230521358299995</v>
      </c>
      <c r="D215" s="6">
        <v>95.017764190700007</v>
      </c>
      <c r="E215" s="6">
        <v>78.492935635799995</v>
      </c>
      <c r="F215" s="6">
        <v>66.099314219600004</v>
      </c>
      <c r="G215" s="6">
        <v>53.705692803399998</v>
      </c>
      <c r="H215" s="6">
        <v>64.033710650299994</v>
      </c>
      <c r="I215" s="6">
        <v>61.968107080899998</v>
      </c>
      <c r="J215" s="6">
        <v>61.968107080899998</v>
      </c>
      <c r="K215" s="6">
        <v>45.443278526</v>
      </c>
      <c r="L215" s="6">
        <v>47.508882095300002</v>
      </c>
      <c r="M215" s="6">
        <v>51.640089234100003</v>
      </c>
      <c r="N215" s="6">
        <v>57.836899942199999</v>
      </c>
      <c r="O215" s="6">
        <v>53.705692803399998</v>
      </c>
      <c r="P215" s="6">
        <v>53.705692803399998</v>
      </c>
      <c r="Q215" s="6">
        <v>55.771296372800002</v>
      </c>
      <c r="R215" s="6">
        <v>74.361728497100003</v>
      </c>
      <c r="S215" s="6">
        <v>78.492935635799995</v>
      </c>
      <c r="T215" s="6">
        <v>99.148971329399998</v>
      </c>
      <c r="U215" s="6">
        <v>105.3457820375</v>
      </c>
      <c r="V215" s="6">
        <v>119.8050070231</v>
      </c>
      <c r="W215" s="6">
        <v>119.8050070231</v>
      </c>
      <c r="X215" s="6">
        <v>119.8050070231</v>
      </c>
      <c r="Y215" s="6">
        <v>121.8706105924</v>
      </c>
      <c r="Z215" s="6">
        <v>130.1330248699</v>
      </c>
      <c r="AA215" s="6">
        <v>111.5425927456</v>
      </c>
      <c r="AB215" s="6">
        <v>126.0018177311</v>
      </c>
      <c r="AC215" s="6">
        <v>123.9362141618</v>
      </c>
      <c r="AD215" s="6">
        <v>123.9362141618</v>
      </c>
      <c r="AE215" s="6">
        <v>123.9362141618</v>
      </c>
      <c r="AF215" s="6">
        <v>134.2642320086</v>
      </c>
      <c r="AG215" s="6">
        <v>130.1330248699</v>
      </c>
    </row>
    <row r="216" spans="1:33" x14ac:dyDescent="0.25">
      <c r="A216" t="s">
        <v>250</v>
      </c>
      <c r="B216" s="6">
        <v>157.85912951969999</v>
      </c>
      <c r="C216" s="6">
        <v>176.74355500230001</v>
      </c>
      <c r="D216" s="6">
        <v>205.71189700470001</v>
      </c>
      <c r="E216" s="6">
        <v>206.07858487819999</v>
      </c>
      <c r="F216" s="6">
        <v>200.5782667764</v>
      </c>
      <c r="G216" s="6">
        <v>209.01208786570001</v>
      </c>
      <c r="H216" s="6">
        <v>211.94559085329999</v>
      </c>
      <c r="I216" s="6">
        <v>208.0953681821</v>
      </c>
      <c r="J216" s="6">
        <v>198.3781395357</v>
      </c>
      <c r="K216" s="6">
        <v>200.0282349663</v>
      </c>
      <c r="L216" s="6">
        <v>213.22899841040001</v>
      </c>
      <c r="M216" s="6">
        <v>217.9959407652</v>
      </c>
      <c r="N216" s="6">
        <v>218.17928470199999</v>
      </c>
      <c r="O216" s="6">
        <v>213.41234234710001</v>
      </c>
      <c r="P216" s="6">
        <v>212.4956226635</v>
      </c>
      <c r="Q216" s="6">
        <v>231.93007995630001</v>
      </c>
      <c r="R216" s="6">
        <v>233.3968314501</v>
      </c>
      <c r="S216" s="6">
        <v>221.84616343650001</v>
      </c>
      <c r="T216" s="6">
        <v>215.06243777770001</v>
      </c>
      <c r="U216" s="6">
        <v>213.04565447370001</v>
      </c>
      <c r="V216" s="6">
        <v>202.7783940171</v>
      </c>
      <c r="W216" s="6">
        <v>206.9953045618</v>
      </c>
      <c r="X216" s="6">
        <v>199.47820315609999</v>
      </c>
      <c r="Y216" s="6">
        <v>197.46141985209999</v>
      </c>
      <c r="Z216" s="6">
        <v>194.52791686450001</v>
      </c>
      <c r="AA216" s="6">
        <v>188.84425482610001</v>
      </c>
      <c r="AB216" s="6">
        <v>176.92689893900001</v>
      </c>
      <c r="AC216" s="6">
        <v>178.94368224300001</v>
      </c>
      <c r="AD216" s="6">
        <v>173.26002020449999</v>
      </c>
      <c r="AE216" s="6">
        <v>169.22645359660001</v>
      </c>
      <c r="AF216" s="6">
        <v>154.1922507852</v>
      </c>
      <c r="AG216" s="6">
        <v>133.657729872</v>
      </c>
    </row>
    <row r="217" spans="1:33" x14ac:dyDescent="0.25">
      <c r="A217" t="s">
        <v>251</v>
      </c>
      <c r="B217" s="6">
        <v>200.8673288709</v>
      </c>
      <c r="C217" s="6">
        <v>220.02519549729999</v>
      </c>
      <c r="D217" s="6">
        <v>239.18306212370001</v>
      </c>
      <c r="E217" s="6">
        <v>241.50522777539999</v>
      </c>
      <c r="F217" s="6">
        <v>244.98847625299999</v>
      </c>
      <c r="G217" s="6">
        <v>260.66309440179998</v>
      </c>
      <c r="H217" s="6">
        <v>258.92147016310003</v>
      </c>
      <c r="I217" s="6">
        <v>261.82417722769998</v>
      </c>
      <c r="J217" s="6">
        <v>273.43500548610001</v>
      </c>
      <c r="K217" s="6">
        <v>261.82417722769998</v>
      </c>
      <c r="L217" s="6">
        <v>274.01554689900001</v>
      </c>
      <c r="M217" s="6">
        <v>272.85446407320001</v>
      </c>
      <c r="N217" s="6">
        <v>256.01876309850002</v>
      </c>
      <c r="O217" s="6">
        <v>256.59930451140002</v>
      </c>
      <c r="P217" s="6">
        <v>247.8911833176</v>
      </c>
      <c r="Q217" s="6">
        <v>226.4111510395</v>
      </c>
      <c r="R217" s="6">
        <v>218.28357125860001</v>
      </c>
      <c r="S217" s="6">
        <v>204.35057734840001</v>
      </c>
      <c r="T217" s="6">
        <v>192.1592076771</v>
      </c>
      <c r="U217" s="6">
        <v>180.54837941860001</v>
      </c>
      <c r="V217" s="6">
        <v>166.6153855085</v>
      </c>
      <c r="W217" s="6">
        <v>161.97105420520001</v>
      </c>
      <c r="X217" s="6">
        <v>168.9375511602</v>
      </c>
      <c r="Y217" s="6">
        <v>169.51809257310001</v>
      </c>
      <c r="Z217" s="6">
        <v>171.25971681190001</v>
      </c>
      <c r="AA217" s="6">
        <v>173.00134105070001</v>
      </c>
      <c r="AB217" s="6">
        <v>180.54837941860001</v>
      </c>
      <c r="AC217" s="6">
        <v>176.48458952819999</v>
      </c>
      <c r="AD217" s="6">
        <v>169.51809257310001</v>
      </c>
      <c r="AE217" s="6">
        <v>168.9375511602</v>
      </c>
      <c r="AF217" s="6">
        <v>187.51487637369999</v>
      </c>
      <c r="AG217" s="6">
        <v>174.74296528939999</v>
      </c>
    </row>
    <row r="218" spans="1:33" x14ac:dyDescent="0.25">
      <c r="A218" t="s">
        <v>252</v>
      </c>
      <c r="B218" s="6">
        <v>134.57424957149999</v>
      </c>
      <c r="C218" s="6">
        <v>137.40739166770001</v>
      </c>
      <c r="D218" s="6">
        <v>176.1270003164</v>
      </c>
      <c r="E218" s="6">
        <v>177.5435713645</v>
      </c>
      <c r="F218" s="6">
        <v>175.65480996700001</v>
      </c>
      <c r="G218" s="6">
        <v>171.877287172</v>
      </c>
      <c r="H218" s="6">
        <v>178.4879520632</v>
      </c>
      <c r="I218" s="6">
        <v>177.0713810151</v>
      </c>
      <c r="J218" s="6">
        <v>176.1270003164</v>
      </c>
      <c r="K218" s="6">
        <v>172.34947752139999</v>
      </c>
      <c r="L218" s="6">
        <v>179.90452311140001</v>
      </c>
      <c r="M218" s="6">
        <v>187.93175905070001</v>
      </c>
      <c r="N218" s="6">
        <v>188.8761397495</v>
      </c>
      <c r="O218" s="6">
        <v>179.90452311140001</v>
      </c>
      <c r="P218" s="6">
        <v>178.96014241259999</v>
      </c>
      <c r="Q218" s="6">
        <v>178.01576171389999</v>
      </c>
      <c r="R218" s="6">
        <v>237.98393608430001</v>
      </c>
      <c r="S218" s="6">
        <v>228.5401290968</v>
      </c>
      <c r="T218" s="6">
        <v>211.06908616999999</v>
      </c>
      <c r="U218" s="6">
        <v>200.20870813440001</v>
      </c>
      <c r="V218" s="6">
        <v>200.20870813440001</v>
      </c>
      <c r="W218" s="6">
        <v>199.26432743570001</v>
      </c>
      <c r="X218" s="6">
        <v>207.29156337500001</v>
      </c>
      <c r="Y218" s="6">
        <v>152.51748284769999</v>
      </c>
      <c r="Z218" s="6">
        <v>144.018056559</v>
      </c>
      <c r="AA218" s="6">
        <v>147.7955793539</v>
      </c>
      <c r="AB218" s="6">
        <v>144.9624372577</v>
      </c>
      <c r="AC218" s="6">
        <v>137.87958201710001</v>
      </c>
      <c r="AD218" s="6">
        <v>138.3517723665</v>
      </c>
      <c r="AE218" s="6">
        <v>132.21329782460001</v>
      </c>
      <c r="AF218" s="6">
        <v>110.9647321028</v>
      </c>
      <c r="AG218" s="6">
        <v>108.6037803559</v>
      </c>
    </row>
    <row r="219" spans="1:33" x14ac:dyDescent="0.25">
      <c r="A219" t="s">
        <v>253</v>
      </c>
      <c r="B219" s="6">
        <v>80.917133252599996</v>
      </c>
      <c r="C219" s="6">
        <v>86.3478133367</v>
      </c>
      <c r="D219" s="6">
        <v>109.1566696897</v>
      </c>
      <c r="E219" s="6">
        <v>104.26905761410001</v>
      </c>
      <c r="F219" s="6">
        <v>96.666105496399993</v>
      </c>
      <c r="G219" s="6">
        <v>101.5537175721</v>
      </c>
      <c r="H219" s="6">
        <v>92.8646294375</v>
      </c>
      <c r="I219" s="6">
        <v>92.8646294375</v>
      </c>
      <c r="J219" s="6">
        <v>90.149289395500006</v>
      </c>
      <c r="K219" s="6">
        <v>84.718609311400002</v>
      </c>
      <c r="L219" s="6">
        <v>80.374065244199997</v>
      </c>
      <c r="M219" s="6">
        <v>80.374065244199997</v>
      </c>
      <c r="N219" s="6">
        <v>78.201793210600002</v>
      </c>
      <c r="O219" s="6">
        <v>77.115657193800004</v>
      </c>
      <c r="P219" s="6">
        <v>76.572589185300004</v>
      </c>
      <c r="Q219" s="6">
        <v>81.460201260999995</v>
      </c>
      <c r="R219" s="6">
        <v>85.804745328300001</v>
      </c>
      <c r="S219" s="6">
        <v>82.003269269399993</v>
      </c>
      <c r="T219" s="6">
        <v>91.235425412300003</v>
      </c>
      <c r="U219" s="6">
        <v>79.287929227399999</v>
      </c>
      <c r="V219" s="6">
        <v>82.003269269399993</v>
      </c>
      <c r="W219" s="6">
        <v>83.632473294600004</v>
      </c>
      <c r="X219" s="6">
        <v>83.632473294600004</v>
      </c>
      <c r="Y219" s="6">
        <v>76.029521176900005</v>
      </c>
      <c r="Z219" s="6">
        <v>72.228045118099999</v>
      </c>
      <c r="AA219" s="6">
        <v>57.0221408827</v>
      </c>
      <c r="AB219" s="6">
        <v>57.565208891099999</v>
      </c>
      <c r="AC219" s="6">
        <v>55.936004865900003</v>
      </c>
      <c r="AD219" s="6">
        <v>54.306800840699999</v>
      </c>
      <c r="AE219" s="6">
        <v>53.763732832300001</v>
      </c>
      <c r="AF219" s="6">
        <v>49.9622567734</v>
      </c>
      <c r="AG219" s="6">
        <v>40.187032622099998</v>
      </c>
    </row>
    <row r="220" spans="1:33" x14ac:dyDescent="0.25">
      <c r="A220" t="s">
        <v>254</v>
      </c>
      <c r="B220" s="6">
        <v>130.06966514429999</v>
      </c>
      <c r="C220" s="6">
        <v>135.54185170369999</v>
      </c>
      <c r="D220" s="6">
        <v>145.64434996739999</v>
      </c>
      <c r="E220" s="6">
        <v>125.0184160125</v>
      </c>
      <c r="F220" s="6">
        <v>114.4949803212</v>
      </c>
      <c r="G220" s="6">
        <v>110.7065434723</v>
      </c>
      <c r="H220" s="6">
        <v>106.91810662349999</v>
      </c>
      <c r="I220" s="6">
        <v>106.91810662349999</v>
      </c>
      <c r="J220" s="6">
        <v>111.12748089999999</v>
      </c>
      <c r="K220" s="6">
        <v>122.0718540189</v>
      </c>
      <c r="L220" s="6">
        <v>128.8068528613</v>
      </c>
      <c r="M220" s="6">
        <v>134.69997684840001</v>
      </c>
      <c r="N220" s="6">
        <v>136.80466398670001</v>
      </c>
      <c r="O220" s="6">
        <v>140.1721634079</v>
      </c>
      <c r="P220" s="6">
        <v>142.2768505462</v>
      </c>
      <c r="Q220" s="6">
        <v>136.80466398670001</v>
      </c>
      <c r="R220" s="6">
        <v>133.85810199310001</v>
      </c>
      <c r="S220" s="6">
        <v>124.5974785848</v>
      </c>
      <c r="T220" s="6">
        <v>113.2321680382</v>
      </c>
      <c r="U220" s="6">
        <v>107.3390440511</v>
      </c>
      <c r="V220" s="6">
        <v>97.657483215100001</v>
      </c>
      <c r="W220" s="6">
        <v>90.080609517400006</v>
      </c>
      <c r="X220" s="6">
        <v>84.187485530299995</v>
      </c>
      <c r="Y220" s="6">
        <v>74.505924694300006</v>
      </c>
      <c r="Z220" s="6">
        <v>67.770925851900003</v>
      </c>
      <c r="AA220" s="6">
        <v>69.033738134800004</v>
      </c>
      <c r="AB220" s="6">
        <v>64.824363858300003</v>
      </c>
      <c r="AC220" s="6">
        <v>66.929050996599997</v>
      </c>
      <c r="AD220" s="6">
        <v>68.612800707199995</v>
      </c>
      <c r="AE220" s="6">
        <v>69.033738134800004</v>
      </c>
      <c r="AF220" s="6">
        <v>69.4546755625</v>
      </c>
      <c r="AG220" s="6">
        <v>69.4546755625</v>
      </c>
    </row>
    <row r="221" spans="1:33" x14ac:dyDescent="0.25">
      <c r="A221" t="s">
        <v>255</v>
      </c>
      <c r="B221" s="6">
        <v>158.12551123290001</v>
      </c>
      <c r="C221" s="6">
        <v>166.2101238372</v>
      </c>
      <c r="D221" s="6">
        <v>184.04382811159999</v>
      </c>
      <c r="E221" s="6">
        <v>193.0795716106</v>
      </c>
      <c r="F221" s="6">
        <v>180.95265270409999</v>
      </c>
      <c r="G221" s="6">
        <v>165.49677566630001</v>
      </c>
      <c r="H221" s="6">
        <v>181.19043542770001</v>
      </c>
      <c r="I221" s="6">
        <v>181.19043542770001</v>
      </c>
      <c r="J221" s="6">
        <v>180.0015218094</v>
      </c>
      <c r="K221" s="6">
        <v>177.3859118492</v>
      </c>
      <c r="L221" s="6">
        <v>178.09926002020001</v>
      </c>
      <c r="M221" s="6">
        <v>183.56826266429999</v>
      </c>
      <c r="N221" s="6">
        <v>197.3596606365</v>
      </c>
      <c r="O221" s="6">
        <v>192.36622343970001</v>
      </c>
      <c r="P221" s="6">
        <v>192.36622343970001</v>
      </c>
      <c r="Q221" s="6">
        <v>201.16418421500001</v>
      </c>
      <c r="R221" s="6">
        <v>196.8840951892</v>
      </c>
      <c r="S221" s="6">
        <v>199.0241397021</v>
      </c>
      <c r="T221" s="6">
        <v>186.65943807190001</v>
      </c>
      <c r="U221" s="6">
        <v>169.5390819685</v>
      </c>
      <c r="V221" s="6">
        <v>163.8322966007</v>
      </c>
      <c r="W221" s="6">
        <v>166.44790656090001</v>
      </c>
      <c r="X221" s="6">
        <v>144.096330537</v>
      </c>
      <c r="Y221" s="6">
        <v>137.2006315509</v>
      </c>
      <c r="Z221" s="6">
        <v>121.0314063421</v>
      </c>
      <c r="AA221" s="6">
        <v>117.7024482109</v>
      </c>
      <c r="AB221" s="6">
        <v>116.0379691453</v>
      </c>
      <c r="AC221" s="6">
        <v>121.9825372368</v>
      </c>
      <c r="AD221" s="6">
        <v>119.36692727649999</v>
      </c>
      <c r="AE221" s="6">
        <v>121.74475451310001</v>
      </c>
      <c r="AF221" s="6">
        <v>126.5004089863</v>
      </c>
      <c r="AG221" s="6">
        <v>121.0314063421</v>
      </c>
    </row>
    <row r="222" spans="1:33" x14ac:dyDescent="0.25">
      <c r="A222" t="s">
        <v>256</v>
      </c>
      <c r="B222" s="6">
        <v>96.704132912700004</v>
      </c>
      <c r="C222" s="6">
        <v>106.2160148385</v>
      </c>
      <c r="D222" s="6">
        <v>122.06915138159999</v>
      </c>
      <c r="E222" s="6">
        <v>125.2397786902</v>
      </c>
      <c r="F222" s="6">
        <v>139.50760157900001</v>
      </c>
      <c r="G222" s="6">
        <v>142.6782288876</v>
      </c>
      <c r="H222" s="6">
        <v>145.84885619619999</v>
      </c>
      <c r="I222" s="6">
        <v>143.47088571469999</v>
      </c>
      <c r="J222" s="6">
        <v>135.54431744319999</v>
      </c>
      <c r="K222" s="6">
        <v>131.58103330739999</v>
      </c>
      <c r="L222" s="6">
        <v>121.2764945544</v>
      </c>
      <c r="M222" s="6">
        <v>129.9957196531</v>
      </c>
      <c r="N222" s="6">
        <v>124.44712186309999</v>
      </c>
      <c r="O222" s="6">
        <v>118.1058672458</v>
      </c>
      <c r="P222" s="6">
        <v>125.2397786902</v>
      </c>
      <c r="Q222" s="6">
        <v>126.0324355174</v>
      </c>
      <c r="R222" s="6">
        <v>121.2764945544</v>
      </c>
      <c r="S222" s="6">
        <v>124.44712186309999</v>
      </c>
      <c r="T222" s="6">
        <v>106.2160148385</v>
      </c>
      <c r="U222" s="6">
        <v>98.289446566999999</v>
      </c>
      <c r="V222" s="6">
        <v>99.874760221299994</v>
      </c>
      <c r="W222" s="6">
        <v>95.118819258399995</v>
      </c>
      <c r="X222" s="6">
        <v>96.704132912700004</v>
      </c>
      <c r="Y222" s="6">
        <v>86.399594159700001</v>
      </c>
      <c r="Z222" s="6">
        <v>73.7170849253</v>
      </c>
      <c r="AA222" s="6">
        <v>78.473025888199999</v>
      </c>
      <c r="AB222" s="6">
        <v>84.021623678200001</v>
      </c>
      <c r="AC222" s="6">
        <v>72.924428098099995</v>
      </c>
      <c r="AD222" s="6">
        <v>72.131771270900003</v>
      </c>
      <c r="AE222" s="6">
        <v>68.9611439623</v>
      </c>
      <c r="AF222" s="6">
        <v>61.827232518000002</v>
      </c>
      <c r="AG222" s="6">
        <v>66.583173480900001</v>
      </c>
    </row>
    <row r="223" spans="1:33" x14ac:dyDescent="0.25">
      <c r="A223" t="s">
        <v>257</v>
      </c>
      <c r="B223" s="6">
        <v>152.56912816560001</v>
      </c>
      <c r="C223" s="6">
        <v>158.61146987519999</v>
      </c>
      <c r="D223" s="6">
        <v>169.1855678668</v>
      </c>
      <c r="E223" s="6">
        <v>191.08905656389999</v>
      </c>
      <c r="F223" s="6">
        <v>173.71732414900001</v>
      </c>
      <c r="G223" s="6">
        <v>179.7596658585</v>
      </c>
      <c r="H223" s="6">
        <v>145.01620102870001</v>
      </c>
      <c r="I223" s="6">
        <v>143.50561560130001</v>
      </c>
      <c r="J223" s="6">
        <v>141.99503017390001</v>
      </c>
      <c r="K223" s="6">
        <v>132.93151760960001</v>
      </c>
      <c r="L223" s="6">
        <v>137.46327389179999</v>
      </c>
      <c r="M223" s="6">
        <v>123.8680050454</v>
      </c>
      <c r="N223" s="6">
        <v>105.7409799168</v>
      </c>
      <c r="O223" s="6">
        <v>105.7409799168</v>
      </c>
      <c r="P223" s="6">
        <v>104.9856872031</v>
      </c>
      <c r="Q223" s="6">
        <v>115.5597851948</v>
      </c>
      <c r="R223" s="6">
        <v>114.8044924811</v>
      </c>
      <c r="S223" s="6">
        <v>91.390418356599994</v>
      </c>
      <c r="T223" s="6">
        <v>93.656296497699998</v>
      </c>
      <c r="U223" s="6">
        <v>98.188052779900005</v>
      </c>
      <c r="V223" s="6">
        <v>97.432760066200004</v>
      </c>
      <c r="W223" s="6">
        <v>98.943345493500004</v>
      </c>
      <c r="X223" s="6">
        <v>82.326905792299996</v>
      </c>
      <c r="Y223" s="6">
        <v>80.816320364999996</v>
      </c>
      <c r="Z223" s="6">
        <v>79.305734937599993</v>
      </c>
      <c r="AA223" s="6">
        <v>64.955173377400001</v>
      </c>
      <c r="AB223" s="6">
        <v>61.934002522699998</v>
      </c>
      <c r="AC223" s="6">
        <v>52.8704899584</v>
      </c>
      <c r="AD223" s="6">
        <v>49.849319103600003</v>
      </c>
      <c r="AE223" s="6">
        <v>49.849319103600003</v>
      </c>
      <c r="AF223" s="6">
        <v>49.849319103600003</v>
      </c>
      <c r="AG223" s="6">
        <v>43.051684680400001</v>
      </c>
    </row>
    <row r="224" spans="1:33" x14ac:dyDescent="0.25">
      <c r="A224" t="s">
        <v>258</v>
      </c>
      <c r="B224" s="6">
        <v>140.00788068310001</v>
      </c>
      <c r="C224" s="6">
        <v>178.9921109332</v>
      </c>
      <c r="D224" s="6">
        <v>120.72535819380001</v>
      </c>
      <c r="E224" s="6">
        <v>139.16951014009999</v>
      </c>
      <c r="F224" s="6">
        <v>137.0735837826</v>
      </c>
      <c r="G224" s="6">
        <v>131.20498998150001</v>
      </c>
      <c r="H224" s="6">
        <v>147.97240084169999</v>
      </c>
      <c r="I224" s="6">
        <v>167.25492333099999</v>
      </c>
      <c r="J224" s="6">
        <v>132.0433605245</v>
      </c>
      <c r="K224" s="6">
        <v>135.39684269649999</v>
      </c>
      <c r="L224" s="6">
        <v>129.94743416700001</v>
      </c>
      <c r="M224" s="6">
        <v>135.39684269649999</v>
      </c>
      <c r="N224" s="6">
        <v>139.16951014009999</v>
      </c>
      <c r="O224" s="6">
        <v>137.91195432559999</v>
      </c>
      <c r="P224" s="6">
        <v>137.91195432559999</v>
      </c>
      <c r="Q224" s="6">
        <v>145.03810394120001</v>
      </c>
      <c r="R224" s="6">
        <v>149.64914192769999</v>
      </c>
      <c r="S224" s="6">
        <v>146.2956597557</v>
      </c>
      <c r="T224" s="6">
        <v>142.1038070406</v>
      </c>
      <c r="U224" s="6">
        <v>132.462545796</v>
      </c>
      <c r="V224" s="6">
        <v>132.0433605245</v>
      </c>
      <c r="W224" s="6">
        <v>127.8515078094</v>
      </c>
      <c r="X224" s="6">
        <v>120.72535819380001</v>
      </c>
      <c r="Y224" s="6">
        <v>116.1143202072</v>
      </c>
      <c r="Z224" s="6">
        <v>117.7910612933</v>
      </c>
      <c r="AA224" s="6">
        <v>111.0840969492</v>
      </c>
      <c r="AB224" s="6">
        <v>115.2759496642</v>
      </c>
      <c r="AC224" s="6">
        <v>117.7910612933</v>
      </c>
      <c r="AD224" s="6">
        <v>110.24572640620001</v>
      </c>
      <c r="AE224" s="6">
        <v>111.0840969492</v>
      </c>
      <c r="AF224" s="6">
        <v>108.9881705916</v>
      </c>
      <c r="AG224" s="6">
        <v>104.7963178766</v>
      </c>
    </row>
    <row r="225" spans="1:33" x14ac:dyDescent="0.25">
      <c r="A225" t="s">
        <v>259</v>
      </c>
      <c r="B225" s="6">
        <v>153.72086852289999</v>
      </c>
      <c r="C225" s="6">
        <v>158.29589437179999</v>
      </c>
      <c r="D225" s="6">
        <v>199.47112701189999</v>
      </c>
      <c r="E225" s="6">
        <v>217.31372782259999</v>
      </c>
      <c r="F225" s="6">
        <v>196.7261115025</v>
      </c>
      <c r="G225" s="6">
        <v>210.4511890492</v>
      </c>
      <c r="H225" s="6">
        <v>214.5687123132</v>
      </c>
      <c r="I225" s="6">
        <v>208.16367612479999</v>
      </c>
      <c r="J225" s="6">
        <v>211.82369680389999</v>
      </c>
      <c r="K225" s="6">
        <v>211.36619421899999</v>
      </c>
      <c r="L225" s="6">
        <v>205.4186606154</v>
      </c>
      <c r="M225" s="6">
        <v>210.4511890492</v>
      </c>
      <c r="N225" s="6">
        <v>199.92862959679999</v>
      </c>
      <c r="O225" s="6">
        <v>198.5561218421</v>
      </c>
      <c r="P225" s="6">
        <v>194.4385985781</v>
      </c>
      <c r="Q225" s="6">
        <v>193.5235934083</v>
      </c>
      <c r="R225" s="6">
        <v>171.10596674870001</v>
      </c>
      <c r="S225" s="6">
        <v>177.05350035230001</v>
      </c>
      <c r="T225" s="6">
        <v>166.98844348470001</v>
      </c>
      <c r="U225" s="6">
        <v>156.46588403219999</v>
      </c>
      <c r="V225" s="6">
        <v>150.06084784379999</v>
      </c>
      <c r="W225" s="6">
        <v>152.3483607682</v>
      </c>
      <c r="X225" s="6">
        <v>150.51835042869999</v>
      </c>
      <c r="Y225" s="6">
        <v>171.56346933360001</v>
      </c>
      <c r="Z225" s="6">
        <v>143.1983090704</v>
      </c>
      <c r="AA225" s="6">
        <v>149.14584267399999</v>
      </c>
      <c r="AB225" s="6">
        <v>145.02831940999999</v>
      </c>
      <c r="AC225" s="6">
        <v>146.40082716469999</v>
      </c>
      <c r="AD225" s="6">
        <v>147.31583233449999</v>
      </c>
      <c r="AE225" s="6">
        <v>141.82580131579999</v>
      </c>
      <c r="AF225" s="6">
        <v>130.8457392784</v>
      </c>
      <c r="AG225" s="6">
        <v>126.27071342950001</v>
      </c>
    </row>
    <row r="226" spans="1:33" x14ac:dyDescent="0.25">
      <c r="A226" t="s">
        <v>260</v>
      </c>
      <c r="B226" s="6">
        <v>113.9927252775</v>
      </c>
      <c r="C226" s="6">
        <v>112.5737286973</v>
      </c>
      <c r="D226" s="6">
        <v>143.79165346209999</v>
      </c>
      <c r="E226" s="6">
        <v>151.35963522329999</v>
      </c>
      <c r="F226" s="6">
        <v>125.3446979193</v>
      </c>
      <c r="G226" s="6">
        <v>139.53466372150001</v>
      </c>
      <c r="H226" s="6">
        <v>137.6426682812</v>
      </c>
      <c r="I226" s="6">
        <v>130.54768538010001</v>
      </c>
      <c r="J226" s="6">
        <v>133.85867740059999</v>
      </c>
      <c r="K226" s="6">
        <v>122.5067047588</v>
      </c>
      <c r="L226" s="6">
        <v>122.9797036189</v>
      </c>
      <c r="M226" s="6">
        <v>135.27767398079999</v>
      </c>
      <c r="N226" s="6">
        <v>125.81769677939999</v>
      </c>
      <c r="O226" s="6">
        <v>131.02068424020001</v>
      </c>
      <c r="P226" s="6">
        <v>136.69667056099999</v>
      </c>
      <c r="Q226" s="6">
        <v>131.96668196030001</v>
      </c>
      <c r="R226" s="6">
        <v>118.7227138783</v>
      </c>
      <c r="S226" s="6">
        <v>117.303717298</v>
      </c>
      <c r="T226" s="6">
        <v>118.7227138783</v>
      </c>
      <c r="U226" s="6">
        <v>103.58675035589999</v>
      </c>
      <c r="V226" s="6">
        <v>102.6407526358</v>
      </c>
      <c r="W226" s="6">
        <v>96.018768594799994</v>
      </c>
      <c r="X226" s="6">
        <v>96.018768594799994</v>
      </c>
      <c r="Y226" s="6">
        <v>106.4247435164</v>
      </c>
      <c r="Z226" s="6">
        <v>82.301801652699993</v>
      </c>
      <c r="AA226" s="6">
        <v>70.476830150799998</v>
      </c>
      <c r="AB226" s="6">
        <v>75.679817611600001</v>
      </c>
      <c r="AC226" s="6">
        <v>71.422827870999996</v>
      </c>
      <c r="AD226" s="6">
        <v>71.895826731100001</v>
      </c>
      <c r="AE226" s="6">
        <v>76.625815331799998</v>
      </c>
      <c r="AF226" s="6">
        <v>73.314823311300003</v>
      </c>
      <c r="AG226" s="6">
        <v>76.152816471700007</v>
      </c>
    </row>
    <row r="227" spans="1:33" x14ac:dyDescent="0.25">
      <c r="A227" t="s">
        <v>261</v>
      </c>
      <c r="B227" s="6">
        <v>140.34726290649999</v>
      </c>
      <c r="C227" s="6">
        <v>149.68228727409999</v>
      </c>
      <c r="D227" s="6">
        <v>163.2019777376</v>
      </c>
      <c r="E227" s="6">
        <v>168.35233600940001</v>
      </c>
      <c r="F227" s="6">
        <v>173.1807968892</v>
      </c>
      <c r="G227" s="6">
        <v>188.6318717046</v>
      </c>
      <c r="H227" s="6">
        <v>189.9194612725</v>
      </c>
      <c r="I227" s="6">
        <v>189.2756664886</v>
      </c>
      <c r="J227" s="6">
        <v>192.17274301640001</v>
      </c>
      <c r="K227" s="6">
        <v>198.28879346420001</v>
      </c>
      <c r="L227" s="6">
        <v>193.46033258439999</v>
      </c>
      <c r="M227" s="6">
        <v>202.151562168</v>
      </c>
      <c r="N227" s="6">
        <v>193.7822299764</v>
      </c>
      <c r="O227" s="6">
        <v>208.58951000779999</v>
      </c>
      <c r="P227" s="6">
        <v>215.3493552395</v>
      </c>
      <c r="Q227" s="6">
        <v>220.82161090330001</v>
      </c>
      <c r="R227" s="6">
        <v>215.99315002349999</v>
      </c>
      <c r="S227" s="6">
        <v>210.1989969677</v>
      </c>
      <c r="T227" s="6">
        <v>201.18586999210001</v>
      </c>
      <c r="U227" s="6">
        <v>195.0698195443</v>
      </c>
      <c r="V227" s="6">
        <v>195.0698195443</v>
      </c>
      <c r="W227" s="6">
        <v>184.44720560869999</v>
      </c>
      <c r="X227" s="6">
        <v>168.35233600940001</v>
      </c>
      <c r="Y227" s="6">
        <v>162.2362855616</v>
      </c>
      <c r="Z227" s="6">
        <v>155.1545429379</v>
      </c>
      <c r="AA227" s="6">
        <v>150.0041846661</v>
      </c>
      <c r="AB227" s="6">
        <v>150.6479794501</v>
      </c>
      <c r="AC227" s="6">
        <v>136.8063915946</v>
      </c>
      <c r="AD227" s="6">
        <v>132.6217254988</v>
      </c>
      <c r="AE227" s="6">
        <v>137.77208377060001</v>
      </c>
      <c r="AF227" s="6">
        <v>133.58741767469999</v>
      </c>
      <c r="AG227" s="6">
        <v>126.82757244299999</v>
      </c>
    </row>
    <row r="228" spans="1:33" x14ac:dyDescent="0.25">
      <c r="A228" t="s">
        <v>262</v>
      </c>
      <c r="B228" s="6">
        <v>193.41643076279999</v>
      </c>
      <c r="C228" s="6">
        <v>196.38066724960001</v>
      </c>
      <c r="D228" s="6">
        <v>226.02303211750001</v>
      </c>
      <c r="E228" s="6">
        <v>231.95150509109999</v>
      </c>
      <c r="F228" s="6">
        <v>227.50515036089999</v>
      </c>
      <c r="G228" s="6">
        <v>214.16608617040001</v>
      </c>
      <c r="H228" s="6">
        <v>210.46079056190001</v>
      </c>
      <c r="I228" s="6">
        <v>218.61244090049999</v>
      </c>
      <c r="J228" s="6">
        <v>211.94290880529999</v>
      </c>
      <c r="K228" s="6">
        <v>198.60384461469999</v>
      </c>
      <c r="L228" s="6">
        <v>207.49655407509999</v>
      </c>
      <c r="M228" s="6">
        <v>211.94290880529999</v>
      </c>
      <c r="N228" s="6">
        <v>211.94290880529999</v>
      </c>
      <c r="O228" s="6">
        <v>210.46079056190001</v>
      </c>
      <c r="P228" s="6">
        <v>200.82702197980001</v>
      </c>
      <c r="Q228" s="6">
        <v>228.24620948259999</v>
      </c>
      <c r="R228" s="6">
        <v>240.1031554297</v>
      </c>
      <c r="S228" s="6">
        <v>231.95150509109999</v>
      </c>
      <c r="T228" s="6">
        <v>220.8356182656</v>
      </c>
      <c r="U228" s="6">
        <v>221.57667738730001</v>
      </c>
      <c r="V228" s="6">
        <v>214.16608617040001</v>
      </c>
      <c r="W228" s="6">
        <v>217.13032265710001</v>
      </c>
      <c r="X228" s="6">
        <v>188.229016911</v>
      </c>
      <c r="Y228" s="6">
        <v>166.7383023818</v>
      </c>
      <c r="Z228" s="6">
        <v>156.36347467799999</v>
      </c>
      <c r="AA228" s="6">
        <v>162.2919476516</v>
      </c>
      <c r="AB228" s="6">
        <v>154.88135643460001</v>
      </c>
      <c r="AC228" s="6">
        <v>165.25618413839999</v>
      </c>
      <c r="AD228" s="6">
        <v>165.99724326009999</v>
      </c>
      <c r="AE228" s="6">
        <v>157.8455929214</v>
      </c>
      <c r="AF228" s="6">
        <v>159.32771116480001</v>
      </c>
      <c r="AG228" s="6">
        <v>146.729706096</v>
      </c>
    </row>
    <row r="229" spans="1:33" x14ac:dyDescent="0.25">
      <c r="A229" t="s">
        <v>263</v>
      </c>
      <c r="B229" s="6">
        <v>192.24231435460001</v>
      </c>
      <c r="C229" s="6">
        <v>194.67063832540001</v>
      </c>
      <c r="D229" s="6">
        <v>215.3113920772</v>
      </c>
      <c r="E229" s="6">
        <v>230.69077722559999</v>
      </c>
      <c r="F229" s="6">
        <v>224.61996729859999</v>
      </c>
      <c r="G229" s="6">
        <v>209.64530281200001</v>
      </c>
      <c r="H229" s="6">
        <v>188.19510773659999</v>
      </c>
      <c r="I229" s="6">
        <v>185.7667837658</v>
      </c>
      <c r="J229" s="6">
        <v>184.1479011186</v>
      </c>
      <c r="K229" s="6">
        <v>189.81399038379999</v>
      </c>
      <c r="L229" s="6">
        <v>191.43287303100001</v>
      </c>
      <c r="M229" s="6">
        <v>185.36206310399999</v>
      </c>
      <c r="N229" s="6">
        <v>179.2912531771</v>
      </c>
      <c r="O229" s="6">
        <v>180.50541516249999</v>
      </c>
      <c r="P229" s="6">
        <v>178.88653251529999</v>
      </c>
      <c r="Q229" s="6">
        <v>177.26764986809999</v>
      </c>
      <c r="R229" s="6">
        <v>167.55435398489999</v>
      </c>
      <c r="S229" s="6">
        <v>161.07882339610001</v>
      </c>
      <c r="T229" s="6">
        <v>152.1749688365</v>
      </c>
      <c r="U229" s="6">
        <v>153.38913082190001</v>
      </c>
      <c r="V229" s="6">
        <v>142.05695229150001</v>
      </c>
      <c r="W229" s="6">
        <v>142.86639361510001</v>
      </c>
      <c r="X229" s="6">
        <v>144.88999692409999</v>
      </c>
      <c r="Y229" s="6">
        <v>130.7247737612</v>
      </c>
      <c r="Z229" s="6">
        <v>110.893461333</v>
      </c>
      <c r="AA229" s="6">
        <v>107.2509753768</v>
      </c>
      <c r="AB229" s="6">
        <v>98.347120817199993</v>
      </c>
      <c r="AC229" s="6">
        <v>104.82265140600001</v>
      </c>
      <c r="AD229" s="6">
        <v>104.82265140600001</v>
      </c>
      <c r="AE229" s="6">
        <v>115.75010927460001</v>
      </c>
      <c r="AF229" s="6">
        <v>107.6556960386</v>
      </c>
      <c r="AG229" s="6">
        <v>97.132958831799996</v>
      </c>
    </row>
    <row r="230" spans="1:33" x14ac:dyDescent="0.25">
      <c r="A230" t="s">
        <v>264</v>
      </c>
      <c r="B230" s="6">
        <v>196.7227501207</v>
      </c>
      <c r="C230" s="6">
        <v>201.35438859929999</v>
      </c>
      <c r="D230" s="6">
        <v>237.1886441975</v>
      </c>
      <c r="E230" s="6">
        <v>225.4876627777</v>
      </c>
      <c r="F230" s="6">
        <v>213.2991404654</v>
      </c>
      <c r="G230" s="6">
        <v>206.4735679705</v>
      </c>
      <c r="H230" s="6">
        <v>214.27422225039999</v>
      </c>
      <c r="I230" s="6">
        <v>219.88094251410001</v>
      </c>
      <c r="J230" s="6">
        <v>198.18537279809999</v>
      </c>
      <c r="K230" s="6">
        <v>214.76176314290001</v>
      </c>
      <c r="L230" s="6">
        <v>219.39340162159999</v>
      </c>
      <c r="M230" s="6">
        <v>219.39340162159999</v>
      </c>
      <c r="N230" s="6">
        <v>226.7065150089</v>
      </c>
      <c r="O230" s="6">
        <v>233.7758579501</v>
      </c>
      <c r="P230" s="6">
        <v>237.4324146438</v>
      </c>
      <c r="Q230" s="6">
        <v>237.67618508999999</v>
      </c>
      <c r="R230" s="6">
        <v>218.9058607291</v>
      </c>
      <c r="S230" s="6">
        <v>201.11061815310001</v>
      </c>
      <c r="T230" s="6">
        <v>205.01094529299999</v>
      </c>
      <c r="U230" s="6">
        <v>196.47897967439999</v>
      </c>
      <c r="V230" s="6">
        <v>189.65340717949999</v>
      </c>
      <c r="W230" s="6">
        <v>182.09652334590001</v>
      </c>
      <c r="X230" s="6">
        <v>183.55914602339999</v>
      </c>
      <c r="Y230" s="6">
        <v>166.9827556786</v>
      </c>
      <c r="Z230" s="6">
        <v>169.90800103359999</v>
      </c>
      <c r="AA230" s="6">
        <v>150.89390622639999</v>
      </c>
      <c r="AB230" s="6">
        <v>141.8743997153</v>
      </c>
      <c r="AC230" s="6">
        <v>132.85489320420001</v>
      </c>
      <c r="AD230" s="6">
        <v>133.3424340967</v>
      </c>
      <c r="AE230" s="6">
        <v>131.8798114192</v>
      </c>
      <c r="AF230" s="6">
        <v>127.97948427919999</v>
      </c>
      <c r="AG230" s="6">
        <v>115.5471915207</v>
      </c>
    </row>
    <row r="231" spans="1:33" x14ac:dyDescent="0.25">
      <c r="A231" t="s">
        <v>265</v>
      </c>
      <c r="B231" s="6">
        <v>107.279145445</v>
      </c>
      <c r="C231" s="6">
        <v>112.38767618049999</v>
      </c>
      <c r="D231" s="6">
        <v>127.20241531329999</v>
      </c>
      <c r="E231" s="6">
        <v>146.61483210809999</v>
      </c>
      <c r="F231" s="6">
        <v>158.36445279969999</v>
      </c>
      <c r="G231" s="6">
        <v>138.95203600490001</v>
      </c>
      <c r="H231" s="6">
        <v>144.06056674039999</v>
      </c>
      <c r="I231" s="6">
        <v>147.63653825520001</v>
      </c>
      <c r="J231" s="6">
        <v>147.12568518169999</v>
      </c>
      <c r="K231" s="6">
        <v>151.21250977010001</v>
      </c>
      <c r="L231" s="6">
        <v>158.36445279969999</v>
      </c>
      <c r="M231" s="6">
        <v>135.37606449009999</v>
      </c>
      <c r="N231" s="6">
        <v>138.44118293139999</v>
      </c>
      <c r="O231" s="6">
        <v>135.37606449009999</v>
      </c>
      <c r="P231" s="6">
        <v>127.7132683869</v>
      </c>
      <c r="Q231" s="6">
        <v>123.115590725</v>
      </c>
      <c r="R231" s="6">
        <v>123.115590725</v>
      </c>
      <c r="S231" s="6">
        <v>98.594643194699998</v>
      </c>
      <c r="T231" s="6">
        <v>96.551230900500002</v>
      </c>
      <c r="U231" s="6">
        <v>89.910140944399998</v>
      </c>
      <c r="V231" s="6">
        <v>78.671373326299999</v>
      </c>
      <c r="W231" s="6">
        <v>79.182226399900003</v>
      </c>
      <c r="X231" s="6">
        <v>78.160520252799998</v>
      </c>
      <c r="Y231" s="6">
        <v>69.476018002499998</v>
      </c>
      <c r="Z231" s="6">
        <v>65.900046487599994</v>
      </c>
      <c r="AA231" s="6">
        <v>61.3023688257</v>
      </c>
      <c r="AB231" s="6">
        <v>65.900046487599994</v>
      </c>
      <c r="AC231" s="6">
        <v>68.965164928899995</v>
      </c>
      <c r="AD231" s="6">
        <v>61.3023688257</v>
      </c>
      <c r="AE231" s="6">
        <v>62.324074972799998</v>
      </c>
      <c r="AF231" s="6">
        <v>62.8349280463</v>
      </c>
      <c r="AG231" s="6">
        <v>62.8349280463</v>
      </c>
    </row>
    <row r="232" spans="1:33" x14ac:dyDescent="0.25">
      <c r="A232" t="s">
        <v>266</v>
      </c>
      <c r="B232" s="6">
        <v>133.8407155582</v>
      </c>
      <c r="C232" s="6">
        <v>146.89834634429999</v>
      </c>
      <c r="D232" s="6">
        <v>158.0906013039</v>
      </c>
      <c r="E232" s="6">
        <v>159.02328921719999</v>
      </c>
      <c r="F232" s="6">
        <v>167.41748043690001</v>
      </c>
      <c r="G232" s="6">
        <v>173.01360791670001</v>
      </c>
      <c r="H232" s="6">
        <v>165.55210461030001</v>
      </c>
      <c r="I232" s="6">
        <v>161.3550090004</v>
      </c>
      <c r="J232" s="6">
        <v>187.9366145294</v>
      </c>
      <c r="K232" s="6">
        <v>202.85962114220001</v>
      </c>
      <c r="L232" s="6">
        <v>187.47027057279999</v>
      </c>
      <c r="M232" s="6">
        <v>182.3404870496</v>
      </c>
      <c r="N232" s="6">
        <v>183.73951891959999</v>
      </c>
      <c r="O232" s="6">
        <v>193.53274200920001</v>
      </c>
      <c r="P232" s="6">
        <v>187.9366145294</v>
      </c>
      <c r="Q232" s="6">
        <v>167.41748043690001</v>
      </c>
      <c r="R232" s="6">
        <v>145.03297051769999</v>
      </c>
      <c r="S232" s="6">
        <v>156.691569434</v>
      </c>
      <c r="T232" s="6">
        <v>158.55694526049999</v>
      </c>
      <c r="U232" s="6">
        <v>141.76856282119999</v>
      </c>
      <c r="V232" s="6">
        <v>138.50415512469999</v>
      </c>
      <c r="W232" s="6">
        <v>148.29737821430001</v>
      </c>
      <c r="X232" s="6">
        <v>130.109963905</v>
      </c>
      <c r="Y232" s="6">
        <v>117.51867707549999</v>
      </c>
      <c r="Z232" s="6">
        <v>101.6629825494</v>
      </c>
      <c r="AA232" s="6">
        <v>92.802447373099994</v>
      </c>
      <c r="AB232" s="6">
        <v>90.937071546499993</v>
      </c>
      <c r="AC232" s="6">
        <v>84.408256153400004</v>
      </c>
      <c r="AD232" s="6">
        <v>72.749657237199997</v>
      </c>
      <c r="AE232" s="6">
        <v>82.076536370200003</v>
      </c>
      <c r="AF232" s="6">
        <v>89.538039676500006</v>
      </c>
      <c r="AG232" s="6">
        <v>83.941912196800004</v>
      </c>
    </row>
    <row r="233" spans="1:33" x14ac:dyDescent="0.25">
      <c r="A233" t="s">
        <v>267</v>
      </c>
      <c r="B233" s="6">
        <v>175.14356347399999</v>
      </c>
      <c r="C233" s="6">
        <v>161.5815618776</v>
      </c>
      <c r="D233" s="6">
        <v>182.89327867200001</v>
      </c>
      <c r="E233" s="6">
        <v>195.68030874870001</v>
      </c>
      <c r="F233" s="6">
        <v>178.24344955320001</v>
      </c>
      <c r="G233" s="6">
        <v>176.6935065136</v>
      </c>
      <c r="H233" s="6">
        <v>178.6309353131</v>
      </c>
      <c r="I233" s="6">
        <v>176.6935065136</v>
      </c>
      <c r="J233" s="6">
        <v>179.01842107300001</v>
      </c>
      <c r="K233" s="6">
        <v>188.31807931060001</v>
      </c>
      <c r="L233" s="6">
        <v>176.30602075370001</v>
      </c>
      <c r="M233" s="6">
        <v>189.09305083039999</v>
      </c>
      <c r="N233" s="6">
        <v>177.85596379329999</v>
      </c>
      <c r="O233" s="6">
        <v>176.30602075370001</v>
      </c>
      <c r="P233" s="6">
        <v>170.10624859539999</v>
      </c>
      <c r="Q233" s="6">
        <v>168.16881979589999</v>
      </c>
      <c r="R233" s="6">
        <v>160.80659035779999</v>
      </c>
      <c r="S233" s="6">
        <v>138.7199020436</v>
      </c>
      <c r="T233" s="6">
        <v>127.0953292467</v>
      </c>
      <c r="U233" s="6">
        <v>127.0953292467</v>
      </c>
      <c r="V233" s="6">
        <v>128.25778652630001</v>
      </c>
      <c r="W233" s="6">
        <v>130.97018684560001</v>
      </c>
      <c r="X233" s="6">
        <v>128.6452722862</v>
      </c>
      <c r="Y233" s="6">
        <v>120.8955570883</v>
      </c>
      <c r="Z233" s="6">
        <v>117.7956710091</v>
      </c>
      <c r="AA233" s="6">
        <v>114.6957849299</v>
      </c>
      <c r="AB233" s="6">
        <v>118.5706425289</v>
      </c>
      <c r="AC233" s="6">
        <v>117.7956710091</v>
      </c>
      <c r="AD233" s="6">
        <v>114.6957849299</v>
      </c>
      <c r="AE233" s="6">
        <v>113.53332765019999</v>
      </c>
      <c r="AF233" s="6">
        <v>110.433441571</v>
      </c>
      <c r="AG233" s="6">
        <v>110.82092733090001</v>
      </c>
    </row>
    <row r="234" spans="1:33" x14ac:dyDescent="0.25">
      <c r="A234" t="s">
        <v>268</v>
      </c>
      <c r="B234" s="6">
        <v>175.82544876860001</v>
      </c>
      <c r="C234" s="6">
        <v>177.48027652170001</v>
      </c>
      <c r="D234" s="6">
        <v>217.19614259650001</v>
      </c>
      <c r="E234" s="6">
        <v>227.12510911519999</v>
      </c>
      <c r="F234" s="6">
        <v>207.2671760778</v>
      </c>
      <c r="G234" s="6">
        <v>184.0995875342</v>
      </c>
      <c r="H234" s="6">
        <v>199.4067442505</v>
      </c>
      <c r="I234" s="6">
        <v>194.44226099119999</v>
      </c>
      <c r="J234" s="6">
        <v>190.7188985466</v>
      </c>
      <c r="K234" s="6">
        <v>194.44226099119999</v>
      </c>
      <c r="L234" s="6">
        <v>186.9955361021</v>
      </c>
      <c r="M234" s="6">
        <v>185.75441528729999</v>
      </c>
      <c r="N234" s="6">
        <v>200.64786506530001</v>
      </c>
      <c r="O234" s="6">
        <v>199.82045118880001</v>
      </c>
      <c r="P234" s="6">
        <v>202.71639975670001</v>
      </c>
      <c r="Q234" s="6">
        <v>203.5438136333</v>
      </c>
      <c r="R234" s="6">
        <v>189.8914846701</v>
      </c>
      <c r="S234" s="6">
        <v>185.75441528729999</v>
      </c>
      <c r="T234" s="6">
        <v>184.51329447250001</v>
      </c>
      <c r="U234" s="6">
        <v>184.9270014107</v>
      </c>
      <c r="V234" s="6">
        <v>186.58182916390001</v>
      </c>
      <c r="W234" s="6">
        <v>178.3076903983</v>
      </c>
      <c r="X234" s="6">
        <v>177.0665695834</v>
      </c>
      <c r="Y234" s="6">
        <v>188.236656917</v>
      </c>
      <c r="Z234" s="6">
        <v>192.37372629980001</v>
      </c>
      <c r="AA234" s="6">
        <v>195.683381806</v>
      </c>
      <c r="AB234" s="6">
        <v>178.72139733660001</v>
      </c>
      <c r="AC234" s="6">
        <v>172.5157932624</v>
      </c>
      <c r="AD234" s="6">
        <v>176.23915570689999</v>
      </c>
      <c r="AE234" s="6">
        <v>182.4447597811</v>
      </c>
      <c r="AF234" s="6">
        <v>161.7594128671</v>
      </c>
      <c r="AG234" s="6">
        <v>148.93449778050001</v>
      </c>
    </row>
    <row r="235" spans="1:33" x14ac:dyDescent="0.25">
      <c r="A235" t="s">
        <v>269</v>
      </c>
      <c r="B235" s="6">
        <v>206.34920634919999</v>
      </c>
      <c r="C235" s="6">
        <v>242.63038548750001</v>
      </c>
      <c r="D235" s="6">
        <v>258.50340136049999</v>
      </c>
      <c r="E235" s="6">
        <v>265.30612244899999</v>
      </c>
      <c r="F235" s="6">
        <v>285.71428571429999</v>
      </c>
      <c r="G235" s="6">
        <v>215.4195011338</v>
      </c>
      <c r="H235" s="6">
        <v>224.48979591840001</v>
      </c>
      <c r="I235" s="6">
        <v>224.48979591840001</v>
      </c>
      <c r="J235" s="6">
        <v>210.88435374150001</v>
      </c>
      <c r="K235" s="6">
        <v>217.68707482990001</v>
      </c>
      <c r="L235" s="6">
        <v>210.88435374150001</v>
      </c>
      <c r="M235" s="6">
        <v>215.4195011338</v>
      </c>
      <c r="N235" s="6">
        <v>226.75736961449999</v>
      </c>
      <c r="O235" s="6">
        <v>242.63038548750001</v>
      </c>
      <c r="P235" s="6">
        <v>242.63038548750001</v>
      </c>
      <c r="Q235" s="6">
        <v>249.433106576</v>
      </c>
      <c r="R235" s="6">
        <v>256.23582766440001</v>
      </c>
      <c r="S235" s="6">
        <v>267.57369614509997</v>
      </c>
      <c r="T235" s="6">
        <v>244.89795918370001</v>
      </c>
      <c r="U235" s="6">
        <v>265.30612244899999</v>
      </c>
      <c r="V235" s="6">
        <v>242.63038548750001</v>
      </c>
      <c r="W235" s="6">
        <v>242.63038548750001</v>
      </c>
      <c r="X235" s="6">
        <v>231.29251700680001</v>
      </c>
      <c r="Y235" s="6">
        <v>233.5600907029</v>
      </c>
      <c r="Z235" s="6">
        <v>219.95464852609999</v>
      </c>
      <c r="AA235" s="6">
        <v>219.95464852609999</v>
      </c>
      <c r="AB235" s="6">
        <v>233.5600907029</v>
      </c>
      <c r="AC235" s="6">
        <v>267.57369614509997</v>
      </c>
      <c r="AD235" s="6">
        <v>267.57369614509997</v>
      </c>
      <c r="AE235" s="6">
        <v>283.44671201810002</v>
      </c>
      <c r="AF235" s="6">
        <v>251.70068027209999</v>
      </c>
      <c r="AG235" s="6">
        <v>253.96825396829999</v>
      </c>
    </row>
    <row r="236" spans="1:33" x14ac:dyDescent="0.25">
      <c r="A236" t="s">
        <v>270</v>
      </c>
      <c r="B236" s="6">
        <v>64.895440853099998</v>
      </c>
      <c r="C236" s="6">
        <v>61.021086175299999</v>
      </c>
      <c r="D236" s="6">
        <v>57.146731497499999</v>
      </c>
      <c r="E236" s="6">
        <v>68.769795530899998</v>
      </c>
      <c r="F236" s="6">
        <v>64.895440853099998</v>
      </c>
      <c r="G236" s="6">
        <v>66.832618191999998</v>
      </c>
      <c r="H236" s="6">
        <v>72.644150208699998</v>
      </c>
      <c r="I236" s="6">
        <v>72.644150208699998</v>
      </c>
      <c r="J236" s="6">
        <v>79.424270894900005</v>
      </c>
      <c r="K236" s="6">
        <v>81.361448233800004</v>
      </c>
      <c r="L236" s="6">
        <v>106.5447536395</v>
      </c>
      <c r="M236" s="6">
        <v>105.57616496999999</v>
      </c>
      <c r="N236" s="6">
        <v>127.8537043674</v>
      </c>
      <c r="O236" s="6">
        <v>125.9165270285</v>
      </c>
      <c r="P236" s="6">
        <v>123.01076102010001</v>
      </c>
      <c r="Q236" s="6">
        <v>147.22547775640001</v>
      </c>
      <c r="R236" s="6">
        <v>140.4453570702</v>
      </c>
      <c r="S236" s="6">
        <v>119.13640634230001</v>
      </c>
      <c r="T236" s="6">
        <v>121.07358368120001</v>
      </c>
      <c r="U236" s="6">
        <v>112.3562856562</v>
      </c>
      <c r="V236" s="6">
        <v>122.0421723507</v>
      </c>
      <c r="W236" s="6">
        <v>126.88511569790001</v>
      </c>
      <c r="X236" s="6">
        <v>105.57616496999999</v>
      </c>
      <c r="Y236" s="6">
        <v>100.7332216228</v>
      </c>
      <c r="Z236" s="6">
        <v>96.858866945000003</v>
      </c>
      <c r="AA236" s="6">
        <v>97.827455614399994</v>
      </c>
      <c r="AB236" s="6">
        <v>80.392859564299997</v>
      </c>
      <c r="AC236" s="6">
        <v>78.455682225399997</v>
      </c>
      <c r="AD236" s="6">
        <v>76.518504886499997</v>
      </c>
      <c r="AE236" s="6">
        <v>69.738384200400006</v>
      </c>
      <c r="AF236" s="6">
        <v>78.455682225399997</v>
      </c>
      <c r="AG236" s="6">
        <v>72.644150208699998</v>
      </c>
    </row>
    <row r="237" spans="1:33" x14ac:dyDescent="0.25">
      <c r="A237" t="s">
        <v>271</v>
      </c>
      <c r="B237" s="6">
        <v>150.54472063759999</v>
      </c>
      <c r="C237" s="6">
        <v>174.8460572111</v>
      </c>
      <c r="D237" s="6">
        <v>173.19850896880001</v>
      </c>
      <c r="E237" s="6">
        <v>184.52540313450001</v>
      </c>
      <c r="F237" s="6">
        <v>199.14739378460001</v>
      </c>
      <c r="G237" s="6">
        <v>213.15155384389999</v>
      </c>
      <c r="H237" s="6">
        <v>220.1536338736</v>
      </c>
      <c r="I237" s="6">
        <v>224.27250447930001</v>
      </c>
      <c r="J237" s="6">
        <v>208.82673970799999</v>
      </c>
      <c r="K237" s="6">
        <v>204.91381263260001</v>
      </c>
      <c r="L237" s="6">
        <v>209.65051382909999</v>
      </c>
      <c r="M237" s="6">
        <v>205.32569969310001</v>
      </c>
      <c r="N237" s="6">
        <v>202.44249026919999</v>
      </c>
      <c r="O237" s="6">
        <v>209.8564573594</v>
      </c>
      <c r="P237" s="6">
        <v>202.44249026919999</v>
      </c>
      <c r="Q237" s="6">
        <v>205.94353028399999</v>
      </c>
      <c r="R237" s="6">
        <v>226.7438268427</v>
      </c>
      <c r="S237" s="6">
        <v>213.97532796510001</v>
      </c>
      <c r="T237" s="6">
        <v>195.23446670920001</v>
      </c>
      <c r="U237" s="6">
        <v>176.49360545339999</v>
      </c>
      <c r="V237" s="6">
        <v>173.19850896880001</v>
      </c>
      <c r="W237" s="6">
        <v>167.2261465906</v>
      </c>
      <c r="X237" s="6">
        <v>184.1135160739</v>
      </c>
      <c r="Y237" s="6">
        <v>192.14531375499999</v>
      </c>
      <c r="Z237" s="6">
        <v>205.53164322340001</v>
      </c>
      <c r="AA237" s="6">
        <v>205.11975616289999</v>
      </c>
      <c r="AB237" s="6">
        <v>208.41485264740001</v>
      </c>
      <c r="AC237" s="6">
        <v>213.97532796510001</v>
      </c>
      <c r="AD237" s="6">
        <v>224.06656094900001</v>
      </c>
      <c r="AE237" s="6">
        <v>193.586918467</v>
      </c>
      <c r="AF237" s="6">
        <v>175.6698313322</v>
      </c>
      <c r="AG237" s="6">
        <v>160.63595362149999</v>
      </c>
    </row>
    <row r="238" spans="1:33" x14ac:dyDescent="0.25">
      <c r="A238" t="s">
        <v>272</v>
      </c>
      <c r="B238" s="6">
        <v>120.9879012099</v>
      </c>
      <c r="C238" s="6">
        <v>122.9877012299</v>
      </c>
      <c r="D238" s="6">
        <v>129.98700129989999</v>
      </c>
      <c r="E238" s="6">
        <v>144.9855014499</v>
      </c>
      <c r="F238" s="6">
        <v>130.98690130989999</v>
      </c>
      <c r="G238" s="6">
        <v>120.9879012099</v>
      </c>
      <c r="H238" s="6">
        <v>134.98650134990001</v>
      </c>
      <c r="I238" s="6">
        <v>131.9868013199</v>
      </c>
      <c r="J238" s="6">
        <v>128.98710128990001</v>
      </c>
      <c r="K238" s="6">
        <v>140.98590140990001</v>
      </c>
      <c r="L238" s="6">
        <v>141.98580141990001</v>
      </c>
      <c r="M238" s="6">
        <v>150.98490150980001</v>
      </c>
      <c r="N238" s="6">
        <v>158.98410158979999</v>
      </c>
      <c r="O238" s="6">
        <v>160.9839016098</v>
      </c>
      <c r="P238" s="6">
        <v>173.9826017398</v>
      </c>
      <c r="Q238" s="6">
        <v>171.98280171979999</v>
      </c>
      <c r="R238" s="6">
        <v>154.9845015498</v>
      </c>
      <c r="S238" s="6">
        <v>160.9839016098</v>
      </c>
      <c r="T238" s="6">
        <v>159.9840015998</v>
      </c>
      <c r="U238" s="6">
        <v>149.98500149989999</v>
      </c>
      <c r="V238" s="6">
        <v>143.98560143989999</v>
      </c>
      <c r="W238" s="6">
        <v>127.98720127990001</v>
      </c>
      <c r="X238" s="6">
        <v>128.98710128990001</v>
      </c>
      <c r="Y238" s="6">
        <v>137.9862013799</v>
      </c>
      <c r="Z238" s="6">
        <v>135.98640135989999</v>
      </c>
      <c r="AA238" s="6">
        <v>134.98650134990001</v>
      </c>
      <c r="AB238" s="6">
        <v>142.98570142989999</v>
      </c>
      <c r="AC238" s="6">
        <v>136.98630136989999</v>
      </c>
      <c r="AD238" s="6">
        <v>141.98580141990001</v>
      </c>
      <c r="AE238" s="6">
        <v>148.98510148989999</v>
      </c>
      <c r="AF238" s="6">
        <v>153.9846015398</v>
      </c>
      <c r="AG238" s="6">
        <v>154.9845015498</v>
      </c>
    </row>
    <row r="239" spans="1:33" x14ac:dyDescent="0.25">
      <c r="A239" t="s">
        <v>273</v>
      </c>
      <c r="B239" s="6">
        <v>67.576489595599995</v>
      </c>
      <c r="C239" s="6">
        <v>68.353230855299998</v>
      </c>
      <c r="D239" s="6">
        <v>76.120643452500005</v>
      </c>
      <c r="E239" s="6">
        <v>96.315916205199997</v>
      </c>
      <c r="F239" s="6">
        <v>92.432209906599994</v>
      </c>
      <c r="G239" s="6">
        <v>114.18096517870001</v>
      </c>
      <c r="H239" s="6">
        <v>121.1716365162</v>
      </c>
      <c r="I239" s="6">
        <v>129.71579037309999</v>
      </c>
      <c r="J239" s="6">
        <v>132.8227554119</v>
      </c>
      <c r="K239" s="6">
        <v>137.4832029703</v>
      </c>
      <c r="L239" s="6">
        <v>128.1623078536</v>
      </c>
      <c r="M239" s="6">
        <v>187.1946435923</v>
      </c>
      <c r="N239" s="6">
        <v>167.77611209930001</v>
      </c>
      <c r="O239" s="6">
        <v>182.53419603399999</v>
      </c>
      <c r="P239" s="6">
        <v>186.41790233259999</v>
      </c>
      <c r="Q239" s="6">
        <v>184.0876785534</v>
      </c>
      <c r="R239" s="6">
        <v>200.39924500750001</v>
      </c>
      <c r="S239" s="6">
        <v>221.37125901990001</v>
      </c>
      <c r="T239" s="6">
        <v>183.31093729369999</v>
      </c>
      <c r="U239" s="6">
        <v>198.06902122829999</v>
      </c>
      <c r="V239" s="6">
        <v>184.0876785534</v>
      </c>
      <c r="W239" s="6">
        <v>167.77611209930001</v>
      </c>
      <c r="X239" s="6">
        <v>166.9993708396</v>
      </c>
      <c r="Y239" s="6">
        <v>174.76678343680001</v>
      </c>
      <c r="Z239" s="6">
        <v>156.1249932035</v>
      </c>
      <c r="AA239" s="6">
        <v>140.59016800910001</v>
      </c>
      <c r="AB239" s="6">
        <v>134.3762379314</v>
      </c>
      <c r="AC239" s="6">
        <v>122.7251190356</v>
      </c>
      <c r="AD239" s="6">
        <v>131.2692728925</v>
      </c>
      <c r="AE239" s="6">
        <v>132.0460141522</v>
      </c>
      <c r="AF239" s="6">
        <v>112.6274826593</v>
      </c>
      <c r="AG239" s="6">
        <v>108.7437763607</v>
      </c>
    </row>
    <row r="240" spans="1:33" x14ac:dyDescent="0.25">
      <c r="A240" t="s">
        <v>274</v>
      </c>
      <c r="B240" s="6">
        <v>123.3855977114</v>
      </c>
      <c r="C240" s="6">
        <v>137.8826000535</v>
      </c>
      <c r="D240" s="6">
        <v>138.84906687629999</v>
      </c>
      <c r="E240" s="6">
        <v>151.41313557270001</v>
      </c>
      <c r="F240" s="6">
        <v>151.09097996509999</v>
      </c>
      <c r="G240" s="6">
        <v>165.9101379148</v>
      </c>
      <c r="H240" s="6">
        <v>160.43349258559999</v>
      </c>
      <c r="I240" s="6">
        <v>162.68858183879999</v>
      </c>
      <c r="J240" s="6">
        <v>156.24546968679999</v>
      </c>
      <c r="K240" s="6">
        <v>172.3532500668</v>
      </c>
      <c r="L240" s="6">
        <v>162.36642623119999</v>
      </c>
      <c r="M240" s="6">
        <v>166.2322935224</v>
      </c>
      <c r="N240" s="6">
        <v>162.36642623119999</v>
      </c>
      <c r="O240" s="6">
        <v>158.50055893999999</v>
      </c>
      <c r="P240" s="6">
        <v>163.01073744639999</v>
      </c>
      <c r="Q240" s="6">
        <v>154.31253604119999</v>
      </c>
      <c r="R240" s="6">
        <v>144.0035565979</v>
      </c>
      <c r="S240" s="6">
        <v>157.21193650960001</v>
      </c>
      <c r="T240" s="6">
        <v>149.80235753470001</v>
      </c>
      <c r="U240" s="6">
        <v>144.97002342069999</v>
      </c>
      <c r="V240" s="6">
        <v>145.29217902830001</v>
      </c>
      <c r="W240" s="6">
        <v>139.17122248390001</v>
      </c>
      <c r="X240" s="6">
        <v>140.45984491429999</v>
      </c>
      <c r="Y240" s="6">
        <v>139.8155336991</v>
      </c>
      <c r="Z240" s="6">
        <v>122.41913088859999</v>
      </c>
      <c r="AA240" s="6">
        <v>112.432307053</v>
      </c>
      <c r="AB240" s="6">
        <v>112.11015144540001</v>
      </c>
      <c r="AC240" s="6">
        <v>105.9891949009</v>
      </c>
      <c r="AD240" s="6">
        <v>101.47901639449999</v>
      </c>
      <c r="AE240" s="6">
        <v>103.73410564770001</v>
      </c>
      <c r="AF240" s="6">
        <v>100.8347051793</v>
      </c>
      <c r="AG240" s="6">
        <v>100.8347051793</v>
      </c>
    </row>
    <row r="241" spans="1:33" x14ac:dyDescent="0.25">
      <c r="A241" t="s">
        <v>275</v>
      </c>
      <c r="B241" s="6">
        <v>296.94277192620001</v>
      </c>
      <c r="C241" s="6">
        <v>303.84841778499998</v>
      </c>
      <c r="D241" s="6">
        <v>339.03432763670003</v>
      </c>
      <c r="E241" s="6">
        <v>332.78636233589998</v>
      </c>
      <c r="F241" s="6">
        <v>345.61113321649998</v>
      </c>
      <c r="G241" s="6">
        <v>351.85909851730003</v>
      </c>
      <c r="H241" s="6">
        <v>328.84027898810001</v>
      </c>
      <c r="I241" s="6">
        <v>333.44404289390002</v>
      </c>
      <c r="J241" s="6">
        <v>334.75940400989998</v>
      </c>
      <c r="K241" s="6">
        <v>362.38198744490001</v>
      </c>
      <c r="L241" s="6">
        <v>377.83748055730001</v>
      </c>
      <c r="M241" s="6">
        <v>350.21489712229999</v>
      </c>
      <c r="N241" s="6">
        <v>350.54373740130001</v>
      </c>
      <c r="O241" s="6">
        <v>326.53839703519998</v>
      </c>
      <c r="P241" s="6">
        <v>323.2499942453</v>
      </c>
      <c r="Q241" s="6">
        <v>355.47634158609998</v>
      </c>
      <c r="R241" s="6">
        <v>357.12054298110002</v>
      </c>
      <c r="S241" s="6">
        <v>351.20141795929999</v>
      </c>
      <c r="T241" s="6">
        <v>338.04780679980001</v>
      </c>
      <c r="U241" s="6">
        <v>340.34968875269999</v>
      </c>
      <c r="V241" s="6">
        <v>386.05848753200002</v>
      </c>
      <c r="W241" s="6">
        <v>384.74312641609998</v>
      </c>
      <c r="X241" s="6">
        <v>344.62461237949998</v>
      </c>
      <c r="Y241" s="6">
        <v>317.33086922349997</v>
      </c>
      <c r="Z241" s="6">
        <v>320.29043173439999</v>
      </c>
      <c r="AA241" s="6">
        <v>311.08290392269998</v>
      </c>
      <c r="AB241" s="6">
        <v>288.39292467259997</v>
      </c>
      <c r="AC241" s="6">
        <v>284.44684132470002</v>
      </c>
      <c r="AD241" s="6">
        <v>287.73524411459999</v>
      </c>
      <c r="AE241" s="6">
        <v>286.09104271960001</v>
      </c>
      <c r="AF241" s="6">
        <v>303.51957750600002</v>
      </c>
      <c r="AG241" s="6">
        <v>235.77848003450001</v>
      </c>
    </row>
    <row r="242" spans="1:33" x14ac:dyDescent="0.25">
      <c r="A242" t="s">
        <v>276</v>
      </c>
      <c r="B242" s="6">
        <v>111.096638752</v>
      </c>
      <c r="C242" s="6">
        <v>118.7584759074</v>
      </c>
      <c r="D242" s="6">
        <v>150.93819195969999</v>
      </c>
      <c r="E242" s="6">
        <v>154.0029268218</v>
      </c>
      <c r="F242" s="6">
        <v>160.132396546</v>
      </c>
      <c r="G242" s="6">
        <v>152.8536512485</v>
      </c>
      <c r="H242" s="6">
        <v>154.3860186796</v>
      </c>
      <c r="I242" s="6">
        <v>162.4309476926</v>
      </c>
      <c r="J242" s="6">
        <v>154.0029268218</v>
      </c>
      <c r="K242" s="6">
        <v>154.3860186796</v>
      </c>
      <c r="L242" s="6">
        <v>162.04785583489999</v>
      </c>
      <c r="M242" s="6">
        <v>153.61983496400001</v>
      </c>
      <c r="N242" s="6">
        <v>155.91838611060001</v>
      </c>
      <c r="O242" s="6">
        <v>163.9633151237</v>
      </c>
      <c r="P242" s="6">
        <v>156.30147796840001</v>
      </c>
      <c r="Q242" s="6">
        <v>159.36621283049999</v>
      </c>
      <c r="R242" s="6">
        <v>158.98312097269999</v>
      </c>
      <c r="S242" s="6">
        <v>152.8536512485</v>
      </c>
      <c r="T242" s="6">
        <v>159.74930468829999</v>
      </c>
      <c r="U242" s="6">
        <v>155.5352942529</v>
      </c>
      <c r="V242" s="6">
        <v>150.93819195969999</v>
      </c>
      <c r="W242" s="6">
        <v>154.0029268218</v>
      </c>
      <c r="X242" s="6">
        <v>156.30147796840001</v>
      </c>
      <c r="Y242" s="6">
        <v>137.52997693789999</v>
      </c>
      <c r="Z242" s="6">
        <v>132.54978278690001</v>
      </c>
      <c r="AA242" s="6">
        <v>116.45992476080001</v>
      </c>
      <c r="AB242" s="6">
        <v>129.4850479248</v>
      </c>
      <c r="AC242" s="6">
        <v>114.92755732969999</v>
      </c>
      <c r="AD242" s="6">
        <v>116.45992476080001</v>
      </c>
      <c r="AE242" s="6">
        <v>113.0120980409</v>
      </c>
      <c r="AF242" s="6">
        <v>114.1613736142</v>
      </c>
      <c r="AG242" s="6">
        <v>101.9024341657</v>
      </c>
    </row>
    <row r="243" spans="1:33" x14ac:dyDescent="0.25">
      <c r="A243" t="s">
        <v>277</v>
      </c>
      <c r="B243" s="6">
        <v>255.45429439380001</v>
      </c>
      <c r="C243" s="6">
        <v>274.44076222040002</v>
      </c>
      <c r="D243" s="6">
        <v>321.90693178679999</v>
      </c>
      <c r="E243" s="6">
        <v>328.81110190560003</v>
      </c>
      <c r="F243" s="6">
        <v>322.7699530516</v>
      </c>
      <c r="G243" s="6">
        <v>324.49599558130001</v>
      </c>
      <c r="H243" s="6">
        <v>321.04391052199998</v>
      </c>
      <c r="I243" s="6">
        <v>326.22203811100002</v>
      </c>
      <c r="J243" s="6">
        <v>346.93454846729998</v>
      </c>
      <c r="K243" s="6">
        <v>325.35901684620001</v>
      </c>
      <c r="L243" s="6">
        <v>329.67412317039998</v>
      </c>
      <c r="M243" s="6">
        <v>339.16735708369998</v>
      </c>
      <c r="N243" s="6">
        <v>346.93454846729998</v>
      </c>
      <c r="O243" s="6">
        <v>347.79756973209999</v>
      </c>
      <c r="P243" s="6">
        <v>342.6194421431</v>
      </c>
      <c r="Q243" s="6">
        <v>314.13974040319999</v>
      </c>
      <c r="R243" s="6">
        <v>286.52305992819998</v>
      </c>
      <c r="S243" s="6">
        <v>272.71471969070001</v>
      </c>
      <c r="T243" s="6">
        <v>247.68710301019999</v>
      </c>
      <c r="U243" s="6">
        <v>220.93344380010001</v>
      </c>
      <c r="V243" s="6">
        <v>206.2620822977</v>
      </c>
      <c r="W243" s="6">
        <v>213.16625241649999</v>
      </c>
      <c r="X243" s="6">
        <v>202.80999723830001</v>
      </c>
      <c r="Y243" s="6">
        <v>195.04280585469999</v>
      </c>
      <c r="Z243" s="6">
        <v>182.09748688209999</v>
      </c>
      <c r="AA243" s="6">
        <v>161.3849765258</v>
      </c>
      <c r="AB243" s="6">
        <v>147.57663628829999</v>
      </c>
      <c r="AC243" s="6">
        <v>125.1380834024</v>
      </c>
      <c r="AD243" s="6">
        <v>123.4120408727</v>
      </c>
      <c r="AE243" s="6">
        <v>126.0011046672</v>
      </c>
      <c r="AF243" s="6">
        <v>122.54901960780001</v>
      </c>
      <c r="AG243" s="6">
        <v>106.15161557579999</v>
      </c>
    </row>
    <row r="244" spans="1:33" x14ac:dyDescent="0.25">
      <c r="A244" t="s">
        <v>278</v>
      </c>
      <c r="B244" s="6">
        <v>159.40737962399999</v>
      </c>
      <c r="C244" s="6">
        <v>187.53809367529999</v>
      </c>
      <c r="D244" s="6">
        <v>183.43569787609999</v>
      </c>
      <c r="E244" s="6">
        <v>216.25486426929999</v>
      </c>
      <c r="F244" s="6">
        <v>228.5620516667</v>
      </c>
      <c r="G244" s="6">
        <v>233.8365605514</v>
      </c>
      <c r="H244" s="6">
        <v>225.63176895309999</v>
      </c>
      <c r="I244" s="6">
        <v>227.38993858129999</v>
      </c>
      <c r="J244" s="6">
        <v>228.5620516667</v>
      </c>
      <c r="K244" s="6">
        <v>230.9062778377</v>
      </c>
      <c r="L244" s="6">
        <v>253.7624830044</v>
      </c>
      <c r="M244" s="6">
        <v>235.00867363680001</v>
      </c>
      <c r="N244" s="6">
        <v>227.97599512400001</v>
      </c>
      <c r="O244" s="6">
        <v>226.21782549580001</v>
      </c>
      <c r="P244" s="6">
        <v>225.04571241030001</v>
      </c>
      <c r="Q244" s="6">
        <v>241.45529560689999</v>
      </c>
      <c r="R244" s="6">
        <v>239.11106943600001</v>
      </c>
      <c r="S244" s="6">
        <v>222.11542969670001</v>
      </c>
      <c r="T244" s="6">
        <v>215.66880772659999</v>
      </c>
      <c r="U244" s="6">
        <v>210.9803553847</v>
      </c>
      <c r="V244" s="6">
        <v>195.15682873079999</v>
      </c>
      <c r="W244" s="6">
        <v>194.57077218809999</v>
      </c>
      <c r="X244" s="6">
        <v>161.7516057949</v>
      </c>
      <c r="Y244" s="6">
        <v>144.16990951290001</v>
      </c>
      <c r="Z244" s="6">
        <v>107.2483473205</v>
      </c>
      <c r="AA244" s="6">
        <v>103.7320080641</v>
      </c>
      <c r="AB244" s="6">
        <v>93.769046837600001</v>
      </c>
      <c r="AC244" s="6">
        <v>95.527216465799995</v>
      </c>
      <c r="AD244" s="6">
        <v>96.699329551299996</v>
      </c>
      <c r="AE244" s="6">
        <v>96.699329551299996</v>
      </c>
      <c r="AF244" s="6">
        <v>101.97383843590001</v>
      </c>
      <c r="AG244" s="6">
        <v>99.629612265000006</v>
      </c>
    </row>
    <row r="245" spans="1:33" x14ac:dyDescent="0.25">
      <c r="A245" t="s">
        <v>279</v>
      </c>
      <c r="B245" s="6">
        <v>131.9206104731</v>
      </c>
      <c r="C245" s="6">
        <v>145.59777284590001</v>
      </c>
      <c r="D245" s="6">
        <v>159.61181113929999</v>
      </c>
      <c r="E245" s="6">
        <v>166.14720399719999</v>
      </c>
      <c r="F245" s="6">
        <v>169.71808875470001</v>
      </c>
      <c r="G245" s="6">
        <v>175.10810348289999</v>
      </c>
      <c r="H245" s="6">
        <v>173.82797498490001</v>
      </c>
      <c r="I245" s="6">
        <v>169.78546393880001</v>
      </c>
      <c r="J245" s="6">
        <v>166.75358065419999</v>
      </c>
      <c r="K245" s="6">
        <v>170.9308420685</v>
      </c>
      <c r="L245" s="6">
        <v>163.78907255359999</v>
      </c>
      <c r="M245" s="6">
        <v>160.82456445310001</v>
      </c>
      <c r="N245" s="6">
        <v>157.72530598439999</v>
      </c>
      <c r="O245" s="6">
        <v>151.1899131264</v>
      </c>
      <c r="P245" s="6">
        <v>151.5941642311</v>
      </c>
      <c r="Q245" s="6">
        <v>155.03029862029999</v>
      </c>
      <c r="R245" s="6">
        <v>147.4842780008</v>
      </c>
      <c r="S245" s="6">
        <v>145.86727358229999</v>
      </c>
      <c r="T245" s="6">
        <v>142.09426327259999</v>
      </c>
      <c r="U245" s="6">
        <v>137.44537556949999</v>
      </c>
      <c r="V245" s="6">
        <v>138.52337851510001</v>
      </c>
      <c r="W245" s="6">
        <v>136.90637409670001</v>
      </c>
      <c r="X245" s="6">
        <v>128.41710089969999</v>
      </c>
      <c r="Y245" s="6">
        <v>118.78244957299999</v>
      </c>
      <c r="Z245" s="6">
        <v>115.0094392633</v>
      </c>
      <c r="AA245" s="6">
        <v>111.03430340120001</v>
      </c>
      <c r="AB245" s="6">
        <v>103.690408334</v>
      </c>
      <c r="AC245" s="6">
        <v>98.906770262699993</v>
      </c>
      <c r="AD245" s="6">
        <v>91.091248906800004</v>
      </c>
      <c r="AE245" s="6">
        <v>86.779237124299996</v>
      </c>
      <c r="AF245" s="6">
        <v>82.062974237099994</v>
      </c>
      <c r="AG245" s="6">
        <v>64.006424897599999</v>
      </c>
    </row>
    <row r="246" spans="1:33" x14ac:dyDescent="0.25">
      <c r="A246" t="s">
        <v>280</v>
      </c>
      <c r="B246" s="6">
        <v>107.5689140105</v>
      </c>
      <c r="C246" s="6">
        <v>112.70483032929999</v>
      </c>
      <c r="D246" s="6">
        <v>130.3952087607</v>
      </c>
      <c r="E246" s="6">
        <v>146.0882864015</v>
      </c>
      <c r="F246" s="6">
        <v>156.9307764079</v>
      </c>
      <c r="G246" s="6">
        <v>170.626553258</v>
      </c>
      <c r="H246" s="6">
        <v>176.9037843143</v>
      </c>
      <c r="I246" s="6">
        <v>182.03970063310001</v>
      </c>
      <c r="J246" s="6">
        <v>178.33042773619999</v>
      </c>
      <c r="K246" s="6">
        <v>175.47714089249999</v>
      </c>
      <c r="L246" s="6">
        <v>158.07209114540001</v>
      </c>
      <c r="M246" s="6">
        <v>150.9388740359</v>
      </c>
      <c r="N246" s="6">
        <v>133.24849560449999</v>
      </c>
      <c r="O246" s="6">
        <v>125.2592924419</v>
      </c>
      <c r="P246" s="6">
        <v>122.97666296689999</v>
      </c>
      <c r="Q246" s="6">
        <v>132.67783823580001</v>
      </c>
      <c r="R246" s="6">
        <v>126.4006071794</v>
      </c>
      <c r="S246" s="6">
        <v>136.95776850140001</v>
      </c>
      <c r="T246" s="6">
        <v>138.09908323889999</v>
      </c>
      <c r="U246" s="6">
        <v>132.96316692010001</v>
      </c>
      <c r="V246" s="6">
        <v>128.39790797009999</v>
      </c>
      <c r="W246" s="6">
        <v>115.2727884887</v>
      </c>
      <c r="X246" s="6">
        <v>101.2916829542</v>
      </c>
      <c r="Y246" s="6">
        <v>96.441095319799999</v>
      </c>
      <c r="Z246" s="6">
        <v>85.027947944600001</v>
      </c>
      <c r="AA246" s="6">
        <v>77.324073466399994</v>
      </c>
      <c r="AB246" s="6">
        <v>77.609402150799994</v>
      </c>
      <c r="AC246" s="6">
        <v>75.897430044499998</v>
      </c>
      <c r="AD246" s="6">
        <v>74.756115307000002</v>
      </c>
      <c r="AE246" s="6">
        <v>72.758814516399994</v>
      </c>
      <c r="AF246" s="6">
        <v>75.041443991400001</v>
      </c>
      <c r="AG246" s="6">
        <v>63.057639247499999</v>
      </c>
    </row>
    <row r="247" spans="1:33" x14ac:dyDescent="0.25">
      <c r="A247" t="s">
        <v>281</v>
      </c>
      <c r="B247" s="6">
        <v>95.149591015300004</v>
      </c>
      <c r="C247" s="6">
        <v>95.149591015300004</v>
      </c>
      <c r="D247" s="6">
        <v>111.95935209469999</v>
      </c>
      <c r="E247" s="6">
        <v>117.0339969489</v>
      </c>
      <c r="F247" s="6">
        <v>111.95935209469999</v>
      </c>
      <c r="G247" s="6">
        <v>116.39966634210001</v>
      </c>
      <c r="H247" s="6">
        <v>105.9332113304</v>
      </c>
      <c r="I247" s="6">
        <v>107.8362031507</v>
      </c>
      <c r="J247" s="6">
        <v>109.1048643643</v>
      </c>
      <c r="K247" s="6">
        <v>105.9332113304</v>
      </c>
      <c r="L247" s="6">
        <v>107.5190378473</v>
      </c>
      <c r="M247" s="6">
        <v>117.3511622523</v>
      </c>
      <c r="N247" s="6">
        <v>109.1048643643</v>
      </c>
      <c r="O247" s="6">
        <v>113.54517861159999</v>
      </c>
      <c r="P247" s="6">
        <v>115.13100512859999</v>
      </c>
      <c r="Q247" s="6">
        <v>107.201872544</v>
      </c>
      <c r="R247" s="6">
        <v>104.0302195101</v>
      </c>
      <c r="S247" s="6">
        <v>100.22423586950001</v>
      </c>
      <c r="T247" s="6">
        <v>96.418252228900002</v>
      </c>
      <c r="U247" s="6">
        <v>96.418252228900002</v>
      </c>
      <c r="V247" s="6">
        <v>90.074946161200003</v>
      </c>
      <c r="W247" s="6">
        <v>83.731640093500005</v>
      </c>
      <c r="X247" s="6">
        <v>82.780144183299996</v>
      </c>
      <c r="Y247" s="6">
        <v>77.388334025800006</v>
      </c>
      <c r="Z247" s="6">
        <v>74.216680991999993</v>
      </c>
      <c r="AA247" s="6">
        <v>64.701721890399995</v>
      </c>
      <c r="AB247" s="6">
        <v>58.675581126099999</v>
      </c>
      <c r="AC247" s="6">
        <v>57.724085215999999</v>
      </c>
      <c r="AD247" s="6">
        <v>57.406919912600003</v>
      </c>
      <c r="AE247" s="6">
        <v>56.455424002400001</v>
      </c>
      <c r="AF247" s="6">
        <v>53.600936271999998</v>
      </c>
      <c r="AG247" s="6">
        <v>42.5001506535</v>
      </c>
    </row>
    <row r="248" spans="1:33" x14ac:dyDescent="0.25">
      <c r="A248" t="s">
        <v>282</v>
      </c>
      <c r="B248" s="6">
        <v>149.68704963339999</v>
      </c>
      <c r="C248" s="6">
        <v>150.38326846890001</v>
      </c>
      <c r="D248" s="6">
        <v>175.4471465471</v>
      </c>
      <c r="E248" s="6">
        <v>193.54883627020001</v>
      </c>
      <c r="F248" s="6">
        <v>189.37152325720001</v>
      </c>
      <c r="G248" s="6">
        <v>178.2320218891</v>
      </c>
      <c r="H248" s="6">
        <v>178.92824072459999</v>
      </c>
      <c r="I248" s="6">
        <v>167.78873935659999</v>
      </c>
      <c r="J248" s="6">
        <v>170.57361469860001</v>
      </c>
      <c r="K248" s="6">
        <v>161.522769837</v>
      </c>
      <c r="L248" s="6">
        <v>167.78873935659999</v>
      </c>
      <c r="M248" s="6">
        <v>155.25680031749999</v>
      </c>
      <c r="N248" s="6">
        <v>165.00386401450001</v>
      </c>
      <c r="O248" s="6">
        <v>169.1811770276</v>
      </c>
      <c r="P248" s="6">
        <v>183.10555373770001</v>
      </c>
      <c r="Q248" s="6">
        <v>179.62445956010001</v>
      </c>
      <c r="R248" s="6">
        <v>184.49799140869999</v>
      </c>
      <c r="S248" s="6">
        <v>167.78873935659999</v>
      </c>
      <c r="T248" s="6">
        <v>181.71311606660001</v>
      </c>
      <c r="U248" s="6">
        <v>181.01689723109999</v>
      </c>
      <c r="V248" s="6">
        <v>171.96605236959999</v>
      </c>
      <c r="W248" s="6">
        <v>165.00386401450001</v>
      </c>
      <c r="X248" s="6">
        <v>169.1811770276</v>
      </c>
      <c r="Y248" s="6">
        <v>173.3584900406</v>
      </c>
      <c r="Z248" s="6">
        <v>176.1433653826</v>
      </c>
      <c r="AA248" s="6">
        <v>174.05470887609999</v>
      </c>
      <c r="AB248" s="6">
        <v>167.78873935659999</v>
      </c>
      <c r="AC248" s="6">
        <v>169.87739586309999</v>
      </c>
      <c r="AD248" s="6">
        <v>165.70008285</v>
      </c>
      <c r="AE248" s="6">
        <v>160.13033216599999</v>
      </c>
      <c r="AF248" s="6">
        <v>137.15511059440001</v>
      </c>
      <c r="AG248" s="6">
        <v>139.24376710089999</v>
      </c>
    </row>
    <row r="249" spans="1:33" x14ac:dyDescent="0.25">
      <c r="A249" t="s">
        <v>283</v>
      </c>
      <c r="B249" s="6">
        <v>157.24078394290001</v>
      </c>
      <c r="C249" s="6">
        <v>137.71415064280001</v>
      </c>
      <c r="D249" s="6">
        <v>166.49024182190001</v>
      </c>
      <c r="E249" s="6">
        <v>158.26850148509999</v>
      </c>
      <c r="F249" s="6">
        <v>179.8505698694</v>
      </c>
      <c r="G249" s="6">
        <v>191.15546283259999</v>
      </c>
      <c r="H249" s="6">
        <v>190.1277452905</v>
      </c>
      <c r="I249" s="6">
        <v>186.01687512199999</v>
      </c>
      <c r="J249" s="6">
        <v>192.18318037469999</v>
      </c>
      <c r="K249" s="6">
        <v>190.1277452905</v>
      </c>
      <c r="L249" s="6">
        <v>194.2386154589</v>
      </c>
      <c r="M249" s="6">
        <v>182.93372249570001</v>
      </c>
      <c r="N249" s="6">
        <v>159.29621902720001</v>
      </c>
      <c r="O249" s="6">
        <v>170.6011119904</v>
      </c>
      <c r="P249" s="6">
        <v>170.6011119904</v>
      </c>
      <c r="Q249" s="6">
        <v>167.51795936400001</v>
      </c>
      <c r="R249" s="6">
        <v>150.04676114820001</v>
      </c>
      <c r="S249" s="6">
        <v>145.93589097969999</v>
      </c>
      <c r="T249" s="6">
        <v>134.6309980165</v>
      </c>
      <c r="U249" s="6">
        <v>137.71415064280001</v>
      </c>
      <c r="V249" s="6">
        <v>107.91034192159999</v>
      </c>
      <c r="W249" s="6">
        <v>108.9380594637</v>
      </c>
      <c r="X249" s="6">
        <v>110.993494548</v>
      </c>
      <c r="Y249" s="6">
        <v>97.633166500499996</v>
      </c>
      <c r="Z249" s="6">
        <v>94.550013874200005</v>
      </c>
      <c r="AA249" s="6">
        <v>98.660884042600003</v>
      </c>
      <c r="AB249" s="6">
        <v>93.522296332099998</v>
      </c>
      <c r="AC249" s="6">
        <v>97.633166500499996</v>
      </c>
      <c r="AD249" s="6">
        <v>90.439143705700005</v>
      </c>
      <c r="AE249" s="6">
        <v>84.272838453099993</v>
      </c>
      <c r="AF249" s="6">
        <v>86.328273537300007</v>
      </c>
      <c r="AG249" s="6">
        <v>79.134250742500001</v>
      </c>
    </row>
    <row r="250" spans="1:33" x14ac:dyDescent="0.25">
      <c r="A250" t="s">
        <v>284</v>
      </c>
      <c r="B250" s="6">
        <v>131.527126541</v>
      </c>
      <c r="C250" s="6">
        <v>135.98567320340001</v>
      </c>
      <c r="D250" s="6">
        <v>135.98567320340001</v>
      </c>
      <c r="E250" s="6">
        <v>137.47185542419999</v>
      </c>
      <c r="F250" s="6">
        <v>177.59877538590001</v>
      </c>
      <c r="G250" s="6">
        <v>182.8004131587</v>
      </c>
      <c r="H250" s="6">
        <v>166.4524087298</v>
      </c>
      <c r="I250" s="6">
        <v>159.02149762580001</v>
      </c>
      <c r="J250" s="6">
        <v>181.31423093789999</v>
      </c>
      <c r="K250" s="6">
        <v>186.5158687107</v>
      </c>
      <c r="L250" s="6">
        <v>223.67042423070001</v>
      </c>
      <c r="M250" s="6">
        <v>190.97441537309999</v>
      </c>
      <c r="N250" s="6">
        <v>205.09314647069999</v>
      </c>
      <c r="O250" s="6">
        <v>229.61515311389999</v>
      </c>
      <c r="P250" s="6">
        <v>255.62334197800001</v>
      </c>
      <c r="Q250" s="6">
        <v>241.50461088029999</v>
      </c>
      <c r="R250" s="6">
        <v>220.6980597891</v>
      </c>
      <c r="S250" s="6">
        <v>225.15660645150001</v>
      </c>
      <c r="T250" s="6">
        <v>268.99898196520002</v>
      </c>
      <c r="U250" s="6">
        <v>263.79734419239998</v>
      </c>
      <c r="V250" s="6">
        <v>238.53224643870001</v>
      </c>
      <c r="W250" s="6">
        <v>217.72569534749999</v>
      </c>
      <c r="X250" s="6">
        <v>208.8086020227</v>
      </c>
      <c r="Y250" s="6">
        <v>219.9549686787</v>
      </c>
      <c r="Z250" s="6">
        <v>193.94677981469999</v>
      </c>
      <c r="AA250" s="6">
        <v>151.59058652179999</v>
      </c>
      <c r="AB250" s="6">
        <v>145.64585763860001</v>
      </c>
      <c r="AC250" s="6">
        <v>154.5629509634</v>
      </c>
      <c r="AD250" s="6">
        <v>148.61822208020001</v>
      </c>
      <c r="AE250" s="6">
        <v>151.59058652179999</v>
      </c>
      <c r="AF250" s="6">
        <v>133.0133087618</v>
      </c>
      <c r="AG250" s="6">
        <v>108.4913021186</v>
      </c>
    </row>
    <row r="251" spans="1:33" x14ac:dyDescent="0.25">
      <c r="A251" t="s">
        <v>285</v>
      </c>
      <c r="B251" s="6">
        <v>109.7311586613</v>
      </c>
      <c r="C251" s="6">
        <v>88.533093919899997</v>
      </c>
      <c r="D251" s="6">
        <v>87.286148935100002</v>
      </c>
      <c r="E251" s="6">
        <v>74.816699087200007</v>
      </c>
      <c r="F251" s="6">
        <v>83.545313980700001</v>
      </c>
      <c r="G251" s="6">
        <v>64.841139208900003</v>
      </c>
      <c r="H251" s="6">
        <v>73.569754102399997</v>
      </c>
      <c r="I251" s="6">
        <v>64.841139208900003</v>
      </c>
      <c r="J251" s="6">
        <v>58.606414285</v>
      </c>
      <c r="K251" s="6">
        <v>63.594194224200002</v>
      </c>
      <c r="L251" s="6">
        <v>53.618634345899999</v>
      </c>
      <c r="M251" s="6">
        <v>56.112524315400002</v>
      </c>
      <c r="N251" s="6">
        <v>59.853359269800002</v>
      </c>
      <c r="O251" s="6">
        <v>52.371689361100003</v>
      </c>
      <c r="P251" s="6">
        <v>46.136964437099998</v>
      </c>
      <c r="Q251" s="6">
        <v>49.877799391499998</v>
      </c>
      <c r="R251" s="6">
        <v>59.853359269800002</v>
      </c>
      <c r="S251" s="6">
        <v>58.606414285</v>
      </c>
      <c r="T251" s="6">
        <v>72.322809117700004</v>
      </c>
      <c r="U251" s="6">
        <v>71.075864132899994</v>
      </c>
      <c r="V251" s="6">
        <v>67.335029178499994</v>
      </c>
      <c r="W251" s="6">
        <v>73.569754102399997</v>
      </c>
      <c r="X251" s="6">
        <v>81.051424011199998</v>
      </c>
      <c r="Y251" s="6">
        <v>92.273928874299997</v>
      </c>
      <c r="Z251" s="6">
        <v>104.7433787221</v>
      </c>
      <c r="AA251" s="6">
        <v>110.9781036461</v>
      </c>
      <c r="AB251" s="6">
        <v>109.7311586613</v>
      </c>
      <c r="AC251" s="6">
        <v>112.22504863090001</v>
      </c>
      <c r="AD251" s="6">
        <v>107.2372686917</v>
      </c>
      <c r="AE251" s="6">
        <v>93.520873859000005</v>
      </c>
      <c r="AF251" s="6">
        <v>71.075864132899994</v>
      </c>
      <c r="AG251" s="6">
        <v>66.088084193699999</v>
      </c>
    </row>
    <row r="252" spans="1:33" x14ac:dyDescent="0.25">
      <c r="A252" t="s">
        <v>286</v>
      </c>
      <c r="B252" s="6">
        <v>158.28564470960001</v>
      </c>
      <c r="C252" s="6">
        <v>165.89553147449999</v>
      </c>
      <c r="D252" s="6">
        <v>178.07135029829999</v>
      </c>
      <c r="E252" s="6">
        <v>181.11530500430001</v>
      </c>
      <c r="F252" s="6">
        <v>186.44222573970001</v>
      </c>
      <c r="G252" s="6">
        <v>181.11530500430001</v>
      </c>
      <c r="H252" s="6">
        <v>159.04663338610001</v>
      </c>
      <c r="I252" s="6">
        <v>163.612565445</v>
      </c>
      <c r="J252" s="6">
        <v>157.5246560331</v>
      </c>
      <c r="K252" s="6">
        <v>163.612565445</v>
      </c>
      <c r="L252" s="6">
        <v>148.39279191529999</v>
      </c>
      <c r="M252" s="6">
        <v>146.87081456230001</v>
      </c>
      <c r="N252" s="6">
        <v>159.80762206259999</v>
      </c>
      <c r="O252" s="6">
        <v>155.2416900037</v>
      </c>
      <c r="P252" s="6">
        <v>156.7636673566</v>
      </c>
      <c r="Q252" s="6">
        <v>160.5686107391</v>
      </c>
      <c r="R252" s="6">
        <v>162.8515767685</v>
      </c>
      <c r="S252" s="6">
        <v>171.98344088639999</v>
      </c>
      <c r="T252" s="6">
        <v>165.89553147449999</v>
      </c>
      <c r="U252" s="6">
        <v>170.46146353340001</v>
      </c>
      <c r="V252" s="6">
        <v>161.3295994156</v>
      </c>
      <c r="W252" s="6">
        <v>153.71971265069999</v>
      </c>
      <c r="X252" s="6">
        <v>149.15378059170001</v>
      </c>
      <c r="Y252" s="6">
        <v>131.65104103249999</v>
      </c>
      <c r="Z252" s="6">
        <v>126.3241202971</v>
      </c>
      <c r="AA252" s="6">
        <v>114.14830147329999</v>
      </c>
      <c r="AB252" s="6">
        <v>93.601607208100006</v>
      </c>
      <c r="AC252" s="6">
        <v>95.123584561100003</v>
      </c>
      <c r="AD252" s="6">
        <v>93.601607208100006</v>
      </c>
      <c r="AE252" s="6">
        <v>89.796663825600007</v>
      </c>
      <c r="AF252" s="6">
        <v>94.362595884599997</v>
      </c>
      <c r="AG252" s="6">
        <v>92.079629855099995</v>
      </c>
    </row>
    <row r="253" spans="1:33" x14ac:dyDescent="0.25">
      <c r="A253" t="s">
        <v>287</v>
      </c>
      <c r="B253" s="6">
        <v>154.43403884610001</v>
      </c>
      <c r="C253" s="6">
        <v>156.4139624211</v>
      </c>
      <c r="D253" s="6">
        <v>189.0827014077</v>
      </c>
      <c r="E253" s="6">
        <v>195.0224721326</v>
      </c>
      <c r="F253" s="6">
        <v>238.58079078150001</v>
      </c>
      <c r="G253" s="6">
        <v>244.5205615063</v>
      </c>
      <c r="H253" s="6">
        <v>256.40010295600001</v>
      </c>
      <c r="I253" s="6">
        <v>243.53059971889999</v>
      </c>
      <c r="J253" s="6">
        <v>265.30975904330001</v>
      </c>
      <c r="K253" s="6">
        <v>254.42017938110001</v>
      </c>
      <c r="L253" s="6">
        <v>291.04876551770002</v>
      </c>
      <c r="M253" s="6">
        <v>263.32983546840001</v>
      </c>
      <c r="N253" s="6">
        <v>285.10899479279999</v>
      </c>
      <c r="O253" s="6">
        <v>280.15918585539998</v>
      </c>
      <c r="P253" s="6">
        <v>286.09895658030001</v>
      </c>
      <c r="Q253" s="6">
        <v>266.29972083080003</v>
      </c>
      <c r="R253" s="6">
        <v>254.42017938110001</v>
      </c>
      <c r="S253" s="6">
        <v>238.58079078150001</v>
      </c>
      <c r="T253" s="6">
        <v>233.63098184410001</v>
      </c>
      <c r="U253" s="6">
        <v>189.0827014077</v>
      </c>
      <c r="V253" s="6">
        <v>185.12285425779999</v>
      </c>
      <c r="W253" s="6">
        <v>183.14293068289999</v>
      </c>
      <c r="X253" s="6">
        <v>177.20315995799999</v>
      </c>
      <c r="Y253" s="6">
        <v>178.19312174550001</v>
      </c>
      <c r="Z253" s="6">
        <v>160.37380957100001</v>
      </c>
      <c r="AA253" s="6">
        <v>123.7452234344</v>
      </c>
      <c r="AB253" s="6">
        <v>135.62476488409999</v>
      </c>
      <c r="AC253" s="6">
        <v>119.7853762845</v>
      </c>
      <c r="AD253" s="6">
        <v>116.8154909221</v>
      </c>
      <c r="AE253" s="6">
        <v>114.8355673471</v>
      </c>
      <c r="AF253" s="6">
        <v>104.9359494724</v>
      </c>
      <c r="AG253" s="6">
        <v>92.066446235200004</v>
      </c>
    </row>
    <row r="254" spans="1:33" x14ac:dyDescent="0.25">
      <c r="A254" t="s">
        <v>288</v>
      </c>
      <c r="B254" s="6">
        <v>133.4039174166</v>
      </c>
      <c r="C254" s="6">
        <v>118.5812599259</v>
      </c>
      <c r="D254" s="6">
        <v>138.6977236633</v>
      </c>
      <c r="E254" s="6">
        <v>133.4039174166</v>
      </c>
      <c r="F254" s="6">
        <v>134.46267866599999</v>
      </c>
      <c r="G254" s="6">
        <v>125.9925886713</v>
      </c>
      <c r="H254" s="6">
        <v>117.52249867650001</v>
      </c>
      <c r="I254" s="6">
        <v>120.6987824246</v>
      </c>
      <c r="J254" s="6">
        <v>138.6977236633</v>
      </c>
      <c r="K254" s="6">
        <v>137.63896241399999</v>
      </c>
      <c r="L254" s="6">
        <v>132.34515616729999</v>
      </c>
      <c r="M254" s="6">
        <v>130.22763366859999</v>
      </c>
      <c r="N254" s="6">
        <v>117.52249867650001</v>
      </c>
      <c r="O254" s="6">
        <v>125.9925886713</v>
      </c>
      <c r="P254" s="6">
        <v>118.5812599259</v>
      </c>
      <c r="Q254" s="6">
        <v>104.81736368449999</v>
      </c>
      <c r="R254" s="6">
        <v>98.464796188500003</v>
      </c>
      <c r="S254" s="6">
        <v>83.642138697700005</v>
      </c>
      <c r="T254" s="6">
        <v>76.230809952399994</v>
      </c>
      <c r="U254" s="6">
        <v>73.054526204300004</v>
      </c>
      <c r="V254" s="6">
        <v>66.701958708299998</v>
      </c>
      <c r="W254" s="6">
        <v>67.760719957600003</v>
      </c>
      <c r="X254" s="6">
        <v>61.408152461599997</v>
      </c>
      <c r="Y254" s="6">
        <v>49.761778718899997</v>
      </c>
      <c r="Z254" s="6">
        <v>47.644256220199999</v>
      </c>
      <c r="AA254" s="6">
        <v>41.2916887242</v>
      </c>
      <c r="AB254" s="6">
        <v>39.174166225500002</v>
      </c>
      <c r="AC254" s="6">
        <v>32.821598729500003</v>
      </c>
      <c r="AD254" s="6">
        <v>33.880359978800001</v>
      </c>
      <c r="AE254" s="6">
        <v>39.174166225500002</v>
      </c>
      <c r="AF254" s="6">
        <v>41.2916887242</v>
      </c>
      <c r="AG254" s="6">
        <v>38.115404976199997</v>
      </c>
    </row>
    <row r="255" spans="1:33" x14ac:dyDescent="0.25">
      <c r="A255" t="s">
        <v>289</v>
      </c>
      <c r="B255" s="6">
        <v>82.607389606500007</v>
      </c>
      <c r="C255" s="6">
        <v>105.13667768099999</v>
      </c>
      <c r="D255" s="6">
        <v>114.5238810454</v>
      </c>
      <c r="E255" s="6">
        <v>112.6464403725</v>
      </c>
      <c r="F255" s="6">
        <v>99.504355662400002</v>
      </c>
      <c r="G255" s="6">
        <v>95.749474316600001</v>
      </c>
      <c r="H255" s="6">
        <v>107.0141183539</v>
      </c>
      <c r="I255" s="6">
        <v>107.0141183539</v>
      </c>
      <c r="J255" s="6">
        <v>99.504355662400002</v>
      </c>
      <c r="K255" s="6">
        <v>101.38179633519999</v>
      </c>
      <c r="L255" s="6">
        <v>99.504355662400002</v>
      </c>
      <c r="M255" s="6">
        <v>114.5238810454</v>
      </c>
      <c r="N255" s="6">
        <v>112.6464403725</v>
      </c>
      <c r="O255" s="6">
        <v>99.504355662400002</v>
      </c>
      <c r="P255" s="6">
        <v>101.38179633519999</v>
      </c>
      <c r="Q255" s="6">
        <v>93.872033643699993</v>
      </c>
      <c r="R255" s="6">
        <v>86.362270952200006</v>
      </c>
      <c r="S255" s="6">
        <v>86.362270952200006</v>
      </c>
      <c r="T255" s="6">
        <v>76.9750675879</v>
      </c>
      <c r="U255" s="6">
        <v>78.852508260700006</v>
      </c>
      <c r="V255" s="6">
        <v>75.097626915000006</v>
      </c>
      <c r="W255" s="6">
        <v>73.220186242099999</v>
      </c>
      <c r="X255" s="6">
        <v>80.729948933599999</v>
      </c>
      <c r="Y255" s="6">
        <v>88.2397116251</v>
      </c>
      <c r="Z255" s="6">
        <v>90.117152297999993</v>
      </c>
      <c r="AA255" s="6">
        <v>86.362270952200006</v>
      </c>
      <c r="AB255" s="6">
        <v>80.729948933599999</v>
      </c>
      <c r="AC255" s="6">
        <v>90.117152297999993</v>
      </c>
      <c r="AD255" s="6">
        <v>88.2397116251</v>
      </c>
      <c r="AE255" s="6">
        <v>82.607389606500007</v>
      </c>
      <c r="AF255" s="6">
        <v>78.852508260700006</v>
      </c>
      <c r="AG255" s="6">
        <v>78.852508260700006</v>
      </c>
    </row>
    <row r="256" spans="1:33" x14ac:dyDescent="0.25">
      <c r="A256" t="s">
        <v>290</v>
      </c>
      <c r="B256" s="6">
        <v>127.8509623068</v>
      </c>
      <c r="C256" s="6">
        <v>131.27554165430001</v>
      </c>
      <c r="D256" s="6">
        <v>170.6582041506</v>
      </c>
      <c r="E256" s="6">
        <v>171.2289673752</v>
      </c>
      <c r="F256" s="6">
        <v>172.94125704890001</v>
      </c>
      <c r="G256" s="6">
        <v>176.3658363964</v>
      </c>
      <c r="H256" s="6">
        <v>188.92262733730001</v>
      </c>
      <c r="I256" s="6">
        <v>197.484075706</v>
      </c>
      <c r="J256" s="6">
        <v>196.34254925690001</v>
      </c>
      <c r="K256" s="6">
        <v>198.0548389306</v>
      </c>
      <c r="L256" s="6">
        <v>206.6162872994</v>
      </c>
      <c r="M256" s="6">
        <v>203.76247117649999</v>
      </c>
      <c r="N256" s="6">
        <v>214.6069724436</v>
      </c>
      <c r="O256" s="6">
        <v>208.89934019770001</v>
      </c>
      <c r="P256" s="6">
        <v>206.6162872994</v>
      </c>
      <c r="Q256" s="6">
        <v>218.03155179109999</v>
      </c>
      <c r="R256" s="6">
        <v>206.0455240748</v>
      </c>
      <c r="S256" s="6">
        <v>209.47010342230001</v>
      </c>
      <c r="T256" s="6">
        <v>210.04086664690001</v>
      </c>
      <c r="U256" s="6">
        <v>195.77178603230001</v>
      </c>
      <c r="V256" s="6">
        <v>198.0548389306</v>
      </c>
      <c r="W256" s="6">
        <v>194.05949635850001</v>
      </c>
      <c r="X256" s="6">
        <v>184.3565215406</v>
      </c>
      <c r="Y256" s="6">
        <v>170.6582041506</v>
      </c>
      <c r="Z256" s="6">
        <v>166.66286157850001</v>
      </c>
      <c r="AA256" s="6">
        <v>160.95522933269999</v>
      </c>
      <c r="AB256" s="6">
        <v>170.6582041506</v>
      </c>
      <c r="AC256" s="6">
        <v>180.93194219310001</v>
      </c>
      <c r="AD256" s="6">
        <v>177.5073628456</v>
      </c>
      <c r="AE256" s="6">
        <v>176.3658363964</v>
      </c>
      <c r="AF256" s="6">
        <v>176.936599621</v>
      </c>
      <c r="AG256" s="6">
        <v>154.10607063769999</v>
      </c>
    </row>
    <row r="257" spans="1:33" x14ac:dyDescent="0.25">
      <c r="A257" t="s">
        <v>291</v>
      </c>
      <c r="B257" s="6">
        <v>148.7875456072</v>
      </c>
      <c r="C257" s="6">
        <v>169.5740409494</v>
      </c>
      <c r="D257" s="6">
        <v>185.43741897370001</v>
      </c>
      <c r="E257" s="6">
        <v>194.18962753880001</v>
      </c>
      <c r="F257" s="6">
        <v>190.90754932690001</v>
      </c>
      <c r="G257" s="6">
        <v>232.48054001130001</v>
      </c>
      <c r="H257" s="6">
        <v>213.88209681039999</v>
      </c>
      <c r="I257" s="6">
        <v>183.2493668324</v>
      </c>
      <c r="J257" s="6">
        <v>177.77923647919999</v>
      </c>
      <c r="K257" s="6">
        <v>168.48001487880001</v>
      </c>
      <c r="L257" s="6">
        <v>163.00988452550001</v>
      </c>
      <c r="M257" s="6">
        <v>183.2493668324</v>
      </c>
      <c r="N257" s="6">
        <v>163.55689756090001</v>
      </c>
      <c r="O257" s="6">
        <v>164.65092363150001</v>
      </c>
      <c r="P257" s="6">
        <v>164.65092363150001</v>
      </c>
      <c r="Q257" s="6">
        <v>167.3859888081</v>
      </c>
      <c r="R257" s="6">
        <v>173.40313219660001</v>
      </c>
      <c r="S257" s="6">
        <v>169.02702791409999</v>
      </c>
      <c r="T257" s="6">
        <v>157.53975417230001</v>
      </c>
      <c r="U257" s="6">
        <v>126.3600111591</v>
      </c>
      <c r="V257" s="6">
        <v>143.86442828930001</v>
      </c>
      <c r="W257" s="6">
        <v>146.5994934659</v>
      </c>
      <c r="X257" s="6">
        <v>150.97559774850001</v>
      </c>
      <c r="Y257" s="6">
        <v>141.12936311269999</v>
      </c>
      <c r="Z257" s="6">
        <v>140.58235007740001</v>
      </c>
      <c r="AA257" s="6">
        <v>125.2659850884</v>
      </c>
      <c r="AB257" s="6">
        <v>132.37715454760001</v>
      </c>
      <c r="AC257" s="6">
        <v>109.4026070641</v>
      </c>
      <c r="AD257" s="6">
        <v>106.66754188749999</v>
      </c>
      <c r="AE257" s="6">
        <v>84.7870204747</v>
      </c>
      <c r="AF257" s="6">
        <v>89.163124757299997</v>
      </c>
      <c r="AG257" s="6">
        <v>89.163124757299997</v>
      </c>
    </row>
    <row r="258" spans="1:33" x14ac:dyDescent="0.25">
      <c r="A258" t="s">
        <v>292</v>
      </c>
      <c r="B258" s="6">
        <v>72.493615619099998</v>
      </c>
      <c r="C258" s="6">
        <v>73.317406705699995</v>
      </c>
      <c r="D258" s="6">
        <v>86.498064090900002</v>
      </c>
      <c r="E258" s="6">
        <v>101.3263036494</v>
      </c>
      <c r="F258" s="6">
        <v>107.916632342</v>
      </c>
      <c r="G258" s="6">
        <v>101.3263036494</v>
      </c>
      <c r="H258" s="6">
        <v>106.26905016889999</v>
      </c>
      <c r="I258" s="6">
        <v>111.2117966884</v>
      </c>
      <c r="J258" s="6">
        <v>116.1545432078</v>
      </c>
      <c r="K258" s="6">
        <v>121.92108081390001</v>
      </c>
      <c r="L258" s="6">
        <v>116.1545432078</v>
      </c>
      <c r="M258" s="6">
        <v>109.56421451520001</v>
      </c>
      <c r="N258" s="6">
        <v>110.3880056018</v>
      </c>
      <c r="O258" s="6">
        <v>98.854930389700002</v>
      </c>
      <c r="P258" s="6">
        <v>98.031139303100005</v>
      </c>
      <c r="Q258" s="6">
        <v>95.559766043300002</v>
      </c>
      <c r="R258" s="6">
        <v>94.735974956800007</v>
      </c>
      <c r="S258" s="6">
        <v>102.150094736</v>
      </c>
      <c r="T258" s="6">
        <v>97.207348216499994</v>
      </c>
      <c r="U258" s="6">
        <v>101.3263036494</v>
      </c>
      <c r="V258" s="6">
        <v>102.9738858226</v>
      </c>
      <c r="W258" s="6">
        <v>105.4452590823</v>
      </c>
      <c r="X258" s="6">
        <v>102.150094736</v>
      </c>
      <c r="Y258" s="6">
        <v>99.678721476199996</v>
      </c>
      <c r="Z258" s="6">
        <v>94.735974956800007</v>
      </c>
      <c r="AA258" s="6">
        <v>95.559766043300002</v>
      </c>
      <c r="AB258" s="6">
        <v>103.79767690910001</v>
      </c>
      <c r="AC258" s="6">
        <v>98.854930389700002</v>
      </c>
      <c r="AD258" s="6">
        <v>92.264601697000003</v>
      </c>
      <c r="AE258" s="6">
        <v>93.912183870199996</v>
      </c>
      <c r="AF258" s="6">
        <v>93.0883927836</v>
      </c>
      <c r="AG258" s="6">
        <v>79.083944311699995</v>
      </c>
    </row>
    <row r="259" spans="1:33" x14ac:dyDescent="0.25">
      <c r="A259" t="s">
        <v>293</v>
      </c>
      <c r="B259" s="6">
        <v>36.155250646299997</v>
      </c>
      <c r="C259" s="6">
        <v>39.168188200099998</v>
      </c>
      <c r="D259" s="6">
        <v>44.591475797100003</v>
      </c>
      <c r="E259" s="6">
        <v>41.578538243200001</v>
      </c>
      <c r="F259" s="6">
        <v>32.539725581600003</v>
      </c>
      <c r="G259" s="6">
        <v>32.539725581600003</v>
      </c>
      <c r="H259" s="6">
        <v>36.757838157000002</v>
      </c>
      <c r="I259" s="6">
        <v>40.373363221699996</v>
      </c>
      <c r="J259" s="6">
        <v>38.5656006894</v>
      </c>
      <c r="K259" s="6">
        <v>37.360425667800001</v>
      </c>
      <c r="L259" s="6">
        <v>38.5656006894</v>
      </c>
      <c r="M259" s="6">
        <v>41.578538243200001</v>
      </c>
      <c r="N259" s="6">
        <v>43.386300775499997</v>
      </c>
      <c r="O259" s="6">
        <v>39.168188200099998</v>
      </c>
      <c r="P259" s="6">
        <v>40.975950732400001</v>
      </c>
      <c r="Q259" s="6">
        <v>41.578538243200001</v>
      </c>
      <c r="R259" s="6">
        <v>45.1940633078</v>
      </c>
      <c r="S259" s="6">
        <v>47.604413350900003</v>
      </c>
      <c r="T259" s="6">
        <v>47.604413350900003</v>
      </c>
      <c r="U259" s="6">
        <v>45.7966508186</v>
      </c>
      <c r="V259" s="6">
        <v>42.783713264799999</v>
      </c>
      <c r="W259" s="6">
        <v>36.155250646299997</v>
      </c>
      <c r="X259" s="6">
        <v>37.360425667800001</v>
      </c>
      <c r="Y259" s="6">
        <v>33.142313092400002</v>
      </c>
      <c r="Z259" s="6">
        <v>30.129375538600002</v>
      </c>
      <c r="AA259" s="6">
        <v>30.731963049299999</v>
      </c>
      <c r="AB259" s="6">
        <v>28.924200516999999</v>
      </c>
      <c r="AC259" s="6">
        <v>33.142313092400002</v>
      </c>
      <c r="AD259" s="6">
        <v>34.347488114000001</v>
      </c>
      <c r="AE259" s="6">
        <v>30.129375538600002</v>
      </c>
      <c r="AF259" s="6">
        <v>28.3216130062</v>
      </c>
      <c r="AG259" s="6">
        <v>25.911262963199999</v>
      </c>
    </row>
    <row r="260" spans="1:33" x14ac:dyDescent="0.25">
      <c r="A260" t="s">
        <v>294</v>
      </c>
      <c r="B260" s="6">
        <v>86.314376138900002</v>
      </c>
      <c r="C260" s="6">
        <v>107.89297017360001</v>
      </c>
      <c r="D260" s="6">
        <v>116.2846456315</v>
      </c>
      <c r="E260" s="6">
        <v>133.06799654740001</v>
      </c>
      <c r="F260" s="6">
        <v>139.062050446</v>
      </c>
      <c r="G260" s="6">
        <v>146.25491512420001</v>
      </c>
      <c r="H260" s="6">
        <v>146.25491512420001</v>
      </c>
      <c r="I260" s="6">
        <v>153.44777980239999</v>
      </c>
      <c r="J260" s="6">
        <v>155.84540136179999</v>
      </c>
      <c r="K260" s="6">
        <v>152.24896902270001</v>
      </c>
      <c r="L260" s="6">
        <v>146.25491512420001</v>
      </c>
      <c r="M260" s="6">
        <v>151.050158243</v>
      </c>
      <c r="N260" s="6">
        <v>155.84540136179999</v>
      </c>
      <c r="O260" s="6">
        <v>161.8394552604</v>
      </c>
      <c r="P260" s="6">
        <v>157.04421214160001</v>
      </c>
      <c r="Q260" s="6">
        <v>148.6525366836</v>
      </c>
      <c r="R260" s="6">
        <v>149.85134746329999</v>
      </c>
      <c r="S260" s="6">
        <v>172.62875227769999</v>
      </c>
      <c r="T260" s="6">
        <v>179.82161695600001</v>
      </c>
      <c r="U260" s="6">
        <v>178.6228061763</v>
      </c>
      <c r="V260" s="6">
        <v>170.23113071829999</v>
      </c>
      <c r="W260" s="6">
        <v>173.8275630574</v>
      </c>
      <c r="X260" s="6">
        <v>188.21329241390001</v>
      </c>
      <c r="Y260" s="6">
        <v>183.41804929509999</v>
      </c>
      <c r="Z260" s="6">
        <v>175.0263738372</v>
      </c>
      <c r="AA260" s="6">
        <v>171.42994149800001</v>
      </c>
      <c r="AB260" s="6">
        <v>161.8394552604</v>
      </c>
      <c r="AC260" s="6">
        <v>167.8335091589</v>
      </c>
      <c r="AD260" s="6">
        <v>173.8275630574</v>
      </c>
      <c r="AE260" s="6">
        <v>173.8275630574</v>
      </c>
      <c r="AF260" s="6">
        <v>170.23113071829999</v>
      </c>
      <c r="AG260" s="6">
        <v>142.65848278510001</v>
      </c>
    </row>
    <row r="261" spans="1:33" x14ac:dyDescent="0.25">
      <c r="A261" t="s">
        <v>295</v>
      </c>
      <c r="B261" s="6">
        <v>218.9733034626</v>
      </c>
      <c r="C261" s="6">
        <v>248.3046004622</v>
      </c>
      <c r="D261" s="6">
        <v>266.00452106540001</v>
      </c>
      <c r="E261" s="6">
        <v>262.46453694479999</v>
      </c>
      <c r="F261" s="6">
        <v>247.29317642780001</v>
      </c>
      <c r="G261" s="6">
        <v>246.78746441050001</v>
      </c>
      <c r="H261" s="6">
        <v>242.2360562554</v>
      </c>
      <c r="I261" s="6">
        <v>242.2360562554</v>
      </c>
      <c r="J261" s="6">
        <v>231.1103918762</v>
      </c>
      <c r="K261" s="6">
        <v>231.6161038935</v>
      </c>
      <c r="L261" s="6">
        <v>211.89333522129999</v>
      </c>
      <c r="M261" s="6">
        <v>211.89333522129999</v>
      </c>
      <c r="N261" s="6">
        <v>202.2848068939</v>
      </c>
      <c r="O261" s="6">
        <v>185.0905983079</v>
      </c>
      <c r="P261" s="6">
        <v>185.0905983079</v>
      </c>
      <c r="Q261" s="6">
        <v>191.15914251469999</v>
      </c>
      <c r="R261" s="6">
        <v>180.53919015279999</v>
      </c>
      <c r="S261" s="6">
        <v>185.59631032510001</v>
      </c>
      <c r="T261" s="6">
        <v>176.99920603210001</v>
      </c>
      <c r="U261" s="6">
        <v>173.96493392869999</v>
      </c>
      <c r="V261" s="6">
        <v>160.81642148060001</v>
      </c>
      <c r="W261" s="6">
        <v>160.81642148060001</v>
      </c>
      <c r="X261" s="6">
        <v>174.47064594599999</v>
      </c>
      <c r="Y261" s="6">
        <v>179.0220541011</v>
      </c>
      <c r="Z261" s="6">
        <v>160.81642148060001</v>
      </c>
      <c r="AA261" s="6">
        <v>155.7593013083</v>
      </c>
      <c r="AB261" s="6">
        <v>144.63363692909999</v>
      </c>
      <c r="AC261" s="6">
        <v>159.80499744619999</v>
      </c>
      <c r="AD261" s="6">
        <v>159.80499744619999</v>
      </c>
      <c r="AE261" s="6">
        <v>131.48512448100001</v>
      </c>
      <c r="AF261" s="6">
        <v>119.3480360674</v>
      </c>
      <c r="AG261" s="6">
        <v>109.23379572269999</v>
      </c>
    </row>
    <row r="262" spans="1:33" x14ac:dyDescent="0.25">
      <c r="A262" t="s">
        <v>296</v>
      </c>
      <c r="B262" s="6">
        <v>105.5160753105</v>
      </c>
      <c r="C262" s="6">
        <v>104.24479729470001</v>
      </c>
      <c r="D262" s="6">
        <v>135.3911086816</v>
      </c>
      <c r="E262" s="6">
        <v>114.41502142100001</v>
      </c>
      <c r="F262" s="6">
        <v>111.87246538949999</v>
      </c>
      <c r="G262" s="6">
        <v>106.1517143184</v>
      </c>
      <c r="H262" s="6">
        <v>98.524046223699997</v>
      </c>
      <c r="I262" s="6">
        <v>97.252768207900004</v>
      </c>
      <c r="J262" s="6">
        <v>97.888407215800001</v>
      </c>
      <c r="K262" s="6">
        <v>99.795324239500005</v>
      </c>
      <c r="L262" s="6">
        <v>115.6862994368</v>
      </c>
      <c r="M262" s="6">
        <v>119.50013348420001</v>
      </c>
      <c r="N262" s="6">
        <v>131.57727463419999</v>
      </c>
      <c r="O262" s="6">
        <v>123.3139675316</v>
      </c>
      <c r="P262" s="6">
        <v>124.5852455473</v>
      </c>
      <c r="Q262" s="6">
        <v>122.6783285237</v>
      </c>
      <c r="R262" s="6">
        <v>123.9496065395</v>
      </c>
      <c r="S262" s="6">
        <v>111.87246538949999</v>
      </c>
      <c r="T262" s="6">
        <v>108.69427035</v>
      </c>
      <c r="U262" s="6">
        <v>108.69427035</v>
      </c>
      <c r="V262" s="6">
        <v>112.5081043974</v>
      </c>
      <c r="W262" s="6">
        <v>111.2368263816</v>
      </c>
      <c r="X262" s="6">
        <v>111.2368263816</v>
      </c>
      <c r="Y262" s="6">
        <v>105.5160753105</v>
      </c>
      <c r="Z262" s="6">
        <v>101.70224126310001</v>
      </c>
      <c r="AA262" s="6">
        <v>88.989461105199993</v>
      </c>
      <c r="AB262" s="6">
        <v>74.369763923700006</v>
      </c>
      <c r="AC262" s="6">
        <v>68.649012852599995</v>
      </c>
      <c r="AD262" s="6">
        <v>68.649012852599995</v>
      </c>
      <c r="AE262" s="6">
        <v>69.284651860500006</v>
      </c>
      <c r="AF262" s="6">
        <v>55.936232694700003</v>
      </c>
      <c r="AG262" s="6">
        <v>48.9442036079</v>
      </c>
    </row>
    <row r="263" spans="1:33" x14ac:dyDescent="0.25">
      <c r="A263" t="s">
        <v>297</v>
      </c>
      <c r="B263" s="6">
        <v>55.183883282300002</v>
      </c>
      <c r="C263" s="6">
        <v>51.4041652493</v>
      </c>
      <c r="D263" s="6">
        <v>67.278980988000001</v>
      </c>
      <c r="E263" s="6">
        <v>68.790868201199999</v>
      </c>
      <c r="F263" s="6">
        <v>75.594360660700005</v>
      </c>
      <c r="G263" s="6">
        <v>80.885965906899997</v>
      </c>
      <c r="H263" s="6">
        <v>72.570586234299995</v>
      </c>
      <c r="I263" s="6">
        <v>79.3740786937</v>
      </c>
      <c r="J263" s="6">
        <v>80.885965906899997</v>
      </c>
      <c r="K263" s="6">
        <v>76.350304267300004</v>
      </c>
      <c r="L263" s="6">
        <v>80.130022300299999</v>
      </c>
      <c r="M263" s="6">
        <v>83.153796726799996</v>
      </c>
      <c r="N263" s="6">
        <v>78.618135087100001</v>
      </c>
      <c r="O263" s="6">
        <v>96.760781645700007</v>
      </c>
      <c r="P263" s="6">
        <v>94.492950825899996</v>
      </c>
      <c r="Q263" s="6">
        <v>92.981063612699998</v>
      </c>
      <c r="R263" s="6">
        <v>108.09993574480001</v>
      </c>
      <c r="S263" s="6">
        <v>114.1474845976</v>
      </c>
      <c r="T263" s="6">
        <v>105.832104925</v>
      </c>
      <c r="U263" s="6">
        <v>111.1237101712</v>
      </c>
      <c r="V263" s="6">
        <v>96.004838039099994</v>
      </c>
      <c r="W263" s="6">
        <v>92.225120005999997</v>
      </c>
      <c r="X263" s="6">
        <v>89.957289186200001</v>
      </c>
      <c r="Y263" s="6">
        <v>81.641909513599998</v>
      </c>
      <c r="Z263" s="6">
        <v>90.7132327928</v>
      </c>
      <c r="AA263" s="6">
        <v>102.0523868919</v>
      </c>
      <c r="AB263" s="6">
        <v>101.2964432853</v>
      </c>
      <c r="AC263" s="6">
        <v>111.1237101712</v>
      </c>
      <c r="AD263" s="6">
        <v>111.1237101712</v>
      </c>
      <c r="AE263" s="6">
        <v>113.391540991</v>
      </c>
      <c r="AF263" s="6">
        <v>114.9034282043</v>
      </c>
      <c r="AG263" s="6">
        <v>99.784556072100003</v>
      </c>
    </row>
    <row r="264" spans="1:33" x14ac:dyDescent="0.25">
      <c r="A264" t="s">
        <v>298</v>
      </c>
      <c r="B264" s="6">
        <v>206.60917877189999</v>
      </c>
      <c r="C264" s="6">
        <v>206.80209117039999</v>
      </c>
      <c r="D264" s="6">
        <v>204.8729671856</v>
      </c>
      <c r="E264" s="6">
        <v>227.0578930108</v>
      </c>
      <c r="F264" s="6">
        <v>234.77438895</v>
      </c>
      <c r="G264" s="6">
        <v>242.4908848892</v>
      </c>
      <c r="H264" s="6">
        <v>244.42000887399999</v>
      </c>
      <c r="I264" s="6">
        <v>242.10506009220001</v>
      </c>
      <c r="J264" s="6">
        <v>243.26253448310001</v>
      </c>
      <c r="K264" s="6">
        <v>238.4397245211</v>
      </c>
      <c r="L264" s="6">
        <v>225.5145938229</v>
      </c>
      <c r="M264" s="6">
        <v>216.44771109440001</v>
      </c>
      <c r="N264" s="6">
        <v>205.0658795841</v>
      </c>
      <c r="O264" s="6">
        <v>195.03443486309999</v>
      </c>
      <c r="P264" s="6">
        <v>193.4911356753</v>
      </c>
      <c r="Q264" s="6">
        <v>194.06987287070001</v>
      </c>
      <c r="R264" s="6">
        <v>193.87696047220001</v>
      </c>
      <c r="S264" s="6">
        <v>190.79036209660001</v>
      </c>
      <c r="T264" s="6">
        <v>176.12901981210001</v>
      </c>
      <c r="U264" s="6">
        <v>177.6723189999</v>
      </c>
      <c r="V264" s="6">
        <v>185.7746397361</v>
      </c>
      <c r="W264" s="6">
        <v>188.28250091629999</v>
      </c>
      <c r="X264" s="6">
        <v>180.75891737559999</v>
      </c>
      <c r="Y264" s="6">
        <v>173.8140710303</v>
      </c>
      <c r="Z264" s="6">
        <v>180.37309257870001</v>
      </c>
      <c r="AA264" s="6">
        <v>174.3928082258</v>
      </c>
      <c r="AB264" s="6">
        <v>176.51484460910001</v>
      </c>
      <c r="AC264" s="6">
        <v>176.12901981210001</v>
      </c>
      <c r="AD264" s="6">
        <v>171.88494704550001</v>
      </c>
      <c r="AE264" s="6">
        <v>171.4991222486</v>
      </c>
      <c r="AF264" s="6">
        <v>173.04242143639999</v>
      </c>
      <c r="AG264" s="6">
        <v>144.2984740629</v>
      </c>
    </row>
    <row r="265" spans="1:33" x14ac:dyDescent="0.25">
      <c r="A265" t="s">
        <v>299</v>
      </c>
      <c r="B265" s="6">
        <v>177.9942854466</v>
      </c>
      <c r="C265" s="6">
        <v>182.67834558999999</v>
      </c>
      <c r="D265" s="6">
        <v>185.60588317950001</v>
      </c>
      <c r="E265" s="6">
        <v>189.11892828699999</v>
      </c>
      <c r="F265" s="6">
        <v>189.11892828699999</v>
      </c>
      <c r="G265" s="6">
        <v>193.21748091250001</v>
      </c>
      <c r="H265" s="6">
        <v>183.26385310789999</v>
      </c>
      <c r="I265" s="6">
        <v>168.04065764200001</v>
      </c>
      <c r="J265" s="6">
        <v>169.7971801958</v>
      </c>
      <c r="K265" s="6">
        <v>168.04065764200001</v>
      </c>
      <c r="L265" s="6">
        <v>152.8174621762</v>
      </c>
      <c r="M265" s="6">
        <v>146.37687947910001</v>
      </c>
      <c r="N265" s="6">
        <v>142.27832685370001</v>
      </c>
      <c r="O265" s="6">
        <v>147.547894515</v>
      </c>
      <c r="P265" s="6">
        <v>141.10731181790001</v>
      </c>
      <c r="Q265" s="6">
        <v>134.0812216029</v>
      </c>
      <c r="R265" s="6">
        <v>128.81165394160001</v>
      </c>
      <c r="S265" s="6">
        <v>132.32469904909999</v>
      </c>
      <c r="T265" s="6">
        <v>123.5420862804</v>
      </c>
      <c r="U265" s="6">
        <v>114.17396599369999</v>
      </c>
      <c r="V265" s="6">
        <v>103.04932315329999</v>
      </c>
      <c r="W265" s="6">
        <v>107.1478757787</v>
      </c>
      <c r="X265" s="6">
        <v>108.90439833249999</v>
      </c>
      <c r="Y265" s="6">
        <v>98.950770527900005</v>
      </c>
      <c r="Z265" s="6">
        <v>87.240620169600007</v>
      </c>
      <c r="AA265" s="6">
        <v>94.266710384600003</v>
      </c>
      <c r="AB265" s="6">
        <v>95.4377254204</v>
      </c>
      <c r="AC265" s="6">
        <v>107.1478757787</v>
      </c>
      <c r="AD265" s="6">
        <v>106.5623682608</v>
      </c>
      <c r="AE265" s="6">
        <v>104.2203381891</v>
      </c>
      <c r="AF265" s="6">
        <v>106.5623682608</v>
      </c>
      <c r="AG265" s="6">
        <v>111.8319359221</v>
      </c>
    </row>
    <row r="266" spans="1:33" x14ac:dyDescent="0.25">
      <c r="A266" t="s">
        <v>300</v>
      </c>
      <c r="B266" s="6">
        <v>157.0432285524</v>
      </c>
      <c r="C266" s="6">
        <v>159.60719963080001</v>
      </c>
      <c r="D266" s="6">
        <v>185.8879031845</v>
      </c>
      <c r="E266" s="6">
        <v>193.57981641969999</v>
      </c>
      <c r="F266" s="6">
        <v>183.96492487559999</v>
      </c>
      <c r="G266" s="6">
        <v>189.09286703250001</v>
      </c>
      <c r="H266" s="6">
        <v>203.8357007333</v>
      </c>
      <c r="I266" s="6">
        <v>179.47797548840001</v>
      </c>
      <c r="J266" s="6">
        <v>180.118968258</v>
      </c>
      <c r="K266" s="6">
        <v>178.83698271879999</v>
      </c>
      <c r="L266" s="6">
        <v>187.8108814933</v>
      </c>
      <c r="M266" s="6">
        <v>159.60719963080001</v>
      </c>
      <c r="N266" s="6">
        <v>164.094149018</v>
      </c>
      <c r="O266" s="6">
        <v>148.71032254759999</v>
      </c>
      <c r="P266" s="6">
        <v>158.96620686119999</v>
      </c>
      <c r="Q266" s="6">
        <v>156.40223578280001</v>
      </c>
      <c r="R266" s="6">
        <v>150.63330085640001</v>
      </c>
      <c r="S266" s="6">
        <v>134.6084816163</v>
      </c>
      <c r="T266" s="6">
        <v>127.5575611507</v>
      </c>
      <c r="U266" s="6">
        <v>117.3016768371</v>
      </c>
      <c r="V266" s="6">
        <v>121.1476334547</v>
      </c>
      <c r="W266" s="6">
        <v>105.1228142147</v>
      </c>
      <c r="X266" s="6">
        <v>112.8147274499</v>
      </c>
      <c r="Y266" s="6">
        <v>109.6097636019</v>
      </c>
      <c r="Z266" s="6">
        <v>103.84082867550001</v>
      </c>
      <c r="AA266" s="6">
        <v>115.37869852830001</v>
      </c>
      <c r="AB266" s="6">
        <v>129.48053945949999</v>
      </c>
      <c r="AC266" s="6">
        <v>130.7625249987</v>
      </c>
      <c r="AD266" s="6">
        <v>143.5823803907</v>
      </c>
      <c r="AE266" s="6">
        <v>135.24947438589999</v>
      </c>
      <c r="AF266" s="6">
        <v>142.30039485149999</v>
      </c>
      <c r="AG266" s="6">
        <v>138.45443823389999</v>
      </c>
    </row>
    <row r="267" spans="1:33" x14ac:dyDescent="0.25">
      <c r="A267" t="s">
        <v>301</v>
      </c>
      <c r="B267" s="6">
        <v>204.36893739179999</v>
      </c>
      <c r="C267" s="6">
        <v>204.36893739179999</v>
      </c>
      <c r="D267" s="6">
        <v>234.8772499881</v>
      </c>
      <c r="E267" s="6">
        <v>249.21248120800001</v>
      </c>
      <c r="F267" s="6">
        <v>269.42883292840003</v>
      </c>
      <c r="G267" s="6">
        <v>260.9747222089</v>
      </c>
      <c r="H267" s="6">
        <v>266.12070264689999</v>
      </c>
      <c r="I267" s="6">
        <v>262.44500233410002</v>
      </c>
      <c r="J267" s="6">
        <v>278.61808371040001</v>
      </c>
      <c r="K267" s="6">
        <v>273.10453324119999</v>
      </c>
      <c r="L267" s="6">
        <v>273.47210327250002</v>
      </c>
      <c r="M267" s="6">
        <v>274.9423833976</v>
      </c>
      <c r="N267" s="6">
        <v>278.25051367909998</v>
      </c>
      <c r="O267" s="6">
        <v>274.57481336630002</v>
      </c>
      <c r="P267" s="6">
        <v>274.57481336630002</v>
      </c>
      <c r="Q267" s="6">
        <v>267.22341274069998</v>
      </c>
      <c r="R267" s="6">
        <v>270.16397299099998</v>
      </c>
      <c r="S267" s="6">
        <v>258.76930202130001</v>
      </c>
      <c r="T267" s="6">
        <v>247.0070610203</v>
      </c>
      <c r="U267" s="6">
        <v>240.75837048849999</v>
      </c>
      <c r="V267" s="6">
        <v>230.83397964400001</v>
      </c>
      <c r="W267" s="6">
        <v>224.95285914350001</v>
      </c>
      <c r="X267" s="6">
        <v>231.93668973780001</v>
      </c>
      <c r="Y267" s="6">
        <v>222.01229889320001</v>
      </c>
      <c r="Z267" s="6">
        <v>209.88248786099999</v>
      </c>
      <c r="AA267" s="6">
        <v>206.5743575795</v>
      </c>
      <c r="AB267" s="6">
        <v>221.27715883069999</v>
      </c>
      <c r="AC267" s="6">
        <v>204.73650742309999</v>
      </c>
      <c r="AD267" s="6">
        <v>207.6770676733</v>
      </c>
      <c r="AE267" s="6">
        <v>197.38510679749999</v>
      </c>
      <c r="AF267" s="6">
        <v>178.2714651709</v>
      </c>
      <c r="AG267" s="6">
        <v>167.97950429510001</v>
      </c>
    </row>
    <row r="268" spans="1:33" x14ac:dyDescent="0.25">
      <c r="A268" t="s">
        <v>302</v>
      </c>
      <c r="B268" s="6">
        <v>157.04769315440001</v>
      </c>
      <c r="C268" s="6">
        <v>173.6539446964</v>
      </c>
      <c r="D268" s="6">
        <v>197.37716118500001</v>
      </c>
      <c r="E268" s="6">
        <v>198.8005541743</v>
      </c>
      <c r="F268" s="6">
        <v>210.18769808889999</v>
      </c>
      <c r="G268" s="6">
        <v>196.90269685530001</v>
      </c>
      <c r="H268" s="6">
        <v>198.32608984460001</v>
      </c>
      <c r="I268" s="6">
        <v>200.69841149339999</v>
      </c>
      <c r="J268" s="6">
        <v>198.32608984460001</v>
      </c>
      <c r="K268" s="6">
        <v>200.22394716369999</v>
      </c>
      <c r="L268" s="6">
        <v>202.12180448270001</v>
      </c>
      <c r="M268" s="6">
        <v>201.64734015299999</v>
      </c>
      <c r="N268" s="6">
        <v>209.23876942929999</v>
      </c>
      <c r="O268" s="6">
        <v>210.66216241859999</v>
      </c>
      <c r="P268" s="6">
        <v>208.76430509950001</v>
      </c>
      <c r="Q268" s="6">
        <v>199.27501850409999</v>
      </c>
      <c r="R268" s="6">
        <v>171.28162304759999</v>
      </c>
      <c r="S268" s="6">
        <v>151.35412119719999</v>
      </c>
      <c r="T268" s="6">
        <v>153.2519785163</v>
      </c>
      <c r="U268" s="6">
        <v>155.1498358353</v>
      </c>
      <c r="V268" s="6">
        <v>150.8796568674</v>
      </c>
      <c r="W268" s="6">
        <v>148.5073352185</v>
      </c>
      <c r="X268" s="6">
        <v>139.01804862309999</v>
      </c>
      <c r="Y268" s="6">
        <v>136.17126264449999</v>
      </c>
      <c r="Z268" s="6">
        <v>140.44144161240001</v>
      </c>
      <c r="AA268" s="6">
        <v>132.37554800629999</v>
      </c>
      <c r="AB268" s="6">
        <v>116.7182251238</v>
      </c>
      <c r="AC268" s="6">
        <v>118.61608244289999</v>
      </c>
      <c r="AD268" s="6">
        <v>117.6671537834</v>
      </c>
      <c r="AE268" s="6">
        <v>119.09054677269999</v>
      </c>
      <c r="AF268" s="6">
        <v>113.3969748154</v>
      </c>
      <c r="AG268" s="6">
        <v>111.4991174963</v>
      </c>
    </row>
    <row r="269" spans="1:33" x14ac:dyDescent="0.25">
      <c r="A269" t="s">
        <v>303</v>
      </c>
      <c r="B269" s="6">
        <v>95.343659881500002</v>
      </c>
      <c r="C269" s="6">
        <v>111.78222193000001</v>
      </c>
      <c r="D269" s="6">
        <v>123.993725166</v>
      </c>
      <c r="E269" s="6">
        <v>131.97816958959999</v>
      </c>
      <c r="F269" s="6">
        <v>130.5691499854</v>
      </c>
      <c r="G269" s="6">
        <v>126.342091173</v>
      </c>
      <c r="H269" s="6">
        <v>122.58470556189999</v>
      </c>
      <c r="I269" s="6">
        <v>127.7511107771</v>
      </c>
      <c r="J269" s="6">
        <v>123.05437876329999</v>
      </c>
      <c r="K269" s="6">
        <v>115.0699343397</v>
      </c>
      <c r="L269" s="6">
        <v>112.7215683328</v>
      </c>
      <c r="M269" s="6">
        <v>109.433855923</v>
      </c>
      <c r="N269" s="6">
        <v>107.5551631175</v>
      </c>
      <c r="O269" s="6">
        <v>105.67647031200001</v>
      </c>
      <c r="P269" s="6">
        <v>105.20679711059999</v>
      </c>
      <c r="Q269" s="6">
        <v>97.222352686999997</v>
      </c>
      <c r="R269" s="6">
        <v>100.9797382981</v>
      </c>
      <c r="S269" s="6">
        <v>88.298561860700005</v>
      </c>
      <c r="T269" s="6">
        <v>86.889542256499993</v>
      </c>
      <c r="U269" s="6">
        <v>88.298561860700005</v>
      </c>
      <c r="V269" s="6">
        <v>86.419869055099994</v>
      </c>
      <c r="W269" s="6">
        <v>87.828888659300006</v>
      </c>
      <c r="X269" s="6">
        <v>84.0715030482</v>
      </c>
      <c r="Y269" s="6">
        <v>78.435424631499998</v>
      </c>
      <c r="Z269" s="6">
        <v>88.768235062000002</v>
      </c>
      <c r="AA269" s="6">
        <v>77.496078228800002</v>
      </c>
      <c r="AB269" s="6">
        <v>71.390326610700001</v>
      </c>
      <c r="AC269" s="6">
        <v>62.9362089858</v>
      </c>
      <c r="AD269" s="6">
        <v>53.542744958100002</v>
      </c>
      <c r="AE269" s="6">
        <v>53.542744958100002</v>
      </c>
      <c r="AF269" s="6">
        <v>56.360784166400002</v>
      </c>
      <c r="AG269" s="6">
        <v>50.7247057497</v>
      </c>
    </row>
    <row r="270" spans="1:33" x14ac:dyDescent="0.25">
      <c r="A270" t="s">
        <v>304</v>
      </c>
      <c r="B270" s="6">
        <v>147.20538351120001</v>
      </c>
      <c r="C270" s="6">
        <v>155.43425588139999</v>
      </c>
      <c r="D270" s="6">
        <v>189.26406451439999</v>
      </c>
      <c r="E270" s="6">
        <v>197.49293688450001</v>
      </c>
      <c r="F270" s="6">
        <v>172.806319774</v>
      </c>
      <c r="G270" s="6">
        <v>181.9495112964</v>
      </c>
      <c r="H270" s="6">
        <v>183.77814960090001</v>
      </c>
      <c r="I270" s="6">
        <v>184.6924687531</v>
      </c>
      <c r="J270" s="6">
        <v>186.52110705760001</v>
      </c>
      <c r="K270" s="6">
        <v>173.7206389262</v>
      </c>
      <c r="L270" s="6">
        <v>160.92017079479999</v>
      </c>
      <c r="M270" s="6">
        <v>173.7206389262</v>
      </c>
      <c r="N270" s="6">
        <v>162.74880909929999</v>
      </c>
      <c r="O270" s="6">
        <v>156.34857503360001</v>
      </c>
      <c r="P270" s="6">
        <v>154.51993672910001</v>
      </c>
      <c r="Q270" s="6">
        <v>145.37674520670001</v>
      </c>
      <c r="R270" s="6">
        <v>149.03402181569999</v>
      </c>
      <c r="S270" s="6">
        <v>148.11970266340001</v>
      </c>
      <c r="T270" s="6">
        <v>147.20538351120001</v>
      </c>
      <c r="U270" s="6">
        <v>161.8344899471</v>
      </c>
      <c r="V270" s="6">
        <v>158.17721333809999</v>
      </c>
      <c r="W270" s="6">
        <v>155.43425588139999</v>
      </c>
      <c r="X270" s="6">
        <v>159.09153249030001</v>
      </c>
      <c r="Y270" s="6">
        <v>145.37674520670001</v>
      </c>
      <c r="Z270" s="6">
        <v>148.11970266340001</v>
      </c>
      <c r="AA270" s="6">
        <v>152.69129842460001</v>
      </c>
      <c r="AB270" s="6">
        <v>127.0903621618</v>
      </c>
      <c r="AC270" s="6">
        <v>122.5187664006</v>
      </c>
      <c r="AD270" s="6">
        <v>122.5187664006</v>
      </c>
      <c r="AE270" s="6">
        <v>121.60444724840001</v>
      </c>
      <c r="AF270" s="6">
        <v>123.43308555279999</v>
      </c>
      <c r="AG270" s="6">
        <v>105.146702508</v>
      </c>
    </row>
    <row r="271" spans="1:33" x14ac:dyDescent="0.25">
      <c r="A271" t="s">
        <v>305</v>
      </c>
      <c r="B271" s="6">
        <v>103.409408188</v>
      </c>
      <c r="C271" s="6">
        <v>97.204843696699996</v>
      </c>
      <c r="D271" s="6">
        <v>130.29585431679999</v>
      </c>
      <c r="E271" s="6">
        <v>140.63679513560001</v>
      </c>
      <c r="F271" s="6">
        <v>141.67088921749999</v>
      </c>
      <c r="G271" s="6">
        <v>135.46632472620001</v>
      </c>
      <c r="H271" s="6">
        <v>143.73907738130001</v>
      </c>
      <c r="I271" s="6">
        <v>141.67088921749999</v>
      </c>
      <c r="J271" s="6">
        <v>140.63679513560001</v>
      </c>
      <c r="K271" s="6">
        <v>138.56860697190001</v>
      </c>
      <c r="L271" s="6">
        <v>141.67088921749999</v>
      </c>
      <c r="M271" s="6">
        <v>137.53451289</v>
      </c>
      <c r="N271" s="6">
        <v>145.80726554500001</v>
      </c>
      <c r="O271" s="6">
        <v>136.50041880809999</v>
      </c>
      <c r="P271" s="6">
        <v>138.56860697190001</v>
      </c>
      <c r="Q271" s="6">
        <v>137.53451289</v>
      </c>
      <c r="R271" s="6">
        <v>134.43223064430001</v>
      </c>
      <c r="S271" s="6">
        <v>139.6027010537</v>
      </c>
      <c r="T271" s="6">
        <v>143.73907738130001</v>
      </c>
      <c r="U271" s="6">
        <v>137.53451289</v>
      </c>
      <c r="V271" s="6">
        <v>161.3186767732</v>
      </c>
      <c r="W271" s="6">
        <v>179.93237024699999</v>
      </c>
      <c r="X271" s="6">
        <v>183.03465249269999</v>
      </c>
      <c r="Y271" s="6">
        <v>184.0687465746</v>
      </c>
      <c r="Z271" s="6">
        <v>189.239216984</v>
      </c>
      <c r="AA271" s="6">
        <v>186.1369347383</v>
      </c>
      <c r="AB271" s="6">
        <v>187.17102882020001</v>
      </c>
      <c r="AC271" s="6">
        <v>162.3527708551</v>
      </c>
      <c r="AD271" s="6">
        <v>146.84135962689999</v>
      </c>
      <c r="AE271" s="6">
        <v>148.9095477907</v>
      </c>
      <c r="AF271" s="6">
        <v>135.46632472620001</v>
      </c>
      <c r="AG271" s="6">
        <v>109.6139726792</v>
      </c>
    </row>
    <row r="272" spans="1:33" x14ac:dyDescent="0.25">
      <c r="A272" t="s">
        <v>306</v>
      </c>
      <c r="B272" s="6">
        <v>196.3054311169</v>
      </c>
      <c r="C272" s="6">
        <v>201.89817844219999</v>
      </c>
      <c r="D272" s="6">
        <v>207.49092576749999</v>
      </c>
      <c r="E272" s="6">
        <v>232.6582887312</v>
      </c>
      <c r="F272" s="6">
        <v>223.1506182782</v>
      </c>
      <c r="G272" s="6">
        <v>196.86470584950001</v>
      </c>
      <c r="H272" s="6">
        <v>191.27195852419999</v>
      </c>
      <c r="I272" s="6">
        <v>176.73081547850001</v>
      </c>
      <c r="J272" s="6">
        <v>171.13806815320001</v>
      </c>
      <c r="K272" s="6">
        <v>172.2566176183</v>
      </c>
      <c r="L272" s="6">
        <v>175.61226601339999</v>
      </c>
      <c r="M272" s="6">
        <v>159.95257350270001</v>
      </c>
      <c r="N272" s="6">
        <v>145.97070518949999</v>
      </c>
      <c r="O272" s="6">
        <v>155.4783756425</v>
      </c>
      <c r="P272" s="6">
        <v>144.29288099190001</v>
      </c>
      <c r="Q272" s="6">
        <v>143.1743315269</v>
      </c>
      <c r="R272" s="6">
        <v>138.14085893410001</v>
      </c>
      <c r="S272" s="6">
        <v>115.2105949005</v>
      </c>
      <c r="T272" s="6">
        <v>116.8884190981</v>
      </c>
      <c r="U272" s="6">
        <v>116.3291443656</v>
      </c>
      <c r="V272" s="6">
        <v>103.46582551749999</v>
      </c>
      <c r="W272" s="6">
        <v>101.2287265874</v>
      </c>
      <c r="X272" s="6">
        <v>112.41422123789999</v>
      </c>
      <c r="Y272" s="6">
        <v>102.34727605240001</v>
      </c>
      <c r="Z272" s="6">
        <v>115.7698696331</v>
      </c>
      <c r="AA272" s="6">
        <v>106.2621991801</v>
      </c>
      <c r="AB272" s="6">
        <v>104.02510024999999</v>
      </c>
      <c r="AC272" s="6">
        <v>104.02510024999999</v>
      </c>
      <c r="AD272" s="6">
        <v>98.9916276573</v>
      </c>
      <c r="AE272" s="6">
        <v>87.806133006699994</v>
      </c>
      <c r="AF272" s="6">
        <v>87.806133006699994</v>
      </c>
      <c r="AG272" s="6">
        <v>74.3835394261</v>
      </c>
    </row>
    <row r="273" spans="1:33" x14ac:dyDescent="0.25">
      <c r="A273" t="s">
        <v>307</v>
      </c>
      <c r="B273" s="6">
        <v>254.8357384096</v>
      </c>
      <c r="C273" s="6">
        <v>252.53300583359999</v>
      </c>
      <c r="D273" s="6">
        <v>291.6794596254</v>
      </c>
      <c r="E273" s="6">
        <v>274.02517654280001</v>
      </c>
      <c r="F273" s="6">
        <v>274.7927540682</v>
      </c>
      <c r="G273" s="6">
        <v>277.86306416949998</v>
      </c>
      <c r="H273" s="6">
        <v>277.09548664419998</v>
      </c>
      <c r="I273" s="6">
        <v>289.37672704940002</v>
      </c>
      <c r="J273" s="6">
        <v>300.12281240409999</v>
      </c>
      <c r="K273" s="6">
        <v>317.77709548659999</v>
      </c>
      <c r="L273" s="6">
        <v>326.22044826529998</v>
      </c>
      <c r="M273" s="6">
        <v>321.61498311330001</v>
      </c>
      <c r="N273" s="6">
        <v>325.45287073989999</v>
      </c>
      <c r="O273" s="6">
        <v>315.47436291069999</v>
      </c>
      <c r="P273" s="6">
        <v>323.9177156893</v>
      </c>
      <c r="Q273" s="6">
        <v>323.9177156893</v>
      </c>
      <c r="R273" s="6">
        <v>298.5876573534</v>
      </c>
      <c r="S273" s="6">
        <v>293.21461467609998</v>
      </c>
      <c r="T273" s="6">
        <v>298.5876573534</v>
      </c>
      <c r="U273" s="6">
        <v>295.51734725210002</v>
      </c>
      <c r="V273" s="6">
        <v>303.96070003070002</v>
      </c>
      <c r="W273" s="6">
        <v>276.32790911879999</v>
      </c>
      <c r="X273" s="6">
        <v>267.11697881489999</v>
      </c>
      <c r="Y273" s="6">
        <v>274.7927540682</v>
      </c>
      <c r="Z273" s="6">
        <v>264.81424623890001</v>
      </c>
      <c r="AA273" s="6">
        <v>249.46269573230001</v>
      </c>
      <c r="AB273" s="6">
        <v>234.1111452257</v>
      </c>
      <c r="AC273" s="6">
        <v>217.99201719370001</v>
      </c>
      <c r="AD273" s="6">
        <v>213.3865520418</v>
      </c>
      <c r="AE273" s="6">
        <v>204.17562173779999</v>
      </c>
      <c r="AF273" s="6">
        <v>179.61314092719999</v>
      </c>
      <c r="AG273" s="6">
        <v>153.515505066</v>
      </c>
    </row>
    <row r="274" spans="1:33" x14ac:dyDescent="0.25">
      <c r="A274" t="s">
        <v>308</v>
      </c>
      <c r="B274" s="6">
        <v>150.0788335446</v>
      </c>
      <c r="C274" s="6">
        <v>144.45790344930001</v>
      </c>
      <c r="D274" s="6">
        <v>160.75860072570001</v>
      </c>
      <c r="E274" s="6">
        <v>169.18999586859999</v>
      </c>
      <c r="F274" s="6">
        <v>163.8501122781</v>
      </c>
      <c r="G274" s="6">
        <v>161.03964723039999</v>
      </c>
      <c r="H274" s="6">
        <v>156.82394965899999</v>
      </c>
      <c r="I274" s="6">
        <v>155.13767063040001</v>
      </c>
      <c r="J274" s="6">
        <v>156.82394965899999</v>
      </c>
      <c r="K274" s="6">
        <v>158.79127519229999</v>
      </c>
      <c r="L274" s="6">
        <v>153.17034509699999</v>
      </c>
      <c r="M274" s="6">
        <v>158.2291821828</v>
      </c>
      <c r="N274" s="6">
        <v>165.25534480190001</v>
      </c>
      <c r="O274" s="6">
        <v>163.00697276380001</v>
      </c>
      <c r="P274" s="6">
        <v>165.8174378114</v>
      </c>
      <c r="Q274" s="6">
        <v>164.97429829710001</v>
      </c>
      <c r="R274" s="6">
        <v>163.8501122781</v>
      </c>
      <c r="S274" s="6">
        <v>159.91546121139999</v>
      </c>
      <c r="T274" s="6">
        <v>150.3598800494</v>
      </c>
      <c r="U274" s="6">
        <v>144.45790344930001</v>
      </c>
      <c r="V274" s="6">
        <v>135.18336879200001</v>
      </c>
      <c r="W274" s="6">
        <v>134.62127578249999</v>
      </c>
      <c r="X274" s="6">
        <v>134.62127578249999</v>
      </c>
      <c r="Y274" s="6">
        <v>127.5951131634</v>
      </c>
      <c r="Z274" s="6">
        <v>123.6604620967</v>
      </c>
      <c r="AA274" s="6">
        <v>124.22255510620001</v>
      </c>
      <c r="AB274" s="6">
        <v>125.3467411253</v>
      </c>
      <c r="AC274" s="6">
        <v>134.059182773</v>
      </c>
      <c r="AD274" s="6">
        <v>130.96767122060001</v>
      </c>
      <c r="AE274" s="6">
        <v>131.8108107349</v>
      </c>
      <c r="AF274" s="6">
        <v>130.12453170629999</v>
      </c>
      <c r="AG274" s="6">
        <v>126.47092714430001</v>
      </c>
    </row>
    <row r="275" spans="1:33" x14ac:dyDescent="0.25">
      <c r="A275" t="s">
        <v>309</v>
      </c>
      <c r="B275" s="6">
        <v>117.1064071399</v>
      </c>
      <c r="C275" s="6">
        <v>118.28930014140001</v>
      </c>
      <c r="D275" s="6">
        <v>120.6550861442</v>
      </c>
      <c r="E275" s="6">
        <v>132.48401615829999</v>
      </c>
      <c r="F275" s="6">
        <v>119.47219314279999</v>
      </c>
      <c r="G275" s="6">
        <v>140.76426716820001</v>
      </c>
      <c r="H275" s="6">
        <v>117.6978536406</v>
      </c>
      <c r="I275" s="6">
        <v>117.1064071399</v>
      </c>
      <c r="J275" s="6">
        <v>116.5149606392</v>
      </c>
      <c r="K275" s="6">
        <v>118.88074664209999</v>
      </c>
      <c r="L275" s="6">
        <v>129.5267836548</v>
      </c>
      <c r="M275" s="6">
        <v>134.8498021611</v>
      </c>
      <c r="N275" s="6">
        <v>118.28930014140001</v>
      </c>
      <c r="O275" s="6">
        <v>121.2465326449</v>
      </c>
      <c r="P275" s="6">
        <v>119.47219314279999</v>
      </c>
      <c r="Q275" s="6">
        <v>121.8379791456</v>
      </c>
      <c r="R275" s="6">
        <v>121.2465326449</v>
      </c>
      <c r="S275" s="6">
        <v>93.448547111699995</v>
      </c>
      <c r="T275" s="6">
        <v>101.13735162090001</v>
      </c>
      <c r="U275" s="6">
        <v>91.674207609600003</v>
      </c>
      <c r="V275" s="6">
        <v>83.393956599700005</v>
      </c>
      <c r="W275" s="6">
        <v>88.125528605300005</v>
      </c>
      <c r="X275" s="6">
        <v>88.716975106000007</v>
      </c>
      <c r="Y275" s="6">
        <v>85.168296101799996</v>
      </c>
      <c r="Z275" s="6">
        <v>88.716975106000007</v>
      </c>
      <c r="AA275" s="6">
        <v>74.522259089100004</v>
      </c>
      <c r="AB275" s="6">
        <v>74.522259089100004</v>
      </c>
      <c r="AC275" s="6">
        <v>73.9308125883</v>
      </c>
      <c r="AD275" s="6">
        <v>69.790687083400002</v>
      </c>
      <c r="AE275" s="6">
        <v>66.242008079200005</v>
      </c>
      <c r="AF275" s="6">
        <v>65.0591150777</v>
      </c>
      <c r="AG275" s="6">
        <v>52.638738562900002</v>
      </c>
    </row>
    <row r="276" spans="1:33" x14ac:dyDescent="0.25">
      <c r="A276" t="s">
        <v>310</v>
      </c>
      <c r="B276" s="6">
        <v>142.1040568416</v>
      </c>
      <c r="C276" s="6">
        <v>149.74405989760001</v>
      </c>
      <c r="D276" s="6">
        <v>154.32806173119999</v>
      </c>
      <c r="E276" s="6">
        <v>152.0360608144</v>
      </c>
      <c r="F276" s="6">
        <v>136.75605470240001</v>
      </c>
      <c r="G276" s="6">
        <v>132.17205286879999</v>
      </c>
      <c r="H276" s="6">
        <v>132.9360531744</v>
      </c>
      <c r="I276" s="6">
        <v>129.1160516464</v>
      </c>
      <c r="J276" s="6">
        <v>127.5880510352</v>
      </c>
      <c r="K276" s="6">
        <v>119.9480479792</v>
      </c>
      <c r="L276" s="6">
        <v>129.880051952</v>
      </c>
      <c r="M276" s="6">
        <v>125.2960501184</v>
      </c>
      <c r="N276" s="6">
        <v>126.060050424</v>
      </c>
      <c r="O276" s="6">
        <v>119.9480479792</v>
      </c>
      <c r="P276" s="6">
        <v>123.0040492016</v>
      </c>
      <c r="Q276" s="6">
        <v>118.420047368</v>
      </c>
      <c r="R276" s="6">
        <v>118.420047368</v>
      </c>
      <c r="S276" s="6">
        <v>100.8480403392</v>
      </c>
      <c r="T276" s="6">
        <v>109.2520437008</v>
      </c>
      <c r="U276" s="6">
        <v>105.4320421728</v>
      </c>
      <c r="V276" s="6">
        <v>103.140041256</v>
      </c>
      <c r="W276" s="6">
        <v>101.6120406448</v>
      </c>
      <c r="X276" s="6">
        <v>100.8480403392</v>
      </c>
      <c r="Y276" s="6">
        <v>100.0840400336</v>
      </c>
      <c r="Z276" s="6">
        <v>94.736037894399999</v>
      </c>
      <c r="AA276" s="6">
        <v>79.456031782400004</v>
      </c>
      <c r="AB276" s="6">
        <v>79.456031782400004</v>
      </c>
      <c r="AC276" s="6">
        <v>71.816028726400006</v>
      </c>
      <c r="AD276" s="6">
        <v>71.052028420799999</v>
      </c>
      <c r="AE276" s="6">
        <v>66.468026587200001</v>
      </c>
      <c r="AF276" s="6">
        <v>63.412025364800002</v>
      </c>
      <c r="AG276" s="6">
        <v>58.064023225600003</v>
      </c>
    </row>
    <row r="277" spans="1:33" x14ac:dyDescent="0.25">
      <c r="A277" t="s">
        <v>311</v>
      </c>
      <c r="B277" s="6">
        <v>112.72442238070001</v>
      </c>
      <c r="C277" s="6">
        <v>119.4430965623</v>
      </c>
      <c r="D277" s="6">
        <v>127.6548094509</v>
      </c>
      <c r="E277" s="6">
        <v>123.1756933298</v>
      </c>
      <c r="F277" s="6">
        <v>162.7412190661</v>
      </c>
      <c r="G277" s="6">
        <v>153.78298682389999</v>
      </c>
      <c r="H277" s="6">
        <v>159.0086222985</v>
      </c>
      <c r="I277" s="6">
        <v>170.95293195479999</v>
      </c>
      <c r="J277" s="6">
        <v>169.45989324769999</v>
      </c>
      <c r="K277" s="6">
        <v>170.20641260119999</v>
      </c>
      <c r="L277" s="6">
        <v>191.85547385320001</v>
      </c>
      <c r="M277" s="6">
        <v>170.20641260119999</v>
      </c>
      <c r="N277" s="6">
        <v>184.39028031800001</v>
      </c>
      <c r="O277" s="6">
        <v>186.6298383786</v>
      </c>
      <c r="P277" s="6">
        <v>182.15072225750001</v>
      </c>
      <c r="Q277" s="6">
        <v>182.15072225750001</v>
      </c>
      <c r="R277" s="6">
        <v>192.6019932067</v>
      </c>
      <c r="S277" s="6">
        <v>176.9250867829</v>
      </c>
      <c r="T277" s="6">
        <v>176.1785674294</v>
      </c>
      <c r="U277" s="6">
        <v>167.96685454070001</v>
      </c>
      <c r="V277" s="6">
        <v>171.69945130830001</v>
      </c>
      <c r="W277" s="6">
        <v>179.91116419689999</v>
      </c>
      <c r="X277" s="6">
        <v>185.1367996715</v>
      </c>
      <c r="Y277" s="6">
        <v>188.12287708560001</v>
      </c>
      <c r="Z277" s="6">
        <v>202.3067448024</v>
      </c>
      <c r="AA277" s="6">
        <v>208.27889963050001</v>
      </c>
      <c r="AB277" s="6">
        <v>204.54630286290001</v>
      </c>
      <c r="AC277" s="6">
        <v>203.0532641559</v>
      </c>
      <c r="AD277" s="6">
        <v>190.36243514610001</v>
      </c>
      <c r="AE277" s="6">
        <v>185.88331902499999</v>
      </c>
      <c r="AF277" s="6">
        <v>179.1646448434</v>
      </c>
      <c r="AG277" s="6">
        <v>168.7133738942</v>
      </c>
    </row>
    <row r="278" spans="1:33" x14ac:dyDescent="0.25">
      <c r="A278" t="s">
        <v>312</v>
      </c>
      <c r="B278" s="6">
        <v>153.3809951433</v>
      </c>
      <c r="C278" s="6">
        <v>159.87822337930001</v>
      </c>
      <c r="D278" s="6">
        <v>190.7400575005</v>
      </c>
      <c r="E278" s="6">
        <v>186.09918018900001</v>
      </c>
      <c r="F278" s="6">
        <v>175.88925010380001</v>
      </c>
      <c r="G278" s="6">
        <v>171.2483727924</v>
      </c>
      <c r="H278" s="6">
        <v>160.57435497610001</v>
      </c>
      <c r="I278" s="6">
        <v>157.55778472360001</v>
      </c>
      <c r="J278" s="6">
        <v>159.1820917826</v>
      </c>
      <c r="K278" s="6">
        <v>156.6296092613</v>
      </c>
      <c r="L278" s="6">
        <v>158.02187245479999</v>
      </c>
      <c r="M278" s="6">
        <v>161.50253043839999</v>
      </c>
      <c r="N278" s="6">
        <v>171.480416658</v>
      </c>
      <c r="O278" s="6">
        <v>166.14340774979999</v>
      </c>
      <c r="P278" s="6">
        <v>169.15997800220001</v>
      </c>
      <c r="Q278" s="6">
        <v>168.9279341367</v>
      </c>
      <c r="R278" s="6">
        <v>170.08815346450001</v>
      </c>
      <c r="S278" s="6">
        <v>167.07158321209999</v>
      </c>
      <c r="T278" s="6">
        <v>166.14340774979999</v>
      </c>
      <c r="U278" s="6">
        <v>162.89479363180001</v>
      </c>
      <c r="V278" s="6">
        <v>157.55778472360001</v>
      </c>
      <c r="W278" s="6">
        <v>151.29260035319999</v>
      </c>
      <c r="X278" s="6">
        <v>150.13238102529999</v>
      </c>
      <c r="Y278" s="6">
        <v>137.83405615000001</v>
      </c>
      <c r="Z278" s="6">
        <v>129.48047698939999</v>
      </c>
      <c r="AA278" s="6">
        <v>120.6628100976</v>
      </c>
      <c r="AB278" s="6">
        <v>106.7401781633</v>
      </c>
      <c r="AC278" s="6">
        <v>113.4694502649</v>
      </c>
      <c r="AD278" s="6">
        <v>116.2539766517</v>
      </c>
      <c r="AE278" s="6">
        <v>117.182152114</v>
      </c>
      <c r="AF278" s="6">
        <v>104.88382723869999</v>
      </c>
      <c r="AG278" s="6">
        <v>88.640756648600004</v>
      </c>
    </row>
    <row r="279" spans="1:33" x14ac:dyDescent="0.25">
      <c r="A279" t="s">
        <v>313</v>
      </c>
      <c r="B279" s="6">
        <v>139.78735378299999</v>
      </c>
      <c r="C279" s="6">
        <v>145.83875437969999</v>
      </c>
      <c r="D279" s="6">
        <v>150.67987485699999</v>
      </c>
      <c r="E279" s="6">
        <v>156.73127545369999</v>
      </c>
      <c r="F279" s="6">
        <v>168.83407664699999</v>
      </c>
      <c r="G279" s="6">
        <v>164.5980962294</v>
      </c>
      <c r="H279" s="6">
        <v>174.8854772437</v>
      </c>
      <c r="I279" s="6">
        <v>178.5163176017</v>
      </c>
      <c r="J279" s="6">
        <v>182.7522980194</v>
      </c>
      <c r="K279" s="6">
        <v>185.17285825799999</v>
      </c>
      <c r="L279" s="6">
        <v>200.3013597497</v>
      </c>
      <c r="M279" s="6">
        <v>196.06537933199999</v>
      </c>
      <c r="N279" s="6">
        <v>202.7219199884</v>
      </c>
      <c r="O279" s="6">
        <v>198.4859395707</v>
      </c>
      <c r="P279" s="6">
        <v>196.6705193917</v>
      </c>
      <c r="Q279" s="6">
        <v>186.3831383774</v>
      </c>
      <c r="R279" s="6">
        <v>177.3060374824</v>
      </c>
      <c r="S279" s="6">
        <v>150.67987485699999</v>
      </c>
      <c r="T279" s="6">
        <v>137.97193360399999</v>
      </c>
      <c r="U279" s="6">
        <v>133.13081312669999</v>
      </c>
      <c r="V279" s="6">
        <v>124.0537122317</v>
      </c>
      <c r="W279" s="6">
        <v>126.4742724704</v>
      </c>
      <c r="X279" s="6">
        <v>121.633151993</v>
      </c>
      <c r="Y279" s="6">
        <v>122.2382920527</v>
      </c>
      <c r="Z279" s="6">
        <v>133.13081312669999</v>
      </c>
      <c r="AA279" s="6">
        <v>131.9205330074</v>
      </c>
      <c r="AB279" s="6">
        <v>130.71025288800001</v>
      </c>
      <c r="AC279" s="6">
        <v>119.817731814</v>
      </c>
      <c r="AD279" s="6">
        <v>122.8434321124</v>
      </c>
      <c r="AE279" s="6">
        <v>122.8434321124</v>
      </c>
      <c r="AF279" s="6">
        <v>121.02801193339999</v>
      </c>
      <c r="AG279" s="6">
        <v>102.2686700837</v>
      </c>
    </row>
    <row r="280" spans="1:33" x14ac:dyDescent="0.25">
      <c r="A280" t="s">
        <v>314</v>
      </c>
      <c r="B280" s="6">
        <v>90.761840929399995</v>
      </c>
      <c r="C280" s="6">
        <v>98.022788203800005</v>
      </c>
      <c r="D280" s="6">
        <v>104.7252010724</v>
      </c>
      <c r="E280" s="6">
        <v>117.5714924039</v>
      </c>
      <c r="F280" s="6">
        <v>123.9946380697</v>
      </c>
      <c r="G280" s="6">
        <v>124.2739052726</v>
      </c>
      <c r="H280" s="6">
        <v>121.76050044679999</v>
      </c>
      <c r="I280" s="6">
        <v>128.1836461126</v>
      </c>
      <c r="J280" s="6">
        <v>137.95799821270001</v>
      </c>
      <c r="K280" s="6">
        <v>138.23726541549999</v>
      </c>
      <c r="L280" s="6">
        <v>149.12868632710001</v>
      </c>
      <c r="M280" s="6">
        <v>151.64209115279999</v>
      </c>
      <c r="N280" s="6">
        <v>146.0567470956</v>
      </c>
      <c r="O280" s="6">
        <v>153.0384271671</v>
      </c>
      <c r="P280" s="6">
        <v>152.47989276140001</v>
      </c>
      <c r="Q280" s="6">
        <v>145.21894548700001</v>
      </c>
      <c r="R280" s="6">
        <v>137.39946380699999</v>
      </c>
      <c r="S280" s="6">
        <v>129.85924932980001</v>
      </c>
      <c r="T280" s="6">
        <v>122.0397676497</v>
      </c>
      <c r="U280" s="6">
        <v>118.6885612154</v>
      </c>
      <c r="V280" s="6">
        <v>115.89588918680001</v>
      </c>
      <c r="W280" s="6">
        <v>111.1483467382</v>
      </c>
      <c r="X280" s="6">
        <v>100.8154602324</v>
      </c>
      <c r="Y280" s="6">
        <v>99.977658623799996</v>
      </c>
      <c r="Z280" s="6">
        <v>91.320375335099996</v>
      </c>
      <c r="AA280" s="6">
        <v>88.248436103700001</v>
      </c>
      <c r="AB280" s="6">
        <v>89.644772118000006</v>
      </c>
      <c r="AC280" s="6">
        <v>77.357015192099993</v>
      </c>
      <c r="AD280" s="6">
        <v>83.221626452199999</v>
      </c>
      <c r="AE280" s="6">
        <v>84.338695263600002</v>
      </c>
      <c r="AF280" s="6">
        <v>89.365504915100004</v>
      </c>
      <c r="AG280" s="6">
        <v>77.357015192099993</v>
      </c>
    </row>
    <row r="281" spans="1:33" x14ac:dyDescent="0.25">
      <c r="A281" t="s">
        <v>315</v>
      </c>
      <c r="B281" s="6">
        <v>169.41326327519999</v>
      </c>
      <c r="C281" s="6">
        <v>186.92779237319999</v>
      </c>
      <c r="D281" s="6">
        <v>202.8500915532</v>
      </c>
      <c r="E281" s="6">
        <v>217.1801608152</v>
      </c>
      <c r="F281" s="6">
        <v>228.6442162248</v>
      </c>
      <c r="G281" s="6">
        <v>236.92381179840001</v>
      </c>
      <c r="H281" s="6">
        <v>232.78401401159999</v>
      </c>
      <c r="I281" s="6">
        <v>232.46556802800001</v>
      </c>
      <c r="J281" s="6">
        <v>228.96266220839999</v>
      </c>
      <c r="K281" s="6">
        <v>237.8791497492</v>
      </c>
      <c r="L281" s="6">
        <v>243.611177454</v>
      </c>
      <c r="M281" s="6">
        <v>247.4325292572</v>
      </c>
      <c r="N281" s="6">
        <v>252.20921901119999</v>
      </c>
      <c r="O281" s="6">
        <v>254.75678687999999</v>
      </c>
      <c r="P281" s="6">
        <v>259.21503065040002</v>
      </c>
      <c r="Q281" s="6">
        <v>263.99172040439998</v>
      </c>
      <c r="R281" s="6">
        <v>260.80726056840001</v>
      </c>
      <c r="S281" s="6">
        <v>270.36064007639999</v>
      </c>
      <c r="T281" s="6">
        <v>246.1587453228</v>
      </c>
      <c r="U281" s="6">
        <v>231.19178409360001</v>
      </c>
      <c r="V281" s="6">
        <v>242.01894753600001</v>
      </c>
      <c r="W281" s="6">
        <v>237.8791497492</v>
      </c>
      <c r="X281" s="6">
        <v>237.242257782</v>
      </c>
      <c r="Y281" s="6">
        <v>241.0636095852</v>
      </c>
      <c r="Z281" s="6">
        <v>222.2752965528</v>
      </c>
      <c r="AA281" s="6">
        <v>222.2752965528</v>
      </c>
      <c r="AB281" s="6">
        <v>219.40928270040001</v>
      </c>
      <c r="AC281" s="6">
        <v>211.12968712680001</v>
      </c>
      <c r="AD281" s="6">
        <v>200.62096966799999</v>
      </c>
      <c r="AE281" s="6">
        <v>168.13947934079999</v>
      </c>
      <c r="AF281" s="6">
        <v>149.66961229200001</v>
      </c>
      <c r="AG281" s="6">
        <v>134.06575909559999</v>
      </c>
    </row>
    <row r="282" spans="1:33" x14ac:dyDescent="0.25">
      <c r="A282" t="s">
        <v>316</v>
      </c>
      <c r="B282" s="6">
        <v>284.73884772849999</v>
      </c>
      <c r="C282" s="6">
        <v>276.23918063209999</v>
      </c>
      <c r="D282" s="6">
        <v>289.69698686800001</v>
      </c>
      <c r="E282" s="6">
        <v>286.86376450260002</v>
      </c>
      <c r="F282" s="6">
        <v>276.94748622349999</v>
      </c>
      <c r="G282" s="6">
        <v>257.82323525660001</v>
      </c>
      <c r="H282" s="6">
        <v>263.48967998749998</v>
      </c>
      <c r="I282" s="6">
        <v>247.1986513862</v>
      </c>
      <c r="J282" s="6">
        <v>260.65645762209999</v>
      </c>
      <c r="K282" s="6">
        <v>255.69831848250001</v>
      </c>
      <c r="L282" s="6">
        <v>225.94948364519999</v>
      </c>
      <c r="M282" s="6">
        <v>236.57406751569999</v>
      </c>
      <c r="N282" s="6">
        <v>237.2823731071</v>
      </c>
      <c r="O282" s="6">
        <v>233.0325395589</v>
      </c>
      <c r="P282" s="6">
        <v>234.44915074159999</v>
      </c>
      <c r="Q282" s="6">
        <v>230.9076227848</v>
      </c>
      <c r="R282" s="6">
        <v>226.6577892366</v>
      </c>
      <c r="S282" s="6">
        <v>216.7415109575</v>
      </c>
      <c r="T282" s="6">
        <v>185.57606493750001</v>
      </c>
      <c r="U282" s="6">
        <v>184.1594537547</v>
      </c>
      <c r="V282" s="6">
        <v>171.40995311020001</v>
      </c>
      <c r="W282" s="6">
        <v>170.7016475188</v>
      </c>
      <c r="X282" s="6">
        <v>175.65978665840001</v>
      </c>
      <c r="Y282" s="6">
        <v>165.0352027879</v>
      </c>
      <c r="Z282" s="6">
        <v>149.45247977790001</v>
      </c>
      <c r="AA282" s="6">
        <v>149.45247977790001</v>
      </c>
      <c r="AB282" s="6">
        <v>148.0358685951</v>
      </c>
      <c r="AC282" s="6">
        <v>143.07772945560001</v>
      </c>
      <c r="AD282" s="6">
        <v>143.78603504700001</v>
      </c>
      <c r="AE282" s="6">
        <v>126.0783952629</v>
      </c>
      <c r="AF282" s="6">
        <v>128.91161762830001</v>
      </c>
      <c r="AG282" s="6">
        <v>115.4538113924</v>
      </c>
    </row>
    <row r="283" spans="1:33" x14ac:dyDescent="0.25">
      <c r="A283" t="s">
        <v>317</v>
      </c>
      <c r="B283" s="6">
        <v>56.175830349000002</v>
      </c>
      <c r="C283" s="6">
        <v>59.686819745800001</v>
      </c>
      <c r="D283" s="6">
        <v>72.853029983799999</v>
      </c>
      <c r="E283" s="6">
        <v>82.508250825100006</v>
      </c>
      <c r="F283" s="6">
        <v>83.385998174299999</v>
      </c>
      <c r="G283" s="6">
        <v>93.918966364699997</v>
      </c>
      <c r="H283" s="6">
        <v>93.918966364699997</v>
      </c>
      <c r="I283" s="6">
        <v>94.796713713900004</v>
      </c>
      <c r="J283" s="6">
        <v>95.674461063099997</v>
      </c>
      <c r="K283" s="6">
        <v>94.796713713900004</v>
      </c>
      <c r="L283" s="6">
        <v>92.163471666299998</v>
      </c>
      <c r="M283" s="6">
        <v>86.896987571099999</v>
      </c>
      <c r="N283" s="6">
        <v>78.997261428300007</v>
      </c>
      <c r="O283" s="6">
        <v>72.853029983799999</v>
      </c>
      <c r="P283" s="6">
        <v>71.975282634600006</v>
      </c>
      <c r="Q283" s="6">
        <v>78.1195140791</v>
      </c>
      <c r="R283" s="6">
        <v>75.486272031499993</v>
      </c>
      <c r="S283" s="6">
        <v>70.219787936200007</v>
      </c>
      <c r="T283" s="6">
        <v>66.708798539399993</v>
      </c>
      <c r="U283" s="6">
        <v>73.730777333099994</v>
      </c>
      <c r="V283" s="6">
        <v>71.097535285399999</v>
      </c>
      <c r="W283" s="6">
        <v>71.975282634600006</v>
      </c>
      <c r="X283" s="6">
        <v>64.953303840999993</v>
      </c>
      <c r="Y283" s="6">
        <v>71.097535285399999</v>
      </c>
      <c r="Z283" s="6">
        <v>73.730777333099994</v>
      </c>
      <c r="AA283" s="6">
        <v>70.219787936200007</v>
      </c>
      <c r="AB283" s="6">
        <v>69.342040587</v>
      </c>
      <c r="AC283" s="6">
        <v>67.5865458886</v>
      </c>
      <c r="AD283" s="6">
        <v>68.464293237800007</v>
      </c>
      <c r="AE283" s="6">
        <v>71.097535285399999</v>
      </c>
      <c r="AF283" s="6">
        <v>63.197809142600001</v>
      </c>
      <c r="AG283" s="6">
        <v>63.197809142600001</v>
      </c>
    </row>
    <row r="284" spans="1:33" x14ac:dyDescent="0.25">
      <c r="A284" t="s">
        <v>318</v>
      </c>
      <c r="B284" s="6">
        <v>55.350829514499999</v>
      </c>
      <c r="C284" s="6">
        <v>54.353517271000001</v>
      </c>
      <c r="D284" s="6">
        <v>64.825295827700003</v>
      </c>
      <c r="E284" s="6">
        <v>63.329327462499997</v>
      </c>
      <c r="F284" s="6">
        <v>65.822608071199994</v>
      </c>
      <c r="G284" s="6">
        <v>66.321264193000005</v>
      </c>
      <c r="H284" s="6">
        <v>71.806481532299998</v>
      </c>
      <c r="I284" s="6">
        <v>71.307825410500001</v>
      </c>
      <c r="J284" s="6">
        <v>74.299762141000002</v>
      </c>
      <c r="K284" s="6">
        <v>76.793042749799994</v>
      </c>
      <c r="L284" s="6">
        <v>78.289011114999994</v>
      </c>
      <c r="M284" s="6">
        <v>85.768852941299997</v>
      </c>
      <c r="N284" s="6">
        <v>88.760789671799998</v>
      </c>
      <c r="O284" s="6">
        <v>87.264821306599998</v>
      </c>
      <c r="P284" s="6">
        <v>86.267509063099993</v>
      </c>
      <c r="Q284" s="6">
        <v>85.270196819600002</v>
      </c>
      <c r="R284" s="6">
        <v>88.262133550100003</v>
      </c>
      <c r="S284" s="6">
        <v>84.771540697800006</v>
      </c>
      <c r="T284" s="6">
        <v>68.814544801799997</v>
      </c>
      <c r="U284" s="6">
        <v>60.337390732000003</v>
      </c>
      <c r="V284" s="6">
        <v>62.8306713407</v>
      </c>
      <c r="W284" s="6">
        <v>61.833359097200002</v>
      </c>
      <c r="X284" s="6">
        <v>61.833359097200002</v>
      </c>
      <c r="Y284" s="6">
        <v>55.849485636200001</v>
      </c>
      <c r="Z284" s="6">
        <v>57.345454001500002</v>
      </c>
      <c r="AA284" s="6">
        <v>55.350829514499999</v>
      </c>
      <c r="AB284" s="6">
        <v>54.353517271000001</v>
      </c>
      <c r="AC284" s="6">
        <v>47.870987688200003</v>
      </c>
      <c r="AD284" s="6">
        <v>48.868299931700001</v>
      </c>
      <c r="AE284" s="6">
        <v>46.873675444699998</v>
      </c>
      <c r="AF284" s="6">
        <v>39.892489740199998</v>
      </c>
      <c r="AG284" s="6">
        <v>37.399209131399999</v>
      </c>
    </row>
    <row r="285" spans="1:33" x14ac:dyDescent="0.25">
      <c r="A285" t="s">
        <v>319</v>
      </c>
      <c r="B285" s="6">
        <v>127.4516745734</v>
      </c>
      <c r="C285" s="6">
        <v>127.4516745734</v>
      </c>
      <c r="D285" s="6">
        <v>151.72818401590001</v>
      </c>
      <c r="E285" s="6">
        <v>160.8318750569</v>
      </c>
      <c r="F285" s="6">
        <v>142.62449297500001</v>
      </c>
      <c r="G285" s="6">
        <v>110.2558137183</v>
      </c>
      <c r="H285" s="6">
        <v>101.1521226773</v>
      </c>
      <c r="I285" s="6">
        <v>101.1521226773</v>
      </c>
      <c r="J285" s="6">
        <v>100.1406014505</v>
      </c>
      <c r="K285" s="6">
        <v>93.059952863099994</v>
      </c>
      <c r="L285" s="6">
        <v>92.048431636299995</v>
      </c>
      <c r="M285" s="6">
        <v>97.106037770200004</v>
      </c>
      <c r="N285" s="6">
        <v>112.2788561718</v>
      </c>
      <c r="O285" s="6">
        <v>114.3018986253</v>
      </c>
      <c r="P285" s="6">
        <v>112.2788561718</v>
      </c>
      <c r="Q285" s="6">
        <v>112.2788561718</v>
      </c>
      <c r="R285" s="6">
        <v>90.025389182799998</v>
      </c>
      <c r="S285" s="6">
        <v>96.094516543400005</v>
      </c>
      <c r="T285" s="6">
        <v>82.944740595400006</v>
      </c>
      <c r="U285" s="6">
        <v>73.841049554400001</v>
      </c>
      <c r="V285" s="6">
        <v>61.7027948331</v>
      </c>
      <c r="W285" s="6">
        <v>63.725837286699999</v>
      </c>
      <c r="X285" s="6">
        <v>66.760400966999995</v>
      </c>
      <c r="Y285" s="6">
        <v>71.818007100900005</v>
      </c>
      <c r="Z285" s="6">
        <v>42.483891524500002</v>
      </c>
      <c r="AA285" s="6">
        <v>50.576061338599999</v>
      </c>
      <c r="AB285" s="6">
        <v>44.506933977999999</v>
      </c>
      <c r="AC285" s="6">
        <v>44.506933977999999</v>
      </c>
      <c r="AD285" s="6">
        <v>42.483891524500002</v>
      </c>
      <c r="AE285" s="6">
        <v>39.449327844099997</v>
      </c>
      <c r="AF285" s="6">
        <v>46.529976431599998</v>
      </c>
      <c r="AG285" s="6">
        <v>48.553018885100002</v>
      </c>
    </row>
    <row r="286" spans="1:33" x14ac:dyDescent="0.25">
      <c r="A286" t="s">
        <v>320</v>
      </c>
      <c r="B286" s="6">
        <v>99.402609805799997</v>
      </c>
      <c r="C286" s="6">
        <v>101.67652571639999</v>
      </c>
      <c r="D286" s="6">
        <v>135.46041924510001</v>
      </c>
      <c r="E286" s="6">
        <v>146.1803085379</v>
      </c>
      <c r="F286" s="6">
        <v>147.80453418830001</v>
      </c>
      <c r="G286" s="6">
        <v>157.22504296080001</v>
      </c>
      <c r="H286" s="6">
        <v>156.57535270060001</v>
      </c>
      <c r="I286" s="6">
        <v>156.57535270060001</v>
      </c>
      <c r="J286" s="6">
        <v>158.19957835100001</v>
      </c>
      <c r="K286" s="6">
        <v>170.8685384243</v>
      </c>
      <c r="L286" s="6">
        <v>170.2188481641</v>
      </c>
      <c r="M286" s="6">
        <v>178.98966667639999</v>
      </c>
      <c r="N286" s="6">
        <v>177.0405958959</v>
      </c>
      <c r="O286" s="6">
        <v>192.30831700990001</v>
      </c>
      <c r="P286" s="6">
        <v>192.30831700990001</v>
      </c>
      <c r="Q286" s="6">
        <v>194.2573877904</v>
      </c>
      <c r="R286" s="6">
        <v>165.99586147299999</v>
      </c>
      <c r="S286" s="6">
        <v>157.8747332209</v>
      </c>
      <c r="T286" s="6">
        <v>148.1293793184</v>
      </c>
      <c r="U286" s="6">
        <v>140.33309619639999</v>
      </c>
      <c r="V286" s="6">
        <v>124.74052995229999</v>
      </c>
      <c r="W286" s="6">
        <v>124.74052995229999</v>
      </c>
      <c r="X286" s="6">
        <v>122.1417689117</v>
      </c>
      <c r="Y286" s="6">
        <v>129.28836177349999</v>
      </c>
      <c r="Z286" s="6">
        <v>122.4666140418</v>
      </c>
      <c r="AA286" s="6">
        <v>112.0715698791</v>
      </c>
      <c r="AB286" s="6">
        <v>113.3709503994</v>
      </c>
      <c r="AC286" s="6">
        <v>110.4473442286</v>
      </c>
      <c r="AD286" s="6">
        <v>110.4473442286</v>
      </c>
      <c r="AE286" s="6">
        <v>113.6957955295</v>
      </c>
      <c r="AF286" s="6">
        <v>106.8740477977</v>
      </c>
      <c r="AG286" s="6">
        <v>102.9759062367</v>
      </c>
    </row>
    <row r="287" spans="1:33" x14ac:dyDescent="0.25">
      <c r="A287" t="s">
        <v>321</v>
      </c>
      <c r="B287" s="6">
        <v>132.56822529019999</v>
      </c>
      <c r="C287" s="6">
        <v>132.56822529019999</v>
      </c>
      <c r="D287" s="6">
        <v>121.20523455110001</v>
      </c>
      <c r="E287" s="6">
        <v>113.6299073916</v>
      </c>
      <c r="F287" s="6">
        <v>109.8422438119</v>
      </c>
      <c r="G287" s="6">
        <v>123.09906634089999</v>
      </c>
      <c r="H287" s="6">
        <v>115.52373918150001</v>
      </c>
      <c r="I287" s="6">
        <v>115.52373918150001</v>
      </c>
      <c r="J287" s="6">
        <v>115.52373918150001</v>
      </c>
      <c r="K287" s="6">
        <v>119.3114027612</v>
      </c>
      <c r="L287" s="6">
        <v>121.20523455110001</v>
      </c>
      <c r="M287" s="6">
        <v>130.67439350039999</v>
      </c>
      <c r="N287" s="6">
        <v>123.09906634089999</v>
      </c>
      <c r="O287" s="6">
        <v>130.67439350039999</v>
      </c>
      <c r="P287" s="6">
        <v>121.20523455110001</v>
      </c>
      <c r="Q287" s="6">
        <v>121.20523455110001</v>
      </c>
      <c r="R287" s="6">
        <v>104.1607484423</v>
      </c>
      <c r="S287" s="6">
        <v>96.585421282900001</v>
      </c>
      <c r="T287" s="6">
        <v>83.328598753899996</v>
      </c>
      <c r="U287" s="6">
        <v>85.2224305437</v>
      </c>
      <c r="V287" s="6">
        <v>68.177944435000001</v>
      </c>
      <c r="W287" s="6">
        <v>70.071776224800004</v>
      </c>
      <c r="X287" s="6">
        <v>70.071776224800004</v>
      </c>
      <c r="Y287" s="6">
        <v>51.1334583262</v>
      </c>
      <c r="Z287" s="6">
        <v>34.0889722175</v>
      </c>
      <c r="AA287" s="6">
        <v>30.301308637799998</v>
      </c>
      <c r="AB287" s="6">
        <v>22.7259814783</v>
      </c>
      <c r="AC287" s="6">
        <v>28.4074768479</v>
      </c>
      <c r="AD287" s="6">
        <v>26.513645058000002</v>
      </c>
      <c r="AE287" s="6">
        <v>28.4074768479</v>
      </c>
      <c r="AF287" s="6">
        <v>54.921121906000003</v>
      </c>
      <c r="AG287" s="6">
        <v>68.177944435000001</v>
      </c>
    </row>
    <row r="288" spans="1:33" x14ac:dyDescent="0.25">
      <c r="A288" t="s">
        <v>322</v>
      </c>
      <c r="B288" s="6">
        <v>166.618221078</v>
      </c>
      <c r="C288" s="6">
        <v>163.50386180550001</v>
      </c>
      <c r="D288" s="6">
        <v>171.28975998670001</v>
      </c>
      <c r="E288" s="6">
        <v>167.6563408355</v>
      </c>
      <c r="F288" s="6">
        <v>168.17540071420001</v>
      </c>
      <c r="G288" s="6">
        <v>159.87044265430001</v>
      </c>
      <c r="H288" s="6">
        <v>156.75608338180001</v>
      </c>
      <c r="I288" s="6">
        <v>156.75608338180001</v>
      </c>
      <c r="J288" s="6">
        <v>158.83232289680001</v>
      </c>
      <c r="K288" s="6">
        <v>166.09916119920001</v>
      </c>
      <c r="L288" s="6">
        <v>170.25164022920001</v>
      </c>
      <c r="M288" s="6">
        <v>175.96129889540001</v>
      </c>
      <c r="N288" s="6">
        <v>187.38061622789999</v>
      </c>
      <c r="O288" s="6">
        <v>182.1900174404</v>
      </c>
      <c r="P288" s="6">
        <v>179.5947180467</v>
      </c>
      <c r="Q288" s="6">
        <v>180.1137779254</v>
      </c>
      <c r="R288" s="6">
        <v>167.6563408355</v>
      </c>
      <c r="S288" s="6">
        <v>158.83232289680001</v>
      </c>
      <c r="T288" s="6">
        <v>147.41300556429999</v>
      </c>
      <c r="U288" s="6">
        <v>133.3983888381</v>
      </c>
      <c r="V288" s="6">
        <v>120.4218918694</v>
      </c>
      <c r="W288" s="6">
        <v>119.383772112</v>
      </c>
      <c r="X288" s="6">
        <v>115.23129308199999</v>
      </c>
      <c r="Y288" s="6">
        <v>104.3310356283</v>
      </c>
      <c r="Z288" s="6">
        <v>106.4072751433</v>
      </c>
      <c r="AA288" s="6">
        <v>107.9644547795</v>
      </c>
      <c r="AB288" s="6">
        <v>108.4835146583</v>
      </c>
      <c r="AC288" s="6">
        <v>110.55975417320001</v>
      </c>
      <c r="AD288" s="6">
        <v>111.078814052</v>
      </c>
      <c r="AE288" s="6">
        <v>115.7503529607</v>
      </c>
      <c r="AF288" s="6">
        <v>101.7357362345</v>
      </c>
      <c r="AG288" s="6">
        <v>86.682999750899995</v>
      </c>
    </row>
    <row r="289" spans="1:33" x14ac:dyDescent="0.25">
      <c r="A289" t="s">
        <v>323</v>
      </c>
      <c r="B289" s="6">
        <v>137.98117224649999</v>
      </c>
      <c r="C289" s="6">
        <v>139.46484076530001</v>
      </c>
      <c r="D289" s="6">
        <v>178.04022225349999</v>
      </c>
      <c r="E289" s="6">
        <v>187.68406762559999</v>
      </c>
      <c r="F289" s="6">
        <v>186.20039910680001</v>
      </c>
      <c r="G289" s="6">
        <v>170.62187965960001</v>
      </c>
      <c r="H289" s="6">
        <v>192.87690744130001</v>
      </c>
      <c r="I289" s="6">
        <v>198.0697472571</v>
      </c>
      <c r="J289" s="6">
        <v>199.5534157758</v>
      </c>
      <c r="K289" s="6">
        <v>198.0697472571</v>
      </c>
      <c r="L289" s="6">
        <v>191.39323892260001</v>
      </c>
      <c r="M289" s="6">
        <v>194.36057596009999</v>
      </c>
      <c r="N289" s="6">
        <v>195.84424447890001</v>
      </c>
      <c r="O289" s="6">
        <v>164.68720558449999</v>
      </c>
      <c r="P289" s="6">
        <v>173.58921669719999</v>
      </c>
      <c r="Q289" s="6">
        <v>173.58921669719999</v>
      </c>
      <c r="R289" s="6">
        <v>149.1086861373</v>
      </c>
      <c r="S289" s="6">
        <v>137.23933798709999</v>
      </c>
      <c r="T289" s="6">
        <v>141.69034354339999</v>
      </c>
      <c r="U289" s="6">
        <v>136.49750372770001</v>
      </c>
      <c r="V289" s="6">
        <v>133.53016669019999</v>
      </c>
      <c r="W289" s="6">
        <v>121.66081853990001</v>
      </c>
      <c r="X289" s="6">
        <v>130.56282965259999</v>
      </c>
      <c r="Y289" s="6">
        <v>125.3699898369</v>
      </c>
      <c r="Z289" s="6">
        <v>139.46484076530001</v>
      </c>
      <c r="AA289" s="6">
        <v>116.46797872419999</v>
      </c>
      <c r="AB289" s="6">
        <v>117.2098129836</v>
      </c>
      <c r="AC289" s="6">
        <v>123.8863213181</v>
      </c>
      <c r="AD289" s="6">
        <v>120.9189842805</v>
      </c>
      <c r="AE289" s="6">
        <v>115.7261444648</v>
      </c>
      <c r="AF289" s="6">
        <v>124.6281555775</v>
      </c>
      <c r="AG289" s="6">
        <v>98.663956498800005</v>
      </c>
    </row>
    <row r="290" spans="1:33" x14ac:dyDescent="0.25">
      <c r="A290" t="s">
        <v>324</v>
      </c>
      <c r="B290" s="6">
        <v>147.39485443780001</v>
      </c>
      <c r="C290" s="6">
        <v>163.77206048650001</v>
      </c>
      <c r="D290" s="6">
        <v>164.55192744120001</v>
      </c>
      <c r="E290" s="6">
        <v>172.35059698820001</v>
      </c>
      <c r="F290" s="6">
        <v>173.91033089749999</v>
      </c>
      <c r="G290" s="6">
        <v>182.48886739919999</v>
      </c>
      <c r="H290" s="6">
        <v>191.06740390089999</v>
      </c>
      <c r="I290" s="6">
        <v>193.40700476500001</v>
      </c>
      <c r="J290" s="6">
        <v>188.7278030368</v>
      </c>
      <c r="K290" s="6">
        <v>200.42580735729999</v>
      </c>
      <c r="L290" s="6">
        <v>205.88487604010001</v>
      </c>
      <c r="M290" s="6">
        <v>211.34394472299999</v>
      </c>
      <c r="N290" s="6">
        <v>180.92913348979999</v>
      </c>
      <c r="O290" s="6">
        <v>173.91033089749999</v>
      </c>
      <c r="P290" s="6">
        <v>167.67139526</v>
      </c>
      <c r="Q290" s="6">
        <v>159.0928587583</v>
      </c>
      <c r="R290" s="6">
        <v>150.5143222566</v>
      </c>
      <c r="S290" s="6">
        <v>138.0364509815</v>
      </c>
      <c r="T290" s="6">
        <v>126.33844666100001</v>
      </c>
      <c r="U290" s="6">
        <v>122.4391118875</v>
      </c>
      <c r="V290" s="6">
        <v>131.01764838919999</v>
      </c>
      <c r="W290" s="6">
        <v>125.55857970629999</v>
      </c>
      <c r="X290" s="6">
        <v>122.4391118875</v>
      </c>
      <c r="Y290" s="6">
        <v>118.539777114</v>
      </c>
      <c r="Z290" s="6">
        <v>122.4391118875</v>
      </c>
      <c r="AA290" s="6">
        <v>120.8793779781</v>
      </c>
      <c r="AB290" s="6">
        <v>115.4203092952</v>
      </c>
      <c r="AC290" s="6">
        <v>107.6216397483</v>
      </c>
      <c r="AD290" s="6">
        <v>107.6216397483</v>
      </c>
      <c r="AE290" s="6">
        <v>101.3827041107</v>
      </c>
      <c r="AF290" s="6">
        <v>86.565231971399996</v>
      </c>
      <c r="AG290" s="6">
        <v>77.986695469799997</v>
      </c>
    </row>
    <row r="291" spans="1:33" x14ac:dyDescent="0.25">
      <c r="A291" t="s">
        <v>325</v>
      </c>
      <c r="B291" s="6">
        <v>134.172773248</v>
      </c>
      <c r="C291" s="6">
        <v>133.3788515128</v>
      </c>
      <c r="D291" s="6">
        <v>143.69983407039999</v>
      </c>
      <c r="E291" s="6">
        <v>155.60866009829999</v>
      </c>
      <c r="F291" s="6">
        <v>169.1053295966</v>
      </c>
      <c r="G291" s="6">
        <v>173.86886000780001</v>
      </c>
      <c r="H291" s="6">
        <v>187.36552950609999</v>
      </c>
      <c r="I291" s="6">
        <v>200.0682772692</v>
      </c>
      <c r="J291" s="6">
        <v>200.8621990044</v>
      </c>
      <c r="K291" s="6">
        <v>204.8318076804</v>
      </c>
      <c r="L291" s="6">
        <v>199.27435553399999</v>
      </c>
      <c r="M291" s="6">
        <v>188.95337297649999</v>
      </c>
      <c r="N291" s="6">
        <v>206.41965115080001</v>
      </c>
      <c r="O291" s="6">
        <v>222.29808585469999</v>
      </c>
      <c r="P291" s="6">
        <v>238.97044229380001</v>
      </c>
      <c r="Q291" s="6">
        <v>247.7035813809</v>
      </c>
      <c r="R291" s="6">
        <v>254.84887699769999</v>
      </c>
      <c r="S291" s="6">
        <v>267.5516247608</v>
      </c>
      <c r="T291" s="6">
        <v>271.5212334368</v>
      </c>
      <c r="U291" s="6">
        <v>285.81182467029998</v>
      </c>
      <c r="V291" s="6">
        <v>288.19358987589999</v>
      </c>
      <c r="W291" s="6">
        <v>263.58201608489998</v>
      </c>
      <c r="X291" s="6">
        <v>262.78809434969997</v>
      </c>
      <c r="Y291" s="6">
        <v>270.7273117016</v>
      </c>
      <c r="Z291" s="6">
        <v>258.02456393850002</v>
      </c>
      <c r="AA291" s="6">
        <v>246.90965964579999</v>
      </c>
      <c r="AB291" s="6">
        <v>229.4433814715</v>
      </c>
      <c r="AC291" s="6">
        <v>192.9229816525</v>
      </c>
      <c r="AD291" s="6">
        <v>192.9229816525</v>
      </c>
      <c r="AE291" s="6">
        <v>204.8318076804</v>
      </c>
      <c r="AF291" s="6">
        <v>202.4500424748</v>
      </c>
      <c r="AG291" s="6">
        <v>207.21357288600001</v>
      </c>
    </row>
    <row r="292" spans="1:33" x14ac:dyDescent="0.25">
      <c r="A292" t="s">
        <v>326</v>
      </c>
      <c r="B292" s="6">
        <v>94.589421802399997</v>
      </c>
      <c r="C292" s="6">
        <v>89.211427920600002</v>
      </c>
      <c r="D292" s="6">
        <v>96.487537290099993</v>
      </c>
      <c r="E292" s="6">
        <v>101.2328260092</v>
      </c>
      <c r="F292" s="6">
        <v>99.018357940300007</v>
      </c>
      <c r="G292" s="6">
        <v>95.538479546199994</v>
      </c>
      <c r="H292" s="6">
        <v>94.273069221100002</v>
      </c>
      <c r="I292" s="6">
        <v>95.222126964899999</v>
      </c>
      <c r="J292" s="6">
        <v>97.436595033900005</v>
      </c>
      <c r="K292" s="6">
        <v>99.018357940300007</v>
      </c>
      <c r="L292" s="6">
        <v>102.8145889156</v>
      </c>
      <c r="M292" s="6">
        <v>102.1818837531</v>
      </c>
      <c r="N292" s="6">
        <v>106.9271724723</v>
      </c>
      <c r="O292" s="6">
        <v>109.1416405412</v>
      </c>
      <c r="P292" s="6">
        <v>109.4579931225</v>
      </c>
      <c r="Q292" s="6">
        <v>106.9271724723</v>
      </c>
      <c r="R292" s="6">
        <v>101.8655311718</v>
      </c>
      <c r="S292" s="6">
        <v>93.640364058599999</v>
      </c>
      <c r="T292" s="6">
        <v>88.895075339399995</v>
      </c>
      <c r="U292" s="6">
        <v>85.731549526600006</v>
      </c>
      <c r="V292" s="6">
        <v>75.608266925699994</v>
      </c>
      <c r="W292" s="6">
        <v>69.913920462600004</v>
      </c>
      <c r="X292" s="6">
        <v>72.444741112900005</v>
      </c>
      <c r="Y292" s="6">
        <v>66.434042068599993</v>
      </c>
      <c r="Z292" s="6">
        <v>65.484984324699994</v>
      </c>
      <c r="AA292" s="6">
        <v>62.954163674500002</v>
      </c>
      <c r="AB292" s="6">
        <v>56.627112048900003</v>
      </c>
      <c r="AC292" s="6">
        <v>56.310759467600001</v>
      </c>
      <c r="AD292" s="6">
        <v>55.678054305099998</v>
      </c>
      <c r="AE292" s="6">
        <v>54.412643979999999</v>
      </c>
      <c r="AF292" s="6">
        <v>55.045349142500001</v>
      </c>
      <c r="AG292" s="6">
        <v>46.8201820293</v>
      </c>
    </row>
    <row r="293" spans="1:33" x14ac:dyDescent="0.25">
      <c r="A293" t="s">
        <v>327</v>
      </c>
      <c r="B293" s="6">
        <v>77.055007332700001</v>
      </c>
      <c r="C293" s="6">
        <v>77.055007332700001</v>
      </c>
      <c r="D293" s="6">
        <v>94.454525117399996</v>
      </c>
      <c r="E293" s="6">
        <v>84.511943526099998</v>
      </c>
      <c r="F293" s="6">
        <v>131.73920608489999</v>
      </c>
      <c r="G293" s="6">
        <v>161.5669508588</v>
      </c>
      <c r="H293" s="6">
        <v>188.90905023490001</v>
      </c>
      <c r="I293" s="6">
        <v>198.85163182619999</v>
      </c>
      <c r="J293" s="6">
        <v>196.36598642839999</v>
      </c>
      <c r="K293" s="6">
        <v>198.85163182619999</v>
      </c>
      <c r="L293" s="6">
        <v>216.25114961099999</v>
      </c>
      <c r="M293" s="6">
        <v>176.4808232458</v>
      </c>
      <c r="N293" s="6">
        <v>146.6530784718</v>
      </c>
      <c r="O293" s="6">
        <v>139.19614227829999</v>
      </c>
      <c r="P293" s="6">
        <v>146.6530784718</v>
      </c>
      <c r="Q293" s="6">
        <v>149.13872386969999</v>
      </c>
      <c r="R293" s="6">
        <v>141.6817876762</v>
      </c>
      <c r="S293" s="6">
        <v>129.253560687</v>
      </c>
      <c r="T293" s="6">
        <v>124.28226989140001</v>
      </c>
      <c r="U293" s="6">
        <v>119.31097909570001</v>
      </c>
      <c r="V293" s="6">
        <v>104.3971067088</v>
      </c>
      <c r="W293" s="6">
        <v>82.026298128299999</v>
      </c>
      <c r="X293" s="6">
        <v>84.511943526099998</v>
      </c>
      <c r="Y293" s="6">
        <v>89.483234321799998</v>
      </c>
      <c r="Z293" s="6">
        <v>86.997588923999999</v>
      </c>
      <c r="AA293" s="6">
        <v>86.997588923999999</v>
      </c>
      <c r="AB293" s="6">
        <v>96.940170515299997</v>
      </c>
      <c r="AC293" s="6">
        <v>114.33968830009999</v>
      </c>
      <c r="AD293" s="6">
        <v>116.82533369790001</v>
      </c>
      <c r="AE293" s="6">
        <v>111.85404290220001</v>
      </c>
      <c r="AF293" s="6">
        <v>106.88275210659999</v>
      </c>
      <c r="AG293" s="6">
        <v>101.91146131089999</v>
      </c>
    </row>
    <row r="294" spans="1:33" x14ac:dyDescent="0.25">
      <c r="A294" t="s">
        <v>328</v>
      </c>
      <c r="B294" s="6">
        <v>35.745924187599996</v>
      </c>
      <c r="C294" s="6">
        <v>38.077180112800001</v>
      </c>
      <c r="D294" s="6">
        <v>40.4084360381</v>
      </c>
      <c r="E294" s="6">
        <v>44.293862580199999</v>
      </c>
      <c r="F294" s="6">
        <v>37.300094804399997</v>
      </c>
      <c r="G294" s="6">
        <v>43.516777271800002</v>
      </c>
      <c r="H294" s="6">
        <v>44.293862580199999</v>
      </c>
      <c r="I294" s="6">
        <v>47.402203813900002</v>
      </c>
      <c r="J294" s="6">
        <v>44.293862580199999</v>
      </c>
      <c r="K294" s="6">
        <v>45.070947888699997</v>
      </c>
      <c r="L294" s="6">
        <v>46.625118505499998</v>
      </c>
      <c r="M294" s="6">
        <v>53.6188862813</v>
      </c>
      <c r="N294" s="6">
        <v>47.402203813900002</v>
      </c>
      <c r="O294" s="6">
        <v>41.962606655000002</v>
      </c>
      <c r="P294" s="6">
        <v>36.523009496</v>
      </c>
      <c r="Q294" s="6">
        <v>36.523009496</v>
      </c>
      <c r="R294" s="6">
        <v>45.070947888699997</v>
      </c>
      <c r="S294" s="6">
        <v>45.070947888699997</v>
      </c>
      <c r="T294" s="6">
        <v>41.185521346500003</v>
      </c>
      <c r="U294" s="6">
        <v>37.300094804399997</v>
      </c>
      <c r="V294" s="6">
        <v>38.077180112800001</v>
      </c>
      <c r="W294" s="6">
        <v>38.854265421299999</v>
      </c>
      <c r="X294" s="6">
        <v>41.962606655000002</v>
      </c>
      <c r="Y294" s="6">
        <v>29.529241720200002</v>
      </c>
      <c r="Z294" s="6">
        <v>29.529241720200002</v>
      </c>
      <c r="AA294" s="6">
        <v>31.083412336999999</v>
      </c>
      <c r="AB294" s="6">
        <v>35.745924187599996</v>
      </c>
      <c r="AC294" s="6">
        <v>32.637582953900001</v>
      </c>
      <c r="AD294" s="6">
        <v>33.414668262299998</v>
      </c>
      <c r="AE294" s="6">
        <v>30.306327028599998</v>
      </c>
      <c r="AF294" s="6">
        <v>31.860497645399999</v>
      </c>
      <c r="AG294" s="6">
        <v>29.529241720200002</v>
      </c>
    </row>
    <row r="295" spans="1:33" x14ac:dyDescent="0.25">
      <c r="A295" t="s">
        <v>329</v>
      </c>
      <c r="B295" s="6">
        <v>74.861091086499997</v>
      </c>
      <c r="C295" s="6">
        <v>73.752037885299998</v>
      </c>
      <c r="D295" s="6">
        <v>84.288043297399994</v>
      </c>
      <c r="E295" s="6">
        <v>93.714995508300007</v>
      </c>
      <c r="F295" s="6">
        <v>90.942362505099993</v>
      </c>
      <c r="G295" s="6">
        <v>100.36931471600001</v>
      </c>
      <c r="H295" s="6">
        <v>105.9145807224</v>
      </c>
      <c r="I295" s="6">
        <v>113.6779531314</v>
      </c>
      <c r="J295" s="6">
        <v>115.3415329333</v>
      </c>
      <c r="K295" s="6">
        <v>121.4413255404</v>
      </c>
      <c r="L295" s="6">
        <v>126.9865915468</v>
      </c>
      <c r="M295" s="6">
        <v>129.20469794940001</v>
      </c>
      <c r="N295" s="6">
        <v>127.5411181474</v>
      </c>
      <c r="O295" s="6">
        <v>125.8775383455</v>
      </c>
      <c r="P295" s="6">
        <v>125.3230117449</v>
      </c>
      <c r="Q295" s="6">
        <v>127.5411181474</v>
      </c>
      <c r="R295" s="6">
        <v>119.7777457385</v>
      </c>
      <c r="S295" s="6">
        <v>118.6686925372</v>
      </c>
      <c r="T295" s="6">
        <v>125.8775383455</v>
      </c>
      <c r="U295" s="6">
        <v>124.7684851442</v>
      </c>
      <c r="V295" s="6">
        <v>123.1049053423</v>
      </c>
      <c r="W295" s="6">
        <v>117.0051127353</v>
      </c>
      <c r="X295" s="6">
        <v>118.1141659365</v>
      </c>
      <c r="Y295" s="6">
        <v>123.659431943</v>
      </c>
      <c r="Z295" s="6">
        <v>124.7684851442</v>
      </c>
      <c r="AA295" s="6">
        <v>128.0956447481</v>
      </c>
      <c r="AB295" s="6">
        <v>120.3322723391</v>
      </c>
      <c r="AC295" s="6">
        <v>125.3230117449</v>
      </c>
      <c r="AD295" s="6">
        <v>128.65017134870001</v>
      </c>
      <c r="AE295" s="6">
        <v>120.8867989397</v>
      </c>
      <c r="AF295" s="6">
        <v>110.3507935276</v>
      </c>
      <c r="AG295" s="6">
        <v>102.58742111860001</v>
      </c>
    </row>
    <row r="296" spans="1:33" x14ac:dyDescent="0.25">
      <c r="A296" t="s">
        <v>330</v>
      </c>
      <c r="B296" s="6">
        <v>75.265738850999995</v>
      </c>
      <c r="C296" s="6">
        <v>93.274105815300004</v>
      </c>
      <c r="D296" s="6">
        <v>99.276894803399998</v>
      </c>
      <c r="E296" s="6">
        <v>119.59402676320001</v>
      </c>
      <c r="F296" s="6">
        <v>131.59960473940001</v>
      </c>
      <c r="G296" s="6">
        <v>131.13785174029999</v>
      </c>
      <c r="H296" s="6">
        <v>138.52589972569999</v>
      </c>
      <c r="I296" s="6">
        <v>138.0641467266</v>
      </c>
      <c r="J296" s="6">
        <v>128.8290867449</v>
      </c>
      <c r="K296" s="6">
        <v>129.7525927431</v>
      </c>
      <c r="L296" s="6">
        <v>125.1350627522</v>
      </c>
      <c r="M296" s="6">
        <v>111.7442257787</v>
      </c>
      <c r="N296" s="6">
        <v>103.43267179519999</v>
      </c>
      <c r="O296" s="6">
        <v>97.8916358062</v>
      </c>
      <c r="P296" s="6">
        <v>94.197611813500004</v>
      </c>
      <c r="Q296" s="6">
        <v>101.5856597989</v>
      </c>
      <c r="R296" s="6">
        <v>102.50916579699999</v>
      </c>
      <c r="S296" s="6">
        <v>93.274105815300004</v>
      </c>
      <c r="T296" s="6">
        <v>95.582870810700001</v>
      </c>
      <c r="U296" s="6">
        <v>95.121117811700003</v>
      </c>
      <c r="V296" s="6">
        <v>91.888846818100006</v>
      </c>
      <c r="W296" s="6">
        <v>94.197611813500004</v>
      </c>
      <c r="X296" s="6">
        <v>80.806774840000003</v>
      </c>
      <c r="Y296" s="6">
        <v>81.268527839100003</v>
      </c>
      <c r="Z296" s="6">
        <v>75.727491850099995</v>
      </c>
      <c r="AA296" s="6">
        <v>69.724702861899999</v>
      </c>
      <c r="AB296" s="6">
        <v>66.954184867400002</v>
      </c>
      <c r="AC296" s="6">
        <v>62.336654876600001</v>
      </c>
      <c r="AD296" s="6">
        <v>65.568925870200005</v>
      </c>
      <c r="AE296" s="6">
        <v>68.801196863800001</v>
      </c>
      <c r="AF296" s="6">
        <v>61.413148878400001</v>
      </c>
      <c r="AG296" s="6">
        <v>54.948606891200001</v>
      </c>
    </row>
    <row r="297" spans="1:33" x14ac:dyDescent="0.25">
      <c r="A297" t="s">
        <v>331</v>
      </c>
      <c r="B297" s="6">
        <v>140.4973870112</v>
      </c>
      <c r="C297" s="6">
        <v>139.1843273195</v>
      </c>
      <c r="D297" s="6">
        <v>166.7585808451</v>
      </c>
      <c r="E297" s="6">
        <v>144.43656608629999</v>
      </c>
      <c r="F297" s="6">
        <v>136.55820793609999</v>
      </c>
      <c r="G297" s="6">
        <v>152.31492423649999</v>
      </c>
      <c r="H297" s="6">
        <v>128.67984978600001</v>
      </c>
      <c r="I297" s="6">
        <v>128.67984978600001</v>
      </c>
      <c r="J297" s="6">
        <v>133.93208855270001</v>
      </c>
      <c r="K297" s="6">
        <v>129.99290947770001</v>
      </c>
      <c r="L297" s="6">
        <v>126.0537304026</v>
      </c>
      <c r="M297" s="6">
        <v>119.4884319441</v>
      </c>
      <c r="N297" s="6">
        <v>97.166417185300006</v>
      </c>
      <c r="O297" s="6">
        <v>108.98395441060001</v>
      </c>
      <c r="P297" s="6">
        <v>108.98395441060001</v>
      </c>
      <c r="Q297" s="6">
        <v>106.3578350272</v>
      </c>
      <c r="R297" s="6">
        <v>102.4186559521</v>
      </c>
      <c r="S297" s="6">
        <v>107.6708947189</v>
      </c>
      <c r="T297" s="6">
        <v>103.7317156438</v>
      </c>
      <c r="U297" s="6">
        <v>107.6708947189</v>
      </c>
      <c r="V297" s="6">
        <v>94.540297801899996</v>
      </c>
      <c r="W297" s="6">
        <v>94.540297801899996</v>
      </c>
      <c r="X297" s="6">
        <v>91.914178418600002</v>
      </c>
      <c r="Y297" s="6">
        <v>115.549252869</v>
      </c>
      <c r="Z297" s="6">
        <v>98.479476876999996</v>
      </c>
      <c r="AA297" s="6">
        <v>106.3578350272</v>
      </c>
      <c r="AB297" s="6">
        <v>95.853357493600001</v>
      </c>
      <c r="AC297" s="6">
        <v>95.853357493600001</v>
      </c>
      <c r="AD297" s="6">
        <v>95.853357493600001</v>
      </c>
      <c r="AE297" s="6">
        <v>94.540297801899996</v>
      </c>
      <c r="AF297" s="6">
        <v>69.592163659799994</v>
      </c>
      <c r="AG297" s="6">
        <v>61.7138055096</v>
      </c>
    </row>
    <row r="298" spans="1:33" x14ac:dyDescent="0.25">
      <c r="A298" t="s">
        <v>332</v>
      </c>
      <c r="B298" s="6">
        <v>174.1422521822</v>
      </c>
      <c r="C298" s="6">
        <v>172.4137931034</v>
      </c>
      <c r="D298" s="6">
        <v>219.0821882292</v>
      </c>
      <c r="E298" s="6">
        <v>206.55085990840001</v>
      </c>
      <c r="F298" s="6">
        <v>209.57566329619999</v>
      </c>
      <c r="G298" s="6">
        <v>203.95817129029999</v>
      </c>
      <c r="H298" s="6">
        <v>202.66182698119999</v>
      </c>
      <c r="I298" s="6">
        <v>203.95817129029999</v>
      </c>
      <c r="J298" s="6">
        <v>205.25451559929999</v>
      </c>
      <c r="K298" s="6">
        <v>211.3041223749</v>
      </c>
      <c r="L298" s="6">
        <v>212.16835191429999</v>
      </c>
      <c r="M298" s="6">
        <v>202.66182698119999</v>
      </c>
      <c r="N298" s="6">
        <v>203.95817129029999</v>
      </c>
      <c r="O298" s="6">
        <v>186.2414657333</v>
      </c>
      <c r="P298" s="6">
        <v>186.67358050300001</v>
      </c>
      <c r="Q298" s="6">
        <v>186.2414657333</v>
      </c>
      <c r="R298" s="6">
        <v>180.19185895769999</v>
      </c>
      <c r="S298" s="6">
        <v>168.09264540660001</v>
      </c>
      <c r="T298" s="6">
        <v>163.33938294009999</v>
      </c>
      <c r="U298" s="6">
        <v>163.33938294009999</v>
      </c>
      <c r="V298" s="6">
        <v>157.28977616450001</v>
      </c>
      <c r="W298" s="6">
        <v>155.12920231609999</v>
      </c>
      <c r="X298" s="6">
        <v>153.40074323740001</v>
      </c>
      <c r="Y298" s="6">
        <v>145.1905626134</v>
      </c>
      <c r="Z298" s="6">
        <v>139.57307060759999</v>
      </c>
      <c r="AA298" s="6">
        <v>135.6840376804</v>
      </c>
      <c r="AB298" s="6">
        <v>128.77020136549999</v>
      </c>
      <c r="AC298" s="6">
        <v>125.74539797769999</v>
      </c>
      <c r="AD298" s="6">
        <v>126.60962751709999</v>
      </c>
      <c r="AE298" s="6">
        <v>125.74539797769999</v>
      </c>
      <c r="AF298" s="6">
        <v>114.5104139659</v>
      </c>
      <c r="AG298" s="6">
        <v>113.6461844266</v>
      </c>
    </row>
    <row r="299" spans="1:33" x14ac:dyDescent="0.25">
      <c r="A299" t="s">
        <v>333</v>
      </c>
      <c r="B299" s="6">
        <v>119.1210269634</v>
      </c>
      <c r="C299" s="6">
        <v>120.17209484839999</v>
      </c>
      <c r="D299" s="6">
        <v>147.4998598576</v>
      </c>
      <c r="E299" s="6">
        <v>134.5366892763</v>
      </c>
      <c r="F299" s="6">
        <v>140.49274062449999</v>
      </c>
      <c r="G299" s="6">
        <v>139.7920287012</v>
      </c>
      <c r="H299" s="6">
        <v>161.1637423622</v>
      </c>
      <c r="I299" s="6">
        <v>161.51409832389999</v>
      </c>
      <c r="J299" s="6">
        <v>161.51409832389999</v>
      </c>
      <c r="K299" s="6">
        <v>162.9155221705</v>
      </c>
      <c r="L299" s="6">
        <v>175.8786927518</v>
      </c>
      <c r="M299" s="6">
        <v>166.06872582540001</v>
      </c>
      <c r="N299" s="6">
        <v>177.6304725601</v>
      </c>
      <c r="O299" s="6">
        <v>159.0616065923</v>
      </c>
      <c r="P299" s="6">
        <v>164.3169460172</v>
      </c>
      <c r="Q299" s="6">
        <v>167.82050563370001</v>
      </c>
      <c r="R299" s="6">
        <v>166.4190817871</v>
      </c>
      <c r="S299" s="6">
        <v>175.8786927518</v>
      </c>
      <c r="T299" s="6">
        <v>181.83474409999999</v>
      </c>
      <c r="U299" s="6">
        <v>188.84186333310001</v>
      </c>
      <c r="V299" s="6">
        <v>191.64471102639999</v>
      </c>
      <c r="W299" s="6">
        <v>189.54257525649999</v>
      </c>
      <c r="X299" s="6">
        <v>181.83474409999999</v>
      </c>
      <c r="Y299" s="6">
        <v>171.32406525030001</v>
      </c>
      <c r="Z299" s="6">
        <v>161.51409832389999</v>
      </c>
      <c r="AA299" s="6">
        <v>159.0616065923</v>
      </c>
      <c r="AB299" s="6">
        <v>148.90128370420001</v>
      </c>
      <c r="AC299" s="6">
        <v>152.05448735920001</v>
      </c>
      <c r="AD299" s="6">
        <v>150.65306351250001</v>
      </c>
      <c r="AE299" s="6">
        <v>151.0034194742</v>
      </c>
      <c r="AF299" s="6">
        <v>146.79914793430001</v>
      </c>
      <c r="AG299" s="6">
        <v>141.19345254780001</v>
      </c>
    </row>
    <row r="300" spans="1:33" x14ac:dyDescent="0.25">
      <c r="A300" t="s">
        <v>334</v>
      </c>
      <c r="B300" s="6">
        <v>136.12597840550001</v>
      </c>
      <c r="C300" s="6">
        <v>147.52408664519999</v>
      </c>
      <c r="D300" s="6">
        <v>167.06370077029999</v>
      </c>
      <c r="E300" s="6">
        <v>196.86161231130001</v>
      </c>
      <c r="F300" s="6">
        <v>201.09519537169999</v>
      </c>
      <c r="G300" s="6">
        <v>206.9570796093</v>
      </c>
      <c r="H300" s="6">
        <v>205.8172687853</v>
      </c>
      <c r="I300" s="6">
        <v>205.980098903</v>
      </c>
      <c r="J300" s="6">
        <v>197.51293278209999</v>
      </c>
      <c r="K300" s="6">
        <v>194.58199066329999</v>
      </c>
      <c r="L300" s="6">
        <v>204.67745796130001</v>
      </c>
      <c r="M300" s="6">
        <v>204.51462784360001</v>
      </c>
      <c r="N300" s="6">
        <v>202.7234965488</v>
      </c>
      <c r="O300" s="6">
        <v>195.55897136959999</v>
      </c>
      <c r="P300" s="6">
        <v>193.60500995710001</v>
      </c>
      <c r="Q300" s="6">
        <v>193.1165196039</v>
      </c>
      <c r="R300" s="6">
        <v>188.88293654349999</v>
      </c>
      <c r="S300" s="6">
        <v>168.04068147660001</v>
      </c>
      <c r="T300" s="6">
        <v>158.75936476710001</v>
      </c>
      <c r="U300" s="6">
        <v>147.84974688060001</v>
      </c>
      <c r="V300" s="6">
        <v>146.54710593889999</v>
      </c>
      <c r="W300" s="6">
        <v>143.61616382010001</v>
      </c>
      <c r="X300" s="6">
        <v>145.40729511489999</v>
      </c>
      <c r="Y300" s="6">
        <v>141.987862643</v>
      </c>
      <c r="Z300" s="6">
        <v>143.94182405550001</v>
      </c>
      <c r="AA300" s="6">
        <v>132.70654593360001</v>
      </c>
      <c r="AB300" s="6">
        <v>131.40390499189999</v>
      </c>
      <c r="AC300" s="6">
        <v>123.42522922409999</v>
      </c>
      <c r="AD300" s="6">
        <v>120.8199473407</v>
      </c>
      <c r="AE300" s="6">
        <v>113.98108239690001</v>
      </c>
      <c r="AF300" s="6">
        <v>110.72448004269999</v>
      </c>
      <c r="AG300" s="6">
        <v>96.232599566499999</v>
      </c>
    </row>
    <row r="301" spans="1:33" x14ac:dyDescent="0.25">
      <c r="A301" t="s">
        <v>335</v>
      </c>
      <c r="B301" s="6">
        <v>174.39607285880001</v>
      </c>
      <c r="C301" s="6">
        <v>209.2752874306</v>
      </c>
      <c r="D301" s="6">
        <v>220.90169228779999</v>
      </c>
      <c r="E301" s="6">
        <v>224.77716057360001</v>
      </c>
      <c r="F301" s="6">
        <v>219.6098695259</v>
      </c>
      <c r="G301" s="6">
        <v>241.57085647849999</v>
      </c>
      <c r="H301" s="6">
        <v>222.19351504970001</v>
      </c>
      <c r="I301" s="6">
        <v>218.318046764</v>
      </c>
      <c r="J301" s="6">
        <v>229.94445162119999</v>
      </c>
      <c r="K301" s="6">
        <v>210.5671101925</v>
      </c>
      <c r="L301" s="6">
        <v>214.44257847820001</v>
      </c>
      <c r="M301" s="6">
        <v>224.77716057360001</v>
      </c>
      <c r="N301" s="6">
        <v>196.35705981140001</v>
      </c>
      <c r="O301" s="6">
        <v>205.39981914480001</v>
      </c>
      <c r="P301" s="6">
        <v>211.85893295439999</v>
      </c>
      <c r="Q301" s="6">
        <v>167.9369590492</v>
      </c>
      <c r="R301" s="6">
        <v>156.31055419200001</v>
      </c>
      <c r="S301" s="6">
        <v>136.9332127632</v>
      </c>
      <c r="T301" s="6">
        <v>113.6804030487</v>
      </c>
      <c r="U301" s="6">
        <v>100.7621754295</v>
      </c>
      <c r="V301" s="6">
        <v>78.801188476899995</v>
      </c>
      <c r="W301" s="6">
        <v>76.217542953099993</v>
      </c>
      <c r="X301" s="6">
        <v>74.9257201912</v>
      </c>
      <c r="Y301" s="6">
        <v>83.968479524599999</v>
      </c>
      <c r="Z301" s="6">
        <v>100.7621754295</v>
      </c>
      <c r="AA301" s="6">
        <v>98.178529905700003</v>
      </c>
      <c r="AB301" s="6">
        <v>100.7621754295</v>
      </c>
      <c r="AC301" s="6">
        <v>107.2212892391</v>
      </c>
      <c r="AD301" s="6">
        <v>108.513112001</v>
      </c>
      <c r="AE301" s="6">
        <v>111.0967575249</v>
      </c>
      <c r="AF301" s="6">
        <v>120.1395168583</v>
      </c>
      <c r="AG301" s="6">
        <v>108.513112001</v>
      </c>
    </row>
    <row r="302" spans="1:33" x14ac:dyDescent="0.25">
      <c r="A302" t="s">
        <v>336</v>
      </c>
      <c r="B302" s="6">
        <v>160.68559185859999</v>
      </c>
      <c r="C302" s="6">
        <v>167.87071994979999</v>
      </c>
      <c r="D302" s="6">
        <v>190.7324911492</v>
      </c>
      <c r="E302" s="6">
        <v>195.3048453891</v>
      </c>
      <c r="F302" s="6">
        <v>199.87719962899999</v>
      </c>
      <c r="G302" s="6">
        <v>211.63468196010001</v>
      </c>
      <c r="H302" s="6">
        <v>209.02190810869999</v>
      </c>
      <c r="I302" s="6">
        <v>212.28787542289999</v>
      </c>
      <c r="J302" s="6">
        <v>217.5134231257</v>
      </c>
      <c r="K302" s="6">
        <v>244.29435510210001</v>
      </c>
      <c r="L302" s="6">
        <v>234.49645315949999</v>
      </c>
      <c r="M302" s="6">
        <v>222.08577736550001</v>
      </c>
      <c r="N302" s="6">
        <v>205.10274733169999</v>
      </c>
      <c r="O302" s="6">
        <v>187.466523835</v>
      </c>
      <c r="P302" s="6">
        <v>190.0792976864</v>
      </c>
      <c r="Q302" s="6">
        <v>178.97500881810001</v>
      </c>
      <c r="R302" s="6">
        <v>156.1132376187</v>
      </c>
      <c r="S302" s="6">
        <v>152.1940768417</v>
      </c>
      <c r="T302" s="6">
        <v>152.1940768417</v>
      </c>
      <c r="U302" s="6">
        <v>145.6621422133</v>
      </c>
      <c r="V302" s="6">
        <v>147.6217226018</v>
      </c>
      <c r="W302" s="6">
        <v>143.7025618248</v>
      </c>
      <c r="X302" s="6">
        <v>143.04936836190001</v>
      </c>
      <c r="Y302" s="6">
        <v>125.4131448652</v>
      </c>
      <c r="Z302" s="6">
        <v>121.49398408819999</v>
      </c>
      <c r="AA302" s="6">
        <v>113.0024690713</v>
      </c>
      <c r="AB302" s="6">
        <v>107.12372790569999</v>
      </c>
      <c r="AC302" s="6">
        <v>116.9216298483</v>
      </c>
      <c r="AD302" s="6">
        <v>118.228016774</v>
      </c>
      <c r="AE302" s="6">
        <v>118.228016774</v>
      </c>
      <c r="AF302" s="6">
        <v>113.6556625341</v>
      </c>
      <c r="AG302" s="6">
        <v>115.6152429226</v>
      </c>
    </row>
    <row r="303" spans="1:33" x14ac:dyDescent="0.25">
      <c r="A303" t="s">
        <v>337</v>
      </c>
      <c r="B303" s="6">
        <v>174.67923944969999</v>
      </c>
      <c r="C303" s="6">
        <v>190.6528572165</v>
      </c>
      <c r="D303" s="6">
        <v>203.5348070284</v>
      </c>
      <c r="E303" s="6">
        <v>206.11119699080001</v>
      </c>
      <c r="F303" s="6">
        <v>189.107023239</v>
      </c>
      <c r="G303" s="6">
        <v>203.01952903590001</v>
      </c>
      <c r="H303" s="6">
        <v>195.29035914880001</v>
      </c>
      <c r="I303" s="6">
        <v>196.83619312619999</v>
      </c>
      <c r="J303" s="6">
        <v>196.3209151337</v>
      </c>
      <c r="K303" s="6">
        <v>204.56536301329999</v>
      </c>
      <c r="L303" s="6">
        <v>196.3209151337</v>
      </c>
      <c r="M303" s="6">
        <v>203.01952903590001</v>
      </c>
      <c r="N303" s="6">
        <v>180.34729736689999</v>
      </c>
      <c r="O303" s="6">
        <v>180.34729736689999</v>
      </c>
      <c r="P303" s="6">
        <v>188.5917452466</v>
      </c>
      <c r="Q303" s="6">
        <v>177.77090740450001</v>
      </c>
      <c r="R303" s="6">
        <v>173.64868346470001</v>
      </c>
      <c r="S303" s="6">
        <v>173.64868346470001</v>
      </c>
      <c r="T303" s="6">
        <v>165.4042355851</v>
      </c>
      <c r="U303" s="6">
        <v>160.2514556603</v>
      </c>
      <c r="V303" s="6">
        <v>146.85422785590001</v>
      </c>
      <c r="W303" s="6">
        <v>142.21672592359999</v>
      </c>
      <c r="X303" s="6">
        <v>138.0945019838</v>
      </c>
      <c r="Y303" s="6">
        <v>126.75838614929999</v>
      </c>
      <c r="Z303" s="6">
        <v>124.18199618689999</v>
      </c>
      <c r="AA303" s="6">
        <v>112.8458803525</v>
      </c>
      <c r="AB303" s="6">
        <v>111.30004637499999</v>
      </c>
      <c r="AC303" s="6">
        <v>107.1778224352</v>
      </c>
      <c r="AD303" s="6">
        <v>110.2694903901</v>
      </c>
      <c r="AE303" s="6">
        <v>108.72365641259999</v>
      </c>
      <c r="AF303" s="6">
        <v>106.14726645019999</v>
      </c>
      <c r="AG303" s="6">
        <v>94.295872623299999</v>
      </c>
    </row>
    <row r="304" spans="1:33" x14ac:dyDescent="0.25">
      <c r="A304" t="s">
        <v>338</v>
      </c>
      <c r="B304" s="6">
        <v>255.07912841980001</v>
      </c>
      <c r="C304" s="6">
        <v>246.9956349135</v>
      </c>
      <c r="D304" s="6">
        <v>289.20943433510001</v>
      </c>
      <c r="E304" s="6">
        <v>327.83056997609998</v>
      </c>
      <c r="F304" s="6">
        <v>335.91406348240002</v>
      </c>
      <c r="G304" s="6">
        <v>352.08105049490001</v>
      </c>
      <c r="H304" s="6">
        <v>341.30305915320002</v>
      </c>
      <c r="I304" s="6">
        <v>317.95074457959998</v>
      </c>
      <c r="J304" s="6">
        <v>312.5617489087</v>
      </c>
      <c r="K304" s="6">
        <v>291.00576622540001</v>
      </c>
      <c r="L304" s="6">
        <v>257.77362625519999</v>
      </c>
      <c r="M304" s="6">
        <v>280.22777488370002</v>
      </c>
      <c r="N304" s="6">
        <v>282.92227271910002</v>
      </c>
      <c r="O304" s="6">
        <v>281.12594082880003</v>
      </c>
      <c r="P304" s="6">
        <v>273.94061326769997</v>
      </c>
      <c r="Q304" s="6">
        <v>280.22777488370002</v>
      </c>
      <c r="R304" s="6">
        <v>275.73694515800003</v>
      </c>
      <c r="S304" s="6">
        <v>293.70026406080001</v>
      </c>
      <c r="T304" s="6">
        <v>265.85711976139999</v>
      </c>
      <c r="U304" s="6">
        <v>255.97729436489999</v>
      </c>
      <c r="V304" s="6">
        <v>249.6901327489</v>
      </c>
      <c r="W304" s="6">
        <v>264.95895381629998</v>
      </c>
      <c r="X304" s="6">
        <v>259.56995814549998</v>
      </c>
      <c r="Y304" s="6">
        <v>246.09746896839999</v>
      </c>
      <c r="Z304" s="6">
        <v>209.27266521760001</v>
      </c>
      <c r="AA304" s="6">
        <v>190.41118036969999</v>
      </c>
      <c r="AB304" s="6">
        <v>166.16069985089999</v>
      </c>
      <c r="AC304" s="6">
        <v>151.7900447287</v>
      </c>
      <c r="AD304" s="6">
        <v>137.41938960639999</v>
      </c>
      <c r="AE304" s="6">
        <v>135.62305771609999</v>
      </c>
      <c r="AF304" s="6">
        <v>136.52122366130001</v>
      </c>
      <c r="AG304" s="6">
        <v>121.2524025939</v>
      </c>
    </row>
    <row r="305" spans="1:33" x14ac:dyDescent="0.25">
      <c r="A305" t="s">
        <v>339</v>
      </c>
      <c r="B305" s="6">
        <v>156.34947384189999</v>
      </c>
      <c r="C305" s="6">
        <v>169.9247275587</v>
      </c>
      <c r="D305" s="6">
        <v>199.1817398794</v>
      </c>
      <c r="E305" s="6">
        <v>194.26656180949999</v>
      </c>
      <c r="F305" s="6">
        <v>193.33033741529999</v>
      </c>
      <c r="G305" s="6">
        <v>193.79844961239999</v>
      </c>
      <c r="H305" s="6">
        <v>196.37306669660001</v>
      </c>
      <c r="I305" s="6">
        <v>188.64921544399999</v>
      </c>
      <c r="J305" s="6">
        <v>192.86222521810001</v>
      </c>
      <c r="K305" s="6">
        <v>202.6925813579</v>
      </c>
      <c r="L305" s="6">
        <v>208.543983822</v>
      </c>
      <c r="M305" s="6">
        <v>220.71490094750001</v>
      </c>
      <c r="N305" s="6">
        <v>226.56630341159999</v>
      </c>
      <c r="O305" s="6">
        <v>242.95023031119999</v>
      </c>
      <c r="P305" s="6">
        <v>244.8226790997</v>
      </c>
      <c r="Q305" s="6">
        <v>240.375613227</v>
      </c>
      <c r="R305" s="6">
        <v>237.56694004420001</v>
      </c>
      <c r="S305" s="6">
        <v>234.75826686139999</v>
      </c>
      <c r="T305" s="6">
        <v>227.5025278059</v>
      </c>
      <c r="U305" s="6">
        <v>210.4164326106</v>
      </c>
      <c r="V305" s="6">
        <v>207.13964723059999</v>
      </c>
      <c r="W305" s="6">
        <v>203.3947496536</v>
      </c>
      <c r="X305" s="6">
        <v>201.05418866790001</v>
      </c>
      <c r="Y305" s="6">
        <v>196.37306669660001</v>
      </c>
      <c r="Z305" s="6">
        <v>185.60648616259999</v>
      </c>
      <c r="AA305" s="6">
        <v>169.4566153616</v>
      </c>
      <c r="AB305" s="6">
        <v>172.03123244579999</v>
      </c>
      <c r="AC305" s="6">
        <v>154.94513725050001</v>
      </c>
      <c r="AD305" s="6">
        <v>155.41324944760001</v>
      </c>
      <c r="AE305" s="6">
        <v>159.39220312320001</v>
      </c>
      <c r="AF305" s="6">
        <v>150.96618357489999</v>
      </c>
      <c r="AG305" s="6">
        <v>150.4980713777</v>
      </c>
    </row>
    <row r="306" spans="1:33" x14ac:dyDescent="0.25">
      <c r="A306" t="s">
        <v>340</v>
      </c>
      <c r="B306" s="6">
        <v>45.239293975099997</v>
      </c>
      <c r="C306" s="6">
        <v>45.604126991100003</v>
      </c>
      <c r="D306" s="6">
        <v>49.252457150399998</v>
      </c>
      <c r="E306" s="6">
        <v>48.157958102599999</v>
      </c>
      <c r="F306" s="6">
        <v>47.7931250866</v>
      </c>
      <c r="G306" s="6">
        <v>46.698626038900002</v>
      </c>
      <c r="H306" s="6">
        <v>47.7931250866</v>
      </c>
      <c r="I306" s="6">
        <v>50.346956198100003</v>
      </c>
      <c r="J306" s="6">
        <v>50.711789214100001</v>
      </c>
      <c r="K306" s="6">
        <v>55.089785405199997</v>
      </c>
      <c r="L306" s="6">
        <v>54.360119373400003</v>
      </c>
      <c r="M306" s="6">
        <v>53.995286357399998</v>
      </c>
      <c r="N306" s="6">
        <v>55.454618421100001</v>
      </c>
      <c r="O306" s="6">
        <v>56.913950484899999</v>
      </c>
      <c r="P306" s="6">
        <v>56.5491174689</v>
      </c>
      <c r="Q306" s="6">
        <v>53.995286357399998</v>
      </c>
      <c r="R306" s="6">
        <v>51.441455245900002</v>
      </c>
      <c r="S306" s="6">
        <v>49.252457150399998</v>
      </c>
      <c r="T306" s="6">
        <v>48.157958102599999</v>
      </c>
      <c r="U306" s="6">
        <v>46.698626038900002</v>
      </c>
      <c r="V306" s="6">
        <v>42.685462863600002</v>
      </c>
      <c r="W306" s="6">
        <v>40.861297784000001</v>
      </c>
      <c r="X306" s="6">
        <v>37.577800640600003</v>
      </c>
      <c r="Y306" s="6">
        <v>36.1184685769</v>
      </c>
      <c r="Z306" s="6">
        <v>32.105305401700001</v>
      </c>
      <c r="AA306" s="6">
        <v>30.645973338000001</v>
      </c>
      <c r="AB306" s="6">
        <v>28.821808258400001</v>
      </c>
      <c r="AC306" s="6">
        <v>25.173478099099999</v>
      </c>
      <c r="AD306" s="6">
        <v>26.632810162799998</v>
      </c>
      <c r="AE306" s="6">
        <v>28.456975242399999</v>
      </c>
      <c r="AF306" s="6">
        <v>28.092142226499998</v>
      </c>
      <c r="AG306" s="6">
        <v>28.821808258400001</v>
      </c>
    </row>
    <row r="307" spans="1:33" x14ac:dyDescent="0.25">
      <c r="A307" t="s">
        <v>341</v>
      </c>
      <c r="B307" s="6">
        <v>137.26596849149999</v>
      </c>
      <c r="C307" s="6">
        <v>144.93056571700001</v>
      </c>
      <c r="D307" s="6">
        <v>165.13723112939999</v>
      </c>
      <c r="E307" s="6">
        <v>145.62734728289999</v>
      </c>
      <c r="F307" s="6">
        <v>147.36930119780001</v>
      </c>
      <c r="G307" s="6">
        <v>149.11125511259999</v>
      </c>
      <c r="H307" s="6">
        <v>160.6081509508</v>
      </c>
      <c r="I307" s="6">
        <v>157.821024687</v>
      </c>
      <c r="J307" s="6">
        <v>165.48562191240001</v>
      </c>
      <c r="K307" s="6">
        <v>176.63412696750001</v>
      </c>
      <c r="L307" s="6">
        <v>199.6279186438</v>
      </c>
      <c r="M307" s="6">
        <v>203.8086080395</v>
      </c>
      <c r="N307" s="6">
        <v>220.1829748392</v>
      </c>
      <c r="O307" s="6">
        <v>223.318491886</v>
      </c>
      <c r="P307" s="6">
        <v>222.97010110299999</v>
      </c>
      <c r="Q307" s="6">
        <v>221.2281471881</v>
      </c>
      <c r="R307" s="6">
        <v>224.3636642349</v>
      </c>
      <c r="S307" s="6">
        <v>210.07964213299999</v>
      </c>
      <c r="T307" s="6">
        <v>203.8086080395</v>
      </c>
      <c r="U307" s="6">
        <v>190.22136750350001</v>
      </c>
      <c r="V307" s="6">
        <v>167.92435739320001</v>
      </c>
      <c r="W307" s="6">
        <v>186.04067810780001</v>
      </c>
      <c r="X307" s="6">
        <v>176.28573618460001</v>
      </c>
      <c r="Y307" s="6">
        <v>165.48562191240001</v>
      </c>
      <c r="Z307" s="6">
        <v>152.2467721594</v>
      </c>
      <c r="AA307" s="6">
        <v>152.2467721594</v>
      </c>
      <c r="AB307" s="6">
        <v>149.4596458956</v>
      </c>
      <c r="AC307" s="6">
        <v>155.7306799891</v>
      </c>
      <c r="AD307" s="6">
        <v>137.26596849149999</v>
      </c>
      <c r="AE307" s="6">
        <v>139.70470397240001</v>
      </c>
      <c r="AF307" s="6">
        <v>133.4336698788</v>
      </c>
      <c r="AG307" s="6">
        <v>126.4658542194</v>
      </c>
    </row>
    <row r="308" spans="1:33" x14ac:dyDescent="0.25">
      <c r="A308" t="s">
        <v>342</v>
      </c>
      <c r="B308" s="6">
        <v>136.84221709889999</v>
      </c>
      <c r="C308" s="6">
        <v>134.50485003669999</v>
      </c>
      <c r="D308" s="6">
        <v>151.0789073871</v>
      </c>
      <c r="E308" s="6">
        <v>159.57842397709999</v>
      </c>
      <c r="F308" s="6">
        <v>161.70330312460001</v>
      </c>
      <c r="G308" s="6">
        <v>156.39110525589999</v>
      </c>
      <c r="H308" s="6">
        <v>164.0406701869</v>
      </c>
      <c r="I308" s="6">
        <v>168.0779405671</v>
      </c>
      <c r="J308" s="6">
        <v>175.72750549809999</v>
      </c>
      <c r="K308" s="6">
        <v>173.81511426540001</v>
      </c>
      <c r="L308" s="6">
        <v>176.78994507190001</v>
      </c>
      <c r="M308" s="6">
        <v>178.0648725604</v>
      </c>
      <c r="N308" s="6">
        <v>176.57745715710001</v>
      </c>
      <c r="O308" s="6">
        <v>176.57745715710001</v>
      </c>
      <c r="P308" s="6">
        <v>175.51501758340001</v>
      </c>
      <c r="Q308" s="6">
        <v>185.71443749139999</v>
      </c>
      <c r="R308" s="6">
        <v>186.3519012356</v>
      </c>
      <c r="S308" s="6">
        <v>182.3146308554</v>
      </c>
      <c r="T308" s="6">
        <v>181.6771671111</v>
      </c>
      <c r="U308" s="6">
        <v>187.83931663889999</v>
      </c>
      <c r="V308" s="6">
        <v>185.28946166189999</v>
      </c>
      <c r="W308" s="6">
        <v>184.6519979176</v>
      </c>
      <c r="X308" s="6">
        <v>176.15248132759999</v>
      </c>
      <c r="Y308" s="6">
        <v>179.55228796360001</v>
      </c>
      <c r="Z308" s="6">
        <v>180.1897517079</v>
      </c>
      <c r="AA308" s="6">
        <v>180.1897517079</v>
      </c>
      <c r="AB308" s="6">
        <v>185.5019495766</v>
      </c>
      <c r="AC308" s="6">
        <v>182.3146308554</v>
      </c>
      <c r="AD308" s="6">
        <v>181.6771671111</v>
      </c>
      <c r="AE308" s="6">
        <v>172.11521094739999</v>
      </c>
      <c r="AF308" s="6">
        <v>165.10310976060001</v>
      </c>
      <c r="AG308" s="6">
        <v>162.55325478360001</v>
      </c>
    </row>
    <row r="309" spans="1:33" x14ac:dyDescent="0.25">
      <c r="A309" t="s">
        <v>343</v>
      </c>
      <c r="B309" s="6">
        <v>83.885445607999998</v>
      </c>
      <c r="C309" s="6">
        <v>87.091258816000007</v>
      </c>
      <c r="D309" s="6">
        <v>115.4092754862</v>
      </c>
      <c r="E309" s="6">
        <v>123.9581107074</v>
      </c>
      <c r="F309" s="6">
        <v>121.8209019021</v>
      </c>
      <c r="G309" s="6">
        <v>123.4238085061</v>
      </c>
      <c r="H309" s="6">
        <v>133.0412481299</v>
      </c>
      <c r="I309" s="6">
        <v>134.6441547339</v>
      </c>
      <c r="J309" s="6">
        <v>135.17845693519999</v>
      </c>
      <c r="K309" s="6">
        <v>132.5069459286</v>
      </c>
      <c r="L309" s="6">
        <v>135.17845693519999</v>
      </c>
      <c r="M309" s="6">
        <v>140.5214789485</v>
      </c>
      <c r="N309" s="6">
        <v>144.26159435779999</v>
      </c>
      <c r="O309" s="6">
        <v>141.59008335109999</v>
      </c>
      <c r="P309" s="6">
        <v>139.4528745458</v>
      </c>
      <c r="Q309" s="6">
        <v>145.33019876040001</v>
      </c>
      <c r="R309" s="6">
        <v>141.59008335109999</v>
      </c>
      <c r="S309" s="6">
        <v>138.91857234450001</v>
      </c>
      <c r="T309" s="6">
        <v>139.98717674720001</v>
      </c>
      <c r="U309" s="6">
        <v>134.6441547339</v>
      </c>
      <c r="V309" s="6">
        <v>130.36973712330001</v>
      </c>
      <c r="W309" s="6">
        <v>134.6441547339</v>
      </c>
      <c r="X309" s="6">
        <v>123.4238085061</v>
      </c>
      <c r="Y309" s="6">
        <v>121.2865997008</v>
      </c>
      <c r="Z309" s="6">
        <v>111.13485787560001</v>
      </c>
      <c r="AA309" s="6">
        <v>103.6546270571</v>
      </c>
      <c r="AB309" s="6">
        <v>102.0517204531</v>
      </c>
      <c r="AC309" s="6">
        <v>95.640094037200001</v>
      </c>
      <c r="AD309" s="6">
        <v>91.899978627899998</v>
      </c>
      <c r="AE309" s="6">
        <v>94.037187433200003</v>
      </c>
      <c r="AF309" s="6">
        <v>94.037187433200003</v>
      </c>
      <c r="AG309" s="6">
        <v>92.968583030600001</v>
      </c>
    </row>
    <row r="310" spans="1:33" x14ac:dyDescent="0.25">
      <c r="A310" t="s">
        <v>344</v>
      </c>
      <c r="B310" s="6">
        <v>106.6273760941</v>
      </c>
      <c r="C310" s="6">
        <v>106.6273760941</v>
      </c>
      <c r="D310" s="6">
        <v>128.9221910956</v>
      </c>
      <c r="E310" s="6">
        <v>123.10615239960001</v>
      </c>
      <c r="F310" s="6">
        <v>124.0754921823</v>
      </c>
      <c r="G310" s="6">
        <v>129.89153087829999</v>
      </c>
      <c r="H310" s="6">
        <v>123.10615239960001</v>
      </c>
      <c r="I310" s="6">
        <v>137.64624913969999</v>
      </c>
      <c r="J310" s="6">
        <v>137.64624913969999</v>
      </c>
      <c r="K310" s="6">
        <v>142.49294805310001</v>
      </c>
      <c r="L310" s="6">
        <v>145.40096740109999</v>
      </c>
      <c r="M310" s="6">
        <v>132.7995502263</v>
      </c>
      <c r="N310" s="6">
        <v>135.7075695744</v>
      </c>
      <c r="O310" s="6">
        <v>135.7075695744</v>
      </c>
      <c r="P310" s="6">
        <v>129.89153087829999</v>
      </c>
      <c r="Q310" s="6">
        <v>131.8302104437</v>
      </c>
      <c r="R310" s="6">
        <v>134.73822979170001</v>
      </c>
      <c r="S310" s="6">
        <v>126.0141717476</v>
      </c>
      <c r="T310" s="6">
        <v>125.0448319649</v>
      </c>
      <c r="U310" s="6">
        <v>118.2594534862</v>
      </c>
      <c r="V310" s="6">
        <v>126.0141717476</v>
      </c>
      <c r="W310" s="6">
        <v>116.3207739209</v>
      </c>
      <c r="X310" s="6">
        <v>115.35143413820001</v>
      </c>
      <c r="Y310" s="6">
        <v>108.56605565949999</v>
      </c>
      <c r="Z310" s="6">
        <v>106.6273760941</v>
      </c>
      <c r="AA310" s="6">
        <v>103.7193567461</v>
      </c>
      <c r="AB310" s="6">
        <v>94.995298702100001</v>
      </c>
      <c r="AC310" s="6">
        <v>90.148599788699997</v>
      </c>
      <c r="AD310" s="6">
        <v>83.36322131</v>
      </c>
      <c r="AE310" s="6">
        <v>80.455201961900002</v>
      </c>
      <c r="AF310" s="6">
        <v>81.424541744600006</v>
      </c>
      <c r="AG310" s="6">
        <v>73.669823483200005</v>
      </c>
    </row>
    <row r="311" spans="1:33" x14ac:dyDescent="0.25">
      <c r="A311" t="s">
        <v>345</v>
      </c>
      <c r="B311" s="6">
        <v>135.91225363699999</v>
      </c>
      <c r="C311" s="6">
        <v>168.03696813299999</v>
      </c>
      <c r="D311" s="6">
        <v>183.56979712009999</v>
      </c>
      <c r="E311" s="6">
        <v>214.2824362536</v>
      </c>
      <c r="F311" s="6">
        <v>222.04885074719999</v>
      </c>
      <c r="G311" s="6">
        <v>214.2824362536</v>
      </c>
      <c r="H311" s="6">
        <v>206.8690406007</v>
      </c>
      <c r="I311" s="6">
        <v>211.81130436929999</v>
      </c>
      <c r="J311" s="6">
        <v>180.74564639510001</v>
      </c>
      <c r="K311" s="6">
        <v>166.6248927705</v>
      </c>
      <c r="L311" s="6">
        <v>160.97659132070001</v>
      </c>
      <c r="M311" s="6">
        <v>156.38734639270001</v>
      </c>
      <c r="N311" s="6">
        <v>168.3899869736</v>
      </c>
      <c r="O311" s="6">
        <v>172.2731942204</v>
      </c>
      <c r="P311" s="6">
        <v>163.8007420456</v>
      </c>
      <c r="Q311" s="6">
        <v>165.56583624870001</v>
      </c>
      <c r="R311" s="6">
        <v>162.74168552379999</v>
      </c>
      <c r="S311" s="6">
        <v>169.80206233609999</v>
      </c>
      <c r="T311" s="6">
        <v>158.15244059579999</v>
      </c>
      <c r="U311" s="6">
        <v>137.6773478401</v>
      </c>
      <c r="V311" s="6">
        <v>136.61829131819999</v>
      </c>
      <c r="W311" s="6">
        <v>138.03036668070001</v>
      </c>
      <c r="X311" s="6">
        <v>136.61829131819999</v>
      </c>
      <c r="Y311" s="6">
        <v>135.91225363699999</v>
      </c>
      <c r="Z311" s="6">
        <v>117.55527392499999</v>
      </c>
      <c r="AA311" s="6">
        <v>122.8505565342</v>
      </c>
      <c r="AB311" s="6">
        <v>121.79150001239999</v>
      </c>
      <c r="AC311" s="6">
        <v>123.909613056</v>
      </c>
      <c r="AD311" s="6">
        <v>118.9673492874</v>
      </c>
      <c r="AE311" s="6">
        <v>111.5539536345</v>
      </c>
      <c r="AF311" s="6">
        <v>111.5539536345</v>
      </c>
      <c r="AG311" s="6">
        <v>97.080181169300005</v>
      </c>
    </row>
    <row r="312" spans="1:33" x14ac:dyDescent="0.25">
      <c r="A312" t="s">
        <v>346</v>
      </c>
      <c r="B312" s="6">
        <v>144.11263365280001</v>
      </c>
      <c r="C312" s="6">
        <v>152.5247382286</v>
      </c>
      <c r="D312" s="6">
        <v>173.33362849490001</v>
      </c>
      <c r="E312" s="6">
        <v>187.5013835698</v>
      </c>
      <c r="F312" s="6">
        <v>191.04332233860001</v>
      </c>
      <c r="G312" s="6">
        <v>181.08161955150001</v>
      </c>
      <c r="H312" s="6">
        <v>178.64653664799999</v>
      </c>
      <c r="I312" s="6">
        <v>166.9138644766</v>
      </c>
      <c r="J312" s="6">
        <v>160.49410045819999</v>
      </c>
      <c r="K312" s="6">
        <v>138.7997254997</v>
      </c>
      <c r="L312" s="6">
        <v>137.91424080760001</v>
      </c>
      <c r="M312" s="6">
        <v>148.0973147677</v>
      </c>
      <c r="N312" s="6">
        <v>154.73844995900001</v>
      </c>
      <c r="O312" s="6">
        <v>158.28038872779999</v>
      </c>
      <c r="P312" s="6">
        <v>153.6315940938</v>
      </c>
      <c r="Q312" s="6">
        <v>162.4864410157</v>
      </c>
      <c r="R312" s="6">
        <v>165.3642662652</v>
      </c>
      <c r="S312" s="6">
        <v>165.3642662652</v>
      </c>
      <c r="T312" s="6">
        <v>158.50175990080001</v>
      </c>
      <c r="U312" s="6">
        <v>148.0973147677</v>
      </c>
      <c r="V312" s="6">
        <v>147.65457242159999</v>
      </c>
      <c r="W312" s="6">
        <v>158.50175990080001</v>
      </c>
      <c r="X312" s="6">
        <v>145.2194895181</v>
      </c>
      <c r="Y312" s="6">
        <v>143.89126247979999</v>
      </c>
      <c r="Z312" s="6">
        <v>137.25012728839999</v>
      </c>
      <c r="AA312" s="6">
        <v>136.36464259620001</v>
      </c>
      <c r="AB312" s="6">
        <v>129.9448785779</v>
      </c>
      <c r="AC312" s="6">
        <v>117.5480928873</v>
      </c>
      <c r="AD312" s="6">
        <v>134.59367321190001</v>
      </c>
      <c r="AE312" s="6">
        <v>140.7920660572</v>
      </c>
      <c r="AF312" s="6">
        <v>136.14327142319999</v>
      </c>
      <c r="AG312" s="6">
        <v>129.2807650588</v>
      </c>
    </row>
    <row r="313" spans="1:33" x14ac:dyDescent="0.25">
      <c r="A313" t="s">
        <v>347</v>
      </c>
      <c r="B313" s="6">
        <v>122.6522318618</v>
      </c>
      <c r="C313" s="6">
        <v>125.9229580448</v>
      </c>
      <c r="D313" s="6">
        <v>141.45890741389999</v>
      </c>
      <c r="E313" s="6">
        <v>138.1881812309</v>
      </c>
      <c r="F313" s="6">
        <v>125.105276499</v>
      </c>
      <c r="G313" s="6">
        <v>134.09977350220001</v>
      </c>
      <c r="H313" s="6">
        <v>128.37600268200001</v>
      </c>
      <c r="I313" s="6">
        <v>116.1107794958</v>
      </c>
      <c r="J313" s="6">
        <v>112.84005331279999</v>
      </c>
      <c r="K313" s="6">
        <v>115.29309795010001</v>
      </c>
      <c r="L313" s="6">
        <v>130.82904731919999</v>
      </c>
      <c r="M313" s="6">
        <v>134.09977350220001</v>
      </c>
      <c r="N313" s="6">
        <v>132.4644104107</v>
      </c>
      <c r="O313" s="6">
        <v>143.0942705054</v>
      </c>
      <c r="P313" s="6">
        <v>143.0942705054</v>
      </c>
      <c r="Q313" s="6">
        <v>139.82354432240001</v>
      </c>
      <c r="R313" s="6">
        <v>123.4699134075</v>
      </c>
      <c r="S313" s="6">
        <v>107.93396403840001</v>
      </c>
      <c r="T313" s="6">
        <v>98.121785489399997</v>
      </c>
      <c r="U313" s="6">
        <v>98.121785489399997</v>
      </c>
      <c r="V313" s="6">
        <v>80.950473028800005</v>
      </c>
      <c r="W313" s="6">
        <v>80.950473028800005</v>
      </c>
      <c r="X313" s="6">
        <v>80.132791483000005</v>
      </c>
      <c r="Y313" s="6">
        <v>76.0443837543</v>
      </c>
      <c r="Z313" s="6">
        <v>71.955976025599995</v>
      </c>
      <c r="AA313" s="6">
        <v>70.320612934099998</v>
      </c>
      <c r="AB313" s="6">
        <v>62.1437974766</v>
      </c>
      <c r="AC313" s="6">
        <v>67.867568296900004</v>
      </c>
      <c r="AD313" s="6">
        <v>67.867568296900004</v>
      </c>
      <c r="AE313" s="6">
        <v>68.685249842600001</v>
      </c>
      <c r="AF313" s="6">
        <v>74.409020662800003</v>
      </c>
      <c r="AG313" s="6">
        <v>69.502931388299999</v>
      </c>
    </row>
    <row r="314" spans="1:33" x14ac:dyDescent="0.25">
      <c r="A314" t="s">
        <v>348</v>
      </c>
      <c r="B314" s="6">
        <v>124.5543489163</v>
      </c>
      <c r="C314" s="6">
        <v>127.10743952369999</v>
      </c>
      <c r="D314" s="6">
        <v>139.5081653309</v>
      </c>
      <c r="E314" s="6">
        <v>129.1134392866</v>
      </c>
      <c r="F314" s="6">
        <v>136.04325664940001</v>
      </c>
      <c r="G314" s="6">
        <v>135.8608930346</v>
      </c>
      <c r="H314" s="6">
        <v>138.96107448640001</v>
      </c>
      <c r="I314" s="6">
        <v>131.84889350879999</v>
      </c>
      <c r="J314" s="6">
        <v>135.13143857540001</v>
      </c>
      <c r="K314" s="6">
        <v>147.89689161219999</v>
      </c>
      <c r="L314" s="6">
        <v>152.0912547529</v>
      </c>
      <c r="M314" s="6">
        <v>145.34380100480001</v>
      </c>
      <c r="N314" s="6">
        <v>143.3378012419</v>
      </c>
      <c r="O314" s="6">
        <v>145.70852823440001</v>
      </c>
      <c r="P314" s="6">
        <v>150.8147094492</v>
      </c>
      <c r="Q314" s="6">
        <v>152.0912547529</v>
      </c>
      <c r="R314" s="6">
        <v>141.1494378642</v>
      </c>
      <c r="S314" s="6">
        <v>147.89689161219999</v>
      </c>
      <c r="T314" s="6">
        <v>157.37979958240001</v>
      </c>
      <c r="U314" s="6">
        <v>160.1152538046</v>
      </c>
      <c r="V314" s="6">
        <v>147.34980076779999</v>
      </c>
      <c r="W314" s="6">
        <v>147.34980076779999</v>
      </c>
      <c r="X314" s="6">
        <v>145.5261646196</v>
      </c>
      <c r="Y314" s="6">
        <v>142.9730740123</v>
      </c>
      <c r="Z314" s="6">
        <v>131.48416627910001</v>
      </c>
      <c r="AA314" s="6">
        <v>121.27180384970001</v>
      </c>
      <c r="AB314" s="6">
        <v>111.60653226469999</v>
      </c>
      <c r="AC314" s="6">
        <v>112.7007139536</v>
      </c>
      <c r="AD314" s="6">
        <v>104.6767149018</v>
      </c>
      <c r="AE314" s="6">
        <v>97.017443079800003</v>
      </c>
      <c r="AF314" s="6">
        <v>90.817080176199994</v>
      </c>
      <c r="AG314" s="6">
        <v>89.905262102099996</v>
      </c>
    </row>
    <row r="315" spans="1:33" x14ac:dyDescent="0.25">
      <c r="A315" t="s">
        <v>349</v>
      </c>
      <c r="B315" s="6">
        <v>130.00536838089999</v>
      </c>
      <c r="C315" s="6">
        <v>134.5329185235</v>
      </c>
      <c r="D315" s="6">
        <v>136.47329715609999</v>
      </c>
      <c r="E315" s="6">
        <v>131.94574701339999</v>
      </c>
      <c r="F315" s="6">
        <v>136.47329715609999</v>
      </c>
      <c r="G315" s="6">
        <v>133.88612564600001</v>
      </c>
      <c r="H315" s="6">
        <v>126.12461111579999</v>
      </c>
      <c r="I315" s="6">
        <v>120.95026809559999</v>
      </c>
      <c r="J315" s="6">
        <v>125.4778182383</v>
      </c>
      <c r="K315" s="6">
        <v>127.4181968708</v>
      </c>
      <c r="L315" s="6">
        <v>131.94574701339999</v>
      </c>
      <c r="M315" s="6">
        <v>131.94574701339999</v>
      </c>
      <c r="N315" s="6">
        <v>123.5374396057</v>
      </c>
      <c r="O315" s="6">
        <v>131.94574701339999</v>
      </c>
      <c r="P315" s="6">
        <v>131.2989541359</v>
      </c>
      <c r="Q315" s="6">
        <v>129.3585755034</v>
      </c>
      <c r="R315" s="6">
        <v>126.12461111579999</v>
      </c>
      <c r="S315" s="6">
        <v>137.12009003360001</v>
      </c>
      <c r="T315" s="6">
        <v>134.5329185235</v>
      </c>
      <c r="U315" s="6">
        <v>140.3540544212</v>
      </c>
      <c r="V315" s="6">
        <v>140.3540544212</v>
      </c>
      <c r="W315" s="6">
        <v>140.3540544212</v>
      </c>
      <c r="X315" s="6">
        <v>143.58801880870001</v>
      </c>
      <c r="Y315" s="6">
        <v>149.40915470639999</v>
      </c>
      <c r="Z315" s="6">
        <v>130.00536838089999</v>
      </c>
      <c r="AA315" s="6">
        <v>122.24385385070001</v>
      </c>
      <c r="AB315" s="6">
        <v>113.18875356540001</v>
      </c>
      <c r="AC315" s="6">
        <v>104.13365328019999</v>
      </c>
      <c r="AD315" s="6">
        <v>106.0740319128</v>
      </c>
      <c r="AE315" s="6">
        <v>100.25289601510001</v>
      </c>
      <c r="AF315" s="6">
        <v>89.257417097300007</v>
      </c>
      <c r="AG315" s="6">
        <v>87.317038464800007</v>
      </c>
    </row>
    <row r="316" spans="1:33" x14ac:dyDescent="0.25">
      <c r="A316" t="s">
        <v>350</v>
      </c>
      <c r="B316" s="6">
        <v>118.8486660319</v>
      </c>
      <c r="C316" s="6">
        <v>122.8435791758</v>
      </c>
      <c r="D316" s="6">
        <v>140.65423360919999</v>
      </c>
      <c r="E316" s="6">
        <v>150.142152326</v>
      </c>
      <c r="F316" s="6">
        <v>142.9845996098</v>
      </c>
      <c r="G316" s="6">
        <v>137.49159403690001</v>
      </c>
      <c r="H316" s="6">
        <v>138.4903223229</v>
      </c>
      <c r="I316" s="6">
        <v>138.15741289420001</v>
      </c>
      <c r="J316" s="6">
        <v>138.65677703719999</v>
      </c>
      <c r="K316" s="6">
        <v>140.15486946620001</v>
      </c>
      <c r="L316" s="6">
        <v>140.65423360919999</v>
      </c>
      <c r="M316" s="6">
        <v>142.81814489550001</v>
      </c>
      <c r="N316" s="6">
        <v>151.97315418369999</v>
      </c>
      <c r="O316" s="6">
        <v>152.30606361229999</v>
      </c>
      <c r="P316" s="6">
        <v>156.46743147059999</v>
      </c>
      <c r="Q316" s="6">
        <v>156.9667956136</v>
      </c>
      <c r="R316" s="6">
        <v>144.9820561818</v>
      </c>
      <c r="S316" s="6">
        <v>143.31750903849999</v>
      </c>
      <c r="T316" s="6">
        <v>138.15741289420001</v>
      </c>
      <c r="U316" s="6">
        <v>126.5055828911</v>
      </c>
      <c r="V316" s="6">
        <v>124.00876217619999</v>
      </c>
      <c r="W316" s="6">
        <v>116.5183000313</v>
      </c>
      <c r="X316" s="6">
        <v>113.35566045900001</v>
      </c>
      <c r="Y316" s="6">
        <v>116.18539060259999</v>
      </c>
      <c r="Z316" s="6">
        <v>111.1917491727</v>
      </c>
      <c r="AA316" s="6">
        <v>107.8626548861</v>
      </c>
      <c r="AB316" s="6">
        <v>102.2031945989</v>
      </c>
      <c r="AC316" s="6">
        <v>98.874100312300001</v>
      </c>
      <c r="AD316" s="6">
        <v>99.7063738839</v>
      </c>
      <c r="AE316" s="6">
        <v>98.541190883599995</v>
      </c>
      <c r="AF316" s="6">
        <v>94.879187168300007</v>
      </c>
      <c r="AG316" s="6">
        <v>81.396355307600004</v>
      </c>
    </row>
    <row r="317" spans="1:33" x14ac:dyDescent="0.25">
      <c r="A317" t="s">
        <v>351</v>
      </c>
      <c r="B317" s="6">
        <v>232.30991398250001</v>
      </c>
      <c r="C317" s="6">
        <v>233.56564324729999</v>
      </c>
      <c r="D317" s="6">
        <v>253.65731148360001</v>
      </c>
      <c r="E317" s="6">
        <v>267.47033339609999</v>
      </c>
      <c r="F317" s="6">
        <v>257.42449927799998</v>
      </c>
      <c r="G317" s="6">
        <v>236.07710177690001</v>
      </c>
      <c r="H317" s="6">
        <v>218.49689207009999</v>
      </c>
      <c r="I317" s="6">
        <v>218.49689207009999</v>
      </c>
      <c r="J317" s="6">
        <v>218.49689207009999</v>
      </c>
      <c r="K317" s="6">
        <v>202.17241162810001</v>
      </c>
      <c r="L317" s="6">
        <v>170.77918000880001</v>
      </c>
      <c r="M317" s="6">
        <v>168.26772147919999</v>
      </c>
      <c r="N317" s="6">
        <v>164.50053368490001</v>
      </c>
      <c r="O317" s="6">
        <v>170.77918000880001</v>
      </c>
      <c r="P317" s="6">
        <v>170.77918000880001</v>
      </c>
      <c r="Q317" s="6">
        <v>167.0119922145</v>
      </c>
      <c r="R317" s="6">
        <v>156.96615809630001</v>
      </c>
      <c r="S317" s="6">
        <v>159.4776166259</v>
      </c>
      <c r="T317" s="6">
        <v>155.7104288315</v>
      </c>
      <c r="U317" s="6">
        <v>139.38594838949999</v>
      </c>
      <c r="V317" s="6">
        <v>139.38594838949999</v>
      </c>
      <c r="W317" s="6">
        <v>139.38594838949999</v>
      </c>
      <c r="X317" s="6">
        <v>136.87448986000001</v>
      </c>
      <c r="Y317" s="6">
        <v>144.40886544860001</v>
      </c>
      <c r="Z317" s="6">
        <v>125.5729264771</v>
      </c>
      <c r="AA317" s="6">
        <v>118.0385508884</v>
      </c>
      <c r="AB317" s="6">
        <v>110.5041752998</v>
      </c>
      <c r="AC317" s="6">
        <v>144.40886544860001</v>
      </c>
      <c r="AD317" s="6">
        <v>144.40886544860001</v>
      </c>
      <c r="AE317" s="6">
        <v>149.43178250770001</v>
      </c>
      <c r="AF317" s="6">
        <v>121.8057386827</v>
      </c>
      <c r="AG317" s="6">
        <v>140.6416776543</v>
      </c>
    </row>
    <row r="318" spans="1:33" x14ac:dyDescent="0.25">
      <c r="A318" t="s">
        <v>352</v>
      </c>
      <c r="B318" s="6">
        <v>146.33916067409999</v>
      </c>
      <c r="C318" s="6">
        <v>158.9274755708</v>
      </c>
      <c r="D318" s="6">
        <v>166.79517238119999</v>
      </c>
      <c r="E318" s="6">
        <v>160.50101493290001</v>
      </c>
      <c r="F318" s="6">
        <v>130.60376705319999</v>
      </c>
      <c r="G318" s="6">
        <v>132.1773064153</v>
      </c>
      <c r="H318" s="6">
        <v>141.61854258779999</v>
      </c>
      <c r="I318" s="6">
        <v>160.50101493290001</v>
      </c>
      <c r="J318" s="6">
        <v>154.20685748450001</v>
      </c>
      <c r="K318" s="6">
        <v>147.91270003619999</v>
      </c>
      <c r="L318" s="6">
        <v>144.76562131200001</v>
      </c>
      <c r="M318" s="6">
        <v>168.3687117433</v>
      </c>
      <c r="N318" s="6">
        <v>162.07455429500001</v>
      </c>
      <c r="O318" s="6">
        <v>168.3687117433</v>
      </c>
      <c r="P318" s="6">
        <v>158.9274755708</v>
      </c>
      <c r="Q318" s="6">
        <v>160.50101493290001</v>
      </c>
      <c r="R318" s="6">
        <v>155.78039684660001</v>
      </c>
      <c r="S318" s="6">
        <v>157.35393620869999</v>
      </c>
      <c r="T318" s="6">
        <v>147.91270003619999</v>
      </c>
      <c r="U318" s="6">
        <v>143.1920819499</v>
      </c>
      <c r="V318" s="6">
        <v>146.33916067409999</v>
      </c>
      <c r="W318" s="6">
        <v>140.0450032258</v>
      </c>
      <c r="X318" s="6">
        <v>140.0450032258</v>
      </c>
      <c r="Y318" s="6">
        <v>157.35393620869999</v>
      </c>
      <c r="Z318" s="6">
        <v>173.08932982959999</v>
      </c>
      <c r="AA318" s="6">
        <v>171.51579046750001</v>
      </c>
      <c r="AB318" s="6">
        <v>162.07455429500001</v>
      </c>
      <c r="AC318" s="6">
        <v>165.22163301910001</v>
      </c>
      <c r="AD318" s="6">
        <v>162.07455429500001</v>
      </c>
      <c r="AE318" s="6">
        <v>163.64809365709999</v>
      </c>
      <c r="AF318" s="6">
        <v>143.1920819499</v>
      </c>
      <c r="AG318" s="6">
        <v>113.2948340703</v>
      </c>
    </row>
    <row r="319" spans="1:33" x14ac:dyDescent="0.25">
      <c r="A319" t="s">
        <v>353</v>
      </c>
      <c r="B319" s="6">
        <v>108.6748555466</v>
      </c>
      <c r="C319" s="6">
        <v>115.1800405617</v>
      </c>
      <c r="D319" s="6">
        <v>127.8077526499</v>
      </c>
      <c r="E319" s="6">
        <v>139.28749091189999</v>
      </c>
      <c r="F319" s="6">
        <v>126.2771208816</v>
      </c>
      <c r="G319" s="6">
        <v>122.8331994031</v>
      </c>
      <c r="H319" s="6">
        <v>119.7719358665</v>
      </c>
      <c r="I319" s="6">
        <v>127.04243676580001</v>
      </c>
      <c r="J319" s="6">
        <v>120.9199096927</v>
      </c>
      <c r="K319" s="6">
        <v>127.4250947078</v>
      </c>
      <c r="L319" s="6">
        <v>125.51180499749999</v>
      </c>
      <c r="M319" s="6">
        <v>135.07825354920001</v>
      </c>
      <c r="N319" s="6">
        <v>128.95572647610001</v>
      </c>
      <c r="O319" s="6">
        <v>128.19041059200001</v>
      </c>
      <c r="P319" s="6">
        <v>126.65977882369999</v>
      </c>
      <c r="Q319" s="6">
        <v>125.51180499749999</v>
      </c>
      <c r="R319" s="6">
        <v>112.5014349673</v>
      </c>
      <c r="S319" s="6">
        <v>112.88409290929999</v>
      </c>
      <c r="T319" s="6">
        <v>102.93498641559999</v>
      </c>
      <c r="U319" s="6">
        <v>102.5523284736</v>
      </c>
      <c r="V319" s="6">
        <v>102.93498641559999</v>
      </c>
      <c r="W319" s="6">
        <v>94.516511690200005</v>
      </c>
      <c r="X319" s="6">
        <v>96.812459342599993</v>
      </c>
      <c r="Y319" s="6">
        <v>99.491064937100006</v>
      </c>
      <c r="Z319" s="6">
        <v>99.108406994999996</v>
      </c>
      <c r="AA319" s="6">
        <v>101.78701258940001</v>
      </c>
      <c r="AB319" s="6">
        <v>99.873722879100001</v>
      </c>
      <c r="AC319" s="6">
        <v>100.2563808212</v>
      </c>
      <c r="AD319" s="6">
        <v>107.5268817204</v>
      </c>
      <c r="AE319" s="6">
        <v>109.44017143080001</v>
      </c>
      <c r="AF319" s="6">
        <v>102.5523284736</v>
      </c>
      <c r="AG319" s="6">
        <v>94.133853748099995</v>
      </c>
    </row>
    <row r="320" spans="1:33" x14ac:dyDescent="0.25">
      <c r="A320" t="s">
        <v>354</v>
      </c>
      <c r="B320" s="6">
        <v>77.919222146300001</v>
      </c>
      <c r="C320" s="6">
        <v>109.4693366349</v>
      </c>
      <c r="D320" s="6">
        <v>124.7663618416</v>
      </c>
      <c r="E320" s="6">
        <v>129.54668221860001</v>
      </c>
      <c r="F320" s="6">
        <v>132.41487444489999</v>
      </c>
      <c r="G320" s="6">
        <v>129.54668221860001</v>
      </c>
      <c r="H320" s="6">
        <v>130.0247142563</v>
      </c>
      <c r="I320" s="6">
        <v>127.15652203010001</v>
      </c>
      <c r="J320" s="6">
        <v>94.650343465999995</v>
      </c>
      <c r="K320" s="6">
        <v>90.826087164399993</v>
      </c>
      <c r="L320" s="6">
        <v>87.001830862700004</v>
      </c>
      <c r="M320" s="6">
        <v>83.177574561</v>
      </c>
      <c r="N320" s="6">
        <v>96.562471616799996</v>
      </c>
      <c r="O320" s="6">
        <v>97.040503654600002</v>
      </c>
      <c r="P320" s="6">
        <v>103.25492014469999</v>
      </c>
      <c r="Q320" s="6">
        <v>106.60114440869999</v>
      </c>
      <c r="R320" s="6">
        <v>100.8647599562</v>
      </c>
      <c r="S320" s="6">
        <v>98.474599767699999</v>
      </c>
      <c r="T320" s="6">
        <v>96.084439579100007</v>
      </c>
      <c r="U320" s="6">
        <v>99.908695880799996</v>
      </c>
      <c r="V320" s="6">
        <v>99.908695880799996</v>
      </c>
      <c r="W320" s="6">
        <v>90.826087164399993</v>
      </c>
      <c r="X320" s="6">
        <v>88.435926975800001</v>
      </c>
      <c r="Y320" s="6">
        <v>87.479862900399993</v>
      </c>
      <c r="Z320" s="6">
        <v>88.435926975800001</v>
      </c>
      <c r="AA320" s="6">
        <v>86.045766787299996</v>
      </c>
      <c r="AB320" s="6">
        <v>66.446453241300006</v>
      </c>
      <c r="AC320" s="6">
        <v>63.100228977299999</v>
      </c>
      <c r="AD320" s="6">
        <v>59.754004713400001</v>
      </c>
      <c r="AE320" s="6">
        <v>56.885812487199999</v>
      </c>
      <c r="AF320" s="6">
        <v>64.056293052800001</v>
      </c>
      <c r="AG320" s="6">
        <v>50.193363959300001</v>
      </c>
    </row>
    <row r="321" spans="1:33" x14ac:dyDescent="0.25">
      <c r="A321" t="s">
        <v>355</v>
      </c>
      <c r="B321" s="6">
        <v>126.5095415072</v>
      </c>
      <c r="C321" s="6">
        <v>130.21678081869999</v>
      </c>
      <c r="D321" s="6">
        <v>153.85043142999999</v>
      </c>
      <c r="E321" s="6">
        <v>147.8261675487</v>
      </c>
      <c r="F321" s="6">
        <v>148.28957246260001</v>
      </c>
      <c r="G321" s="6">
        <v>139.02147418370001</v>
      </c>
      <c r="H321" s="6">
        <v>130.68018573270001</v>
      </c>
      <c r="I321" s="6">
        <v>129.2899709909</v>
      </c>
      <c r="J321" s="6">
        <v>140.41168892549999</v>
      </c>
      <c r="K321" s="6">
        <v>136.2410447</v>
      </c>
      <c r="L321" s="6">
        <v>135.3142348721</v>
      </c>
      <c r="M321" s="6">
        <v>128.363161163</v>
      </c>
      <c r="N321" s="6">
        <v>125.5827316793</v>
      </c>
      <c r="O321" s="6">
        <v>122.3388972817</v>
      </c>
      <c r="P321" s="6">
        <v>120.9486825398</v>
      </c>
      <c r="Q321" s="6">
        <v>107.0465351215</v>
      </c>
      <c r="R321" s="6">
        <v>101.9490810681</v>
      </c>
      <c r="S321" s="6">
        <v>98.241841756499994</v>
      </c>
      <c r="T321" s="6">
        <v>89.437148391500003</v>
      </c>
      <c r="U321" s="6">
        <v>82.4860746823</v>
      </c>
      <c r="V321" s="6">
        <v>80.632455026599999</v>
      </c>
      <c r="W321" s="6">
        <v>81.559264854399999</v>
      </c>
      <c r="X321" s="6">
        <v>80.169050112600004</v>
      </c>
      <c r="Y321" s="6">
        <v>68.583927263999996</v>
      </c>
      <c r="Z321" s="6">
        <v>68.120522350000002</v>
      </c>
      <c r="AA321" s="6">
        <v>64.876687952400005</v>
      </c>
      <c r="AB321" s="6">
        <v>64.413283038499998</v>
      </c>
      <c r="AC321" s="6">
        <v>68.120522350000002</v>
      </c>
      <c r="AD321" s="6">
        <v>69.510737091899998</v>
      </c>
      <c r="AE321" s="6">
        <v>68.583927263999996</v>
      </c>
      <c r="AF321" s="6">
        <v>73.217976403400002</v>
      </c>
      <c r="AG321" s="6">
        <v>75.071596059200004</v>
      </c>
    </row>
    <row r="322" spans="1:33" x14ac:dyDescent="0.25">
      <c r="A322" t="s">
        <v>356</v>
      </c>
      <c r="B322" s="6">
        <v>67.773015349700003</v>
      </c>
      <c r="C322" s="6">
        <v>67.773015349700003</v>
      </c>
      <c r="D322" s="6">
        <v>75.0998278199</v>
      </c>
      <c r="E322" s="6">
        <v>70.215286173099997</v>
      </c>
      <c r="F322" s="6">
        <v>75.710395525799996</v>
      </c>
      <c r="G322" s="6">
        <v>84.868911113600007</v>
      </c>
      <c r="H322" s="6">
        <v>94.637994407199997</v>
      </c>
      <c r="I322" s="6">
        <v>93.416858995499993</v>
      </c>
      <c r="J322" s="6">
        <v>92.806291289599997</v>
      </c>
      <c r="K322" s="6">
        <v>109.29161934770001</v>
      </c>
      <c r="L322" s="6">
        <v>113.5655932886</v>
      </c>
      <c r="M322" s="6">
        <v>112.9550255828</v>
      </c>
      <c r="N322" s="6">
        <v>111.7338901711</v>
      </c>
      <c r="O322" s="6">
        <v>108.070483936</v>
      </c>
      <c r="P322" s="6">
        <v>108.6810516418</v>
      </c>
      <c r="Q322" s="6">
        <v>109.9021870535</v>
      </c>
      <c r="R322" s="6">
        <v>114.17616099449999</v>
      </c>
      <c r="S322" s="6">
        <v>112.34445787689999</v>
      </c>
      <c r="T322" s="6">
        <v>120.8924057589</v>
      </c>
      <c r="U322" s="6">
        <v>115.3972964062</v>
      </c>
      <c r="V322" s="6">
        <v>120.8924057589</v>
      </c>
      <c r="W322" s="6">
        <v>119.67127034719999</v>
      </c>
      <c r="X322" s="6">
        <v>116.6184318179</v>
      </c>
      <c r="Y322" s="6">
        <v>92.195723583800003</v>
      </c>
      <c r="Z322" s="6">
        <v>94.027426701300001</v>
      </c>
      <c r="AA322" s="6">
        <v>80.594937172599998</v>
      </c>
      <c r="AB322" s="6">
        <v>65.941312232100003</v>
      </c>
      <c r="AC322" s="6">
        <v>56.782796644299999</v>
      </c>
      <c r="AD322" s="6">
        <v>56.172228938499998</v>
      </c>
      <c r="AE322" s="6">
        <v>58.003932055999996</v>
      </c>
      <c r="AF322" s="6">
        <v>58.003932055999996</v>
      </c>
      <c r="AG322" s="6">
        <v>47.013713350700002</v>
      </c>
    </row>
    <row r="323" spans="1:33" x14ac:dyDescent="0.25">
      <c r="A323" t="s">
        <v>357</v>
      </c>
      <c r="B323" s="6">
        <v>123.0778941057</v>
      </c>
      <c r="C323" s="6">
        <v>124.655815825</v>
      </c>
      <c r="D323" s="6">
        <v>129.38958098289999</v>
      </c>
      <c r="E323" s="6">
        <v>138.06815043910001</v>
      </c>
      <c r="F323" s="6">
        <v>139.64607215839999</v>
      </c>
      <c r="G323" s="6">
        <v>143.5908764566</v>
      </c>
      <c r="H323" s="6">
        <v>149.11360247420001</v>
      </c>
      <c r="I323" s="6">
        <v>145.16879817590001</v>
      </c>
      <c r="J323" s="6">
        <v>152.26944591279999</v>
      </c>
      <c r="K323" s="6">
        <v>150.69152419349999</v>
      </c>
      <c r="L323" s="6">
        <v>143.5908764566</v>
      </c>
      <c r="M323" s="6">
        <v>146.74671989519999</v>
      </c>
      <c r="N323" s="6">
        <v>134.91230700040001</v>
      </c>
      <c r="O323" s="6">
        <v>138.8571112987</v>
      </c>
      <c r="P323" s="6">
        <v>145.16879817590001</v>
      </c>
      <c r="Q323" s="6">
        <v>138.8571112987</v>
      </c>
      <c r="R323" s="6">
        <v>139.64607215839999</v>
      </c>
      <c r="S323" s="6">
        <v>143.5908764566</v>
      </c>
      <c r="T323" s="6">
        <v>136.4902287198</v>
      </c>
      <c r="U323" s="6">
        <v>131.75646356179999</v>
      </c>
      <c r="V323" s="6">
        <v>126.2337375443</v>
      </c>
      <c r="W323" s="6">
        <v>122.288933246</v>
      </c>
      <c r="X323" s="6">
        <v>118.3441289478</v>
      </c>
      <c r="Y323" s="6">
        <v>111.2434812109</v>
      </c>
      <c r="Z323" s="6">
        <v>106.50971605300001</v>
      </c>
      <c r="AA323" s="6">
        <v>106.50971605300001</v>
      </c>
      <c r="AB323" s="6">
        <v>108.0876377723</v>
      </c>
      <c r="AC323" s="6">
        <v>111.2434812109</v>
      </c>
      <c r="AD323" s="6">
        <v>108.0876377723</v>
      </c>
      <c r="AE323" s="6">
        <v>110.4545203512</v>
      </c>
      <c r="AF323" s="6">
        <v>104.142833474</v>
      </c>
      <c r="AG323" s="6">
        <v>94.675303158199995</v>
      </c>
    </row>
    <row r="324" spans="1:33" x14ac:dyDescent="0.25">
      <c r="A324" t="s">
        <v>358</v>
      </c>
      <c r="B324" s="6">
        <v>150.6148046946</v>
      </c>
      <c r="C324" s="6">
        <v>151.43783641420001</v>
      </c>
      <c r="D324" s="6">
        <v>190.9433589571</v>
      </c>
      <c r="E324" s="6">
        <v>190.9433589571</v>
      </c>
      <c r="F324" s="6">
        <v>203.28883475169999</v>
      </c>
      <c r="G324" s="6">
        <v>203.28883475169999</v>
      </c>
      <c r="H324" s="6">
        <v>208.2270250695</v>
      </c>
      <c r="I324" s="6">
        <v>215.63431054629999</v>
      </c>
      <c r="J324" s="6">
        <v>222.21856430349999</v>
      </c>
      <c r="K324" s="6">
        <v>234.56404009810001</v>
      </c>
      <c r="L324" s="6">
        <v>272.4234992017</v>
      </c>
      <c r="M324" s="6">
        <v>283.94594327670001</v>
      </c>
      <c r="N324" s="6">
        <v>268.30834060339998</v>
      </c>
      <c r="O324" s="6">
        <v>321.80540238020001</v>
      </c>
      <c r="P324" s="6">
        <v>311.92902174450001</v>
      </c>
      <c r="Q324" s="6">
        <v>306.16779970699997</v>
      </c>
      <c r="R324" s="6">
        <v>289.70716531419998</v>
      </c>
      <c r="S324" s="6">
        <v>288.06110187489998</v>
      </c>
      <c r="T324" s="6">
        <v>282.2998798374</v>
      </c>
      <c r="U324" s="6">
        <v>301.22960938910001</v>
      </c>
      <c r="V324" s="6">
        <v>242.7943572945</v>
      </c>
      <c r="W324" s="6">
        <v>241.97132557489999</v>
      </c>
      <c r="X324" s="6">
        <v>240.32526213560001</v>
      </c>
      <c r="Y324" s="6">
        <v>236.21010353739999</v>
      </c>
      <c r="Z324" s="6">
        <v>206.58096163030001</v>
      </c>
      <c r="AA324" s="6">
        <v>186.00516863920001</v>
      </c>
      <c r="AB324" s="6">
        <v>197.52761271419999</v>
      </c>
      <c r="AC324" s="6">
        <v>190.9433589571</v>
      </c>
      <c r="AD324" s="6">
        <v>193.41245411599999</v>
      </c>
      <c r="AE324" s="6">
        <v>192.58942239629999</v>
      </c>
      <c r="AF324" s="6">
        <v>177.77485144280001</v>
      </c>
      <c r="AG324" s="6">
        <v>165.42937564810001</v>
      </c>
    </row>
    <row r="325" spans="1:33" x14ac:dyDescent="0.25">
      <c r="A325" t="s">
        <v>359</v>
      </c>
      <c r="B325" s="6">
        <v>139.40719770090001</v>
      </c>
      <c r="C325" s="6">
        <v>145.84137605629999</v>
      </c>
      <c r="D325" s="6">
        <v>177.2973591272</v>
      </c>
      <c r="E325" s="6">
        <v>168.0035459472</v>
      </c>
      <c r="F325" s="6">
        <v>210.18315961050001</v>
      </c>
      <c r="G325" s="6">
        <v>208.038433492</v>
      </c>
      <c r="H325" s="6">
        <v>242.35405138760001</v>
      </c>
      <c r="I325" s="6">
        <v>242.35405138760001</v>
      </c>
      <c r="J325" s="6">
        <v>250.93295586150001</v>
      </c>
      <c r="K325" s="6">
        <v>262.37149516009998</v>
      </c>
      <c r="L325" s="6">
        <v>281.67403022629998</v>
      </c>
      <c r="M325" s="6">
        <v>256.65222551080001</v>
      </c>
      <c r="N325" s="6">
        <v>265.94603869090002</v>
      </c>
      <c r="O325" s="6">
        <v>242.35405138760001</v>
      </c>
      <c r="P325" s="6">
        <v>235.9198730322</v>
      </c>
      <c r="Q325" s="6">
        <v>225.91115114600001</v>
      </c>
      <c r="R325" s="6">
        <v>229.48569467679999</v>
      </c>
      <c r="S325" s="6">
        <v>213.04279443519999</v>
      </c>
      <c r="T325" s="6">
        <v>228.0558772645</v>
      </c>
      <c r="U325" s="6">
        <v>224.48133373370001</v>
      </c>
      <c r="V325" s="6">
        <v>202.31916384280001</v>
      </c>
      <c r="W325" s="6">
        <v>202.31916384280001</v>
      </c>
      <c r="X325" s="6">
        <v>200.88934643050001</v>
      </c>
      <c r="Y325" s="6">
        <v>167.288637241</v>
      </c>
      <c r="Z325" s="6">
        <v>156.56500664870001</v>
      </c>
      <c r="AA325" s="6">
        <v>146.5562847624</v>
      </c>
      <c r="AB325" s="6">
        <v>148.70101088089999</v>
      </c>
      <c r="AC325" s="6">
        <v>158.70973276710001</v>
      </c>
      <c r="AD325" s="6">
        <v>162.28427629789999</v>
      </c>
      <c r="AE325" s="6">
        <v>168.0035459472</v>
      </c>
      <c r="AF325" s="6">
        <v>180.87190265800001</v>
      </c>
      <c r="AG325" s="6">
        <v>173.00790689030001</v>
      </c>
    </row>
    <row r="326" spans="1:33" x14ac:dyDescent="0.25">
      <c r="A326" t="s">
        <v>360</v>
      </c>
      <c r="B326" s="6">
        <v>259.19228450870003</v>
      </c>
      <c r="C326" s="6">
        <v>248.34237492470001</v>
      </c>
      <c r="D326" s="6">
        <v>264.01446654609998</v>
      </c>
      <c r="E326" s="6">
        <v>248.34237492470001</v>
      </c>
      <c r="F326" s="6">
        <v>224.2314647378</v>
      </c>
      <c r="G326" s="6">
        <v>198.9150090416</v>
      </c>
      <c r="H326" s="6">
        <v>201.32610006030001</v>
      </c>
      <c r="I326" s="6">
        <v>190.4761904762</v>
      </c>
      <c r="J326" s="6">
        <v>191.68173598550001</v>
      </c>
      <c r="K326" s="6">
        <v>188.0650994575</v>
      </c>
      <c r="L326" s="6">
        <v>182.0373719108</v>
      </c>
      <c r="M326" s="6">
        <v>200.12055455090001</v>
      </c>
      <c r="N326" s="6">
        <v>213.38155515369999</v>
      </c>
      <c r="O326" s="6">
        <v>218.2037371911</v>
      </c>
      <c r="P326" s="6">
        <v>215.7926461724</v>
      </c>
      <c r="Q326" s="6">
        <v>236.28691983120001</v>
      </c>
      <c r="R326" s="6">
        <v>239.90355635930001</v>
      </c>
      <c r="S326" s="6">
        <v>254.3701024714</v>
      </c>
      <c r="T326" s="6">
        <v>238.69801084989999</v>
      </c>
      <c r="U326" s="6">
        <v>242.3146473779</v>
      </c>
      <c r="V326" s="6">
        <v>235.0813743219</v>
      </c>
      <c r="W326" s="6">
        <v>242.3146473779</v>
      </c>
      <c r="X326" s="6">
        <v>223.02591922849999</v>
      </c>
      <c r="Y326" s="6">
        <v>221.82037371909999</v>
      </c>
      <c r="Z326" s="6">
        <v>220.61482820980001</v>
      </c>
      <c r="AA326" s="6">
        <v>208.55937311630001</v>
      </c>
      <c r="AB326" s="6">
        <v>200.12055455090001</v>
      </c>
      <c r="AC326" s="6">
        <v>195.29837251359999</v>
      </c>
      <c r="AD326" s="6">
        <v>197.7094635322</v>
      </c>
      <c r="AE326" s="6">
        <v>200.12055455090001</v>
      </c>
      <c r="AF326" s="6">
        <v>210.97046413499999</v>
      </c>
      <c r="AG326" s="6">
        <v>196.5039180229</v>
      </c>
    </row>
    <row r="327" spans="1:33" x14ac:dyDescent="0.25">
      <c r="A327" t="s">
        <v>361</v>
      </c>
      <c r="B327" s="6">
        <v>183.88053205669999</v>
      </c>
      <c r="C327" s="6">
        <v>217.0660718657</v>
      </c>
      <c r="D327" s="6">
        <v>260.0440660447</v>
      </c>
      <c r="E327" s="6">
        <v>297.58180779589998</v>
      </c>
      <c r="F327" s="6">
        <v>310.09438837959999</v>
      </c>
      <c r="G327" s="6">
        <v>273.64469711390001</v>
      </c>
      <c r="H327" s="6">
        <v>272.55664662840002</v>
      </c>
      <c r="I327" s="6">
        <v>268.74846992900001</v>
      </c>
      <c r="J327" s="6">
        <v>256.2358893453</v>
      </c>
      <c r="K327" s="6">
        <v>221.96229905070001</v>
      </c>
      <c r="L327" s="6">
        <v>207.2736174959</v>
      </c>
      <c r="M327" s="6">
        <v>229.5786524495</v>
      </c>
      <c r="N327" s="6">
        <v>236.10695536270001</v>
      </c>
      <c r="O327" s="6">
        <v>225.77047575009999</v>
      </c>
      <c r="P327" s="6">
        <v>254.60381361699999</v>
      </c>
      <c r="Q327" s="6">
        <v>243.17928351879999</v>
      </c>
      <c r="R327" s="6">
        <v>263.85224274410001</v>
      </c>
      <c r="S327" s="6">
        <v>266.57236895789998</v>
      </c>
      <c r="T327" s="6">
        <v>233.38682914890001</v>
      </c>
      <c r="U327" s="6">
        <v>222.50632429340001</v>
      </c>
      <c r="V327" s="6">
        <v>227.94657672119999</v>
      </c>
      <c r="W327" s="6">
        <v>208.36166798139999</v>
      </c>
      <c r="X327" s="6">
        <v>205.6415417675</v>
      </c>
      <c r="Y327" s="6">
        <v>189.32078448440001</v>
      </c>
      <c r="Z327" s="6">
        <v>171.91197671570001</v>
      </c>
      <c r="AA327" s="6">
        <v>175.1761281723</v>
      </c>
      <c r="AB327" s="6">
        <v>159.39939613199999</v>
      </c>
      <c r="AC327" s="6">
        <v>156.6792699181</v>
      </c>
      <c r="AD327" s="6">
        <v>147.43084079100001</v>
      </c>
      <c r="AE327" s="6">
        <v>138.7264369067</v>
      </c>
      <c r="AF327" s="6">
        <v>146.34279030549999</v>
      </c>
      <c r="AG327" s="6">
        <v>122.9497048663</v>
      </c>
    </row>
    <row r="328" spans="1:33" x14ac:dyDescent="0.25">
      <c r="A328" t="s">
        <v>362</v>
      </c>
      <c r="B328" s="6">
        <v>239.06763621869999</v>
      </c>
      <c r="C328" s="6">
        <v>202.95846199819999</v>
      </c>
      <c r="D328" s="6">
        <v>249.02878772790001</v>
      </c>
      <c r="E328" s="6">
        <v>331.20828767810002</v>
      </c>
      <c r="F328" s="6">
        <v>398.44606036459999</v>
      </c>
      <c r="G328" s="6">
        <v>480.6255603148</v>
      </c>
      <c r="H328" s="6">
        <v>476.89012849890003</v>
      </c>
      <c r="I328" s="6">
        <v>479.38041637610002</v>
      </c>
      <c r="J328" s="6">
        <v>514.24444665800002</v>
      </c>
      <c r="K328" s="6">
        <v>488.0964239466</v>
      </c>
      <c r="L328" s="6">
        <v>403.42663611910001</v>
      </c>
      <c r="M328" s="6">
        <v>376.0334694691</v>
      </c>
      <c r="N328" s="6">
        <v>307.55055284389999</v>
      </c>
      <c r="O328" s="6">
        <v>308.79569678249999</v>
      </c>
      <c r="P328" s="6">
        <v>270.19623468470002</v>
      </c>
      <c r="Q328" s="6">
        <v>249.02878772790001</v>
      </c>
      <c r="R328" s="6">
        <v>287.62824982569998</v>
      </c>
      <c r="S328" s="6">
        <v>281.40253013249998</v>
      </c>
      <c r="T328" s="6">
        <v>353.62087857360001</v>
      </c>
      <c r="U328" s="6">
        <v>420.85865126009998</v>
      </c>
      <c r="V328" s="6">
        <v>478.13527243750002</v>
      </c>
      <c r="W328" s="6">
        <v>577.74678752859995</v>
      </c>
      <c r="X328" s="6">
        <v>555.33419663309996</v>
      </c>
      <c r="Y328" s="6">
        <v>542.88275724669995</v>
      </c>
      <c r="Z328" s="6">
        <v>546.61818906270003</v>
      </c>
      <c r="AA328" s="6">
        <v>485.60613606930002</v>
      </c>
      <c r="AB328" s="6">
        <v>408.40721187370002</v>
      </c>
      <c r="AC328" s="6">
        <v>353.62087857360001</v>
      </c>
      <c r="AD328" s="6">
        <v>236.5773483415</v>
      </c>
      <c r="AE328" s="6">
        <v>234.08706046419999</v>
      </c>
      <c r="AF328" s="6">
        <v>202.95846199819999</v>
      </c>
      <c r="AG328" s="6">
        <v>186.77159079590001</v>
      </c>
    </row>
    <row r="329" spans="1:33" x14ac:dyDescent="0.25">
      <c r="A329" t="s">
        <v>363</v>
      </c>
      <c r="B329" s="6">
        <v>167.63728330699999</v>
      </c>
      <c r="C329" s="6">
        <v>207.3663504491</v>
      </c>
      <c r="D329" s="6">
        <v>228.6843864766</v>
      </c>
      <c r="E329" s="6">
        <v>253.8784290545</v>
      </c>
      <c r="F329" s="6">
        <v>237.4054012151</v>
      </c>
      <c r="G329" s="6">
        <v>223.8393782885</v>
      </c>
      <c r="H329" s="6">
        <v>208.3353520867</v>
      </c>
      <c r="I329" s="6">
        <v>218.02536846289999</v>
      </c>
      <c r="J329" s="6">
        <v>218.02536846289999</v>
      </c>
      <c r="K329" s="6">
        <v>216.0873651876</v>
      </c>
      <c r="L329" s="6">
        <v>234.49839630229999</v>
      </c>
      <c r="M329" s="6">
        <v>234.49839630229999</v>
      </c>
      <c r="N329" s="6">
        <v>253.8784290545</v>
      </c>
      <c r="O329" s="6">
        <v>271.32045853160002</v>
      </c>
      <c r="P329" s="6">
        <v>270.35145689400002</v>
      </c>
      <c r="Q329" s="6">
        <v>259.69243888019997</v>
      </c>
      <c r="R329" s="6">
        <v>284.88648145820002</v>
      </c>
      <c r="S329" s="6">
        <v>281.97947654529997</v>
      </c>
      <c r="T329" s="6">
        <v>296.51450110949997</v>
      </c>
      <c r="U329" s="6">
        <v>300.39050766000003</v>
      </c>
      <c r="V329" s="6">
        <v>292.63849455910002</v>
      </c>
      <c r="W329" s="6">
        <v>287.79348637099997</v>
      </c>
      <c r="X329" s="6">
        <v>285.85548309580003</v>
      </c>
      <c r="Y329" s="6">
        <v>263.56844543070002</v>
      </c>
      <c r="Z329" s="6">
        <v>241.28140776559999</v>
      </c>
      <c r="AA329" s="6">
        <v>217.05636682529999</v>
      </c>
      <c r="AB329" s="6">
        <v>204.45934553629999</v>
      </c>
      <c r="AC329" s="6">
        <v>203.49034389869999</v>
      </c>
      <c r="AD329" s="6">
        <v>204.45934553629999</v>
      </c>
      <c r="AE329" s="6">
        <v>193.80032752260001</v>
      </c>
      <c r="AF329" s="6">
        <v>201.55234062349999</v>
      </c>
      <c r="AG329" s="6">
        <v>177.32729968309999</v>
      </c>
    </row>
    <row r="330" spans="1:33" x14ac:dyDescent="0.25">
      <c r="A330" t="s">
        <v>364</v>
      </c>
      <c r="B330" s="6">
        <v>98.806601516100002</v>
      </c>
      <c r="C330" s="6">
        <v>115.7889861516</v>
      </c>
      <c r="D330" s="6">
        <v>118.3620747328</v>
      </c>
      <c r="E330" s="6">
        <v>110.1281912731</v>
      </c>
      <c r="F330" s="6">
        <v>111.1574267056</v>
      </c>
      <c r="G330" s="6">
        <v>109.0989558407</v>
      </c>
      <c r="H330" s="6">
        <v>116.8182215841</v>
      </c>
      <c r="I330" s="6">
        <v>118.3620747328</v>
      </c>
      <c r="J330" s="6">
        <v>117.33283930029999</v>
      </c>
      <c r="K330" s="6">
        <v>131.74213535480001</v>
      </c>
      <c r="L330" s="6">
        <v>152.32684400389999</v>
      </c>
      <c r="M330" s="6">
        <v>153.8706971526</v>
      </c>
      <c r="N330" s="6">
        <v>168.79461092330001</v>
      </c>
      <c r="O330" s="6">
        <v>157.98763888249999</v>
      </c>
      <c r="P330" s="6">
        <v>157.4730211662</v>
      </c>
      <c r="Q330" s="6">
        <v>157.4730211662</v>
      </c>
      <c r="R330" s="6">
        <v>158.5022565987</v>
      </c>
      <c r="S330" s="6">
        <v>143.06372511180001</v>
      </c>
      <c r="T330" s="6">
        <v>155.92916801749999</v>
      </c>
      <c r="U330" s="6">
        <v>152.32684400389999</v>
      </c>
      <c r="V330" s="6">
        <v>152.32684400389999</v>
      </c>
      <c r="W330" s="6">
        <v>152.32684400389999</v>
      </c>
      <c r="X330" s="6">
        <v>136.888312517</v>
      </c>
      <c r="Y330" s="6">
        <v>126.0813404762</v>
      </c>
      <c r="Z330" s="6">
        <v>128.65442905739999</v>
      </c>
      <c r="AA330" s="6">
        <v>110.64280898929999</v>
      </c>
      <c r="AB330" s="6">
        <v>101.3796900972</v>
      </c>
      <c r="AC330" s="6">
        <v>116.8182215841</v>
      </c>
      <c r="AD330" s="6">
        <v>116.8182215841</v>
      </c>
      <c r="AE330" s="6">
        <v>117.8474570166</v>
      </c>
      <c r="AF330" s="6">
        <v>125.56672276</v>
      </c>
      <c r="AG330" s="6">
        <v>115.27436843540001</v>
      </c>
    </row>
    <row r="331" spans="1:33" x14ac:dyDescent="0.25">
      <c r="A331" t="s">
        <v>365</v>
      </c>
      <c r="B331" s="6">
        <v>120.9598019635</v>
      </c>
      <c r="C331" s="6">
        <v>116.740273988</v>
      </c>
      <c r="D331" s="6">
        <v>126.5858392641</v>
      </c>
      <c r="E331" s="6">
        <v>121.6630566261</v>
      </c>
      <c r="F331" s="6">
        <v>98.455652760999996</v>
      </c>
      <c r="G331" s="6">
        <v>90.016596809999996</v>
      </c>
      <c r="H331" s="6">
        <v>78.764522208800003</v>
      </c>
      <c r="I331" s="6">
        <v>81.577540859099997</v>
      </c>
      <c r="J331" s="6">
        <v>84.390559509400006</v>
      </c>
      <c r="K331" s="6">
        <v>86.500323497099998</v>
      </c>
      <c r="L331" s="6">
        <v>94.236124785499996</v>
      </c>
      <c r="M331" s="6">
        <v>99.158907423599999</v>
      </c>
      <c r="N331" s="6">
        <v>117.4435286506</v>
      </c>
      <c r="O331" s="6">
        <v>119.55329263829999</v>
      </c>
      <c r="P331" s="6">
        <v>116.0370193254</v>
      </c>
      <c r="Q331" s="6">
        <v>124.4760752764</v>
      </c>
      <c r="R331" s="6">
        <v>125.179329939</v>
      </c>
      <c r="S331" s="6">
        <v>123.0695659512</v>
      </c>
      <c r="T331" s="6">
        <v>125.8825846015</v>
      </c>
      <c r="U331" s="6">
        <v>111.11423668739999</v>
      </c>
      <c r="V331" s="6">
        <v>111.81749135</v>
      </c>
      <c r="W331" s="6">
        <v>111.11423668739999</v>
      </c>
      <c r="X331" s="6">
        <v>118.1467833132</v>
      </c>
      <c r="Y331" s="6">
        <v>120.2565473009</v>
      </c>
      <c r="Z331" s="6">
        <v>121.6630566261</v>
      </c>
      <c r="AA331" s="6">
        <v>129.3988579144</v>
      </c>
      <c r="AB331" s="6">
        <v>123.77282061379999</v>
      </c>
      <c r="AC331" s="6">
        <v>123.0695659512</v>
      </c>
      <c r="AD331" s="6">
        <v>130.8053672396</v>
      </c>
      <c r="AE331" s="6">
        <v>118.85003797580001</v>
      </c>
      <c r="AF331" s="6">
        <v>115.33376466289999</v>
      </c>
      <c r="AG331" s="6">
        <v>101.97192607389999</v>
      </c>
    </row>
    <row r="332" spans="1:33" x14ac:dyDescent="0.25">
      <c r="A332" t="s">
        <v>366</v>
      </c>
      <c r="B332" s="6">
        <v>203.59466744849999</v>
      </c>
      <c r="C332" s="6">
        <v>216.6247261652</v>
      </c>
      <c r="D332" s="6">
        <v>286.25410243250002</v>
      </c>
      <c r="E332" s="6">
        <v>277.2959370648</v>
      </c>
      <c r="F332" s="6">
        <v>267.11620369240001</v>
      </c>
      <c r="G332" s="6">
        <v>255.71490231530001</v>
      </c>
      <c r="H332" s="6">
        <v>249.19987295690001</v>
      </c>
      <c r="I332" s="6">
        <v>247.57111561729999</v>
      </c>
      <c r="J332" s="6">
        <v>245.9423582778</v>
      </c>
      <c r="K332" s="6">
        <v>216.21753683029999</v>
      </c>
      <c r="L332" s="6">
        <v>214.58877949070001</v>
      </c>
      <c r="M332" s="6">
        <v>212.96002215109999</v>
      </c>
      <c r="N332" s="6">
        <v>222.7325661886</v>
      </c>
      <c r="O332" s="6">
        <v>231.2835422215</v>
      </c>
      <c r="P332" s="6">
        <v>229.65478488190001</v>
      </c>
      <c r="Q332" s="6">
        <v>230.46916355170001</v>
      </c>
      <c r="R332" s="6">
        <v>252.45738763610001</v>
      </c>
      <c r="S332" s="6">
        <v>251.64300896629999</v>
      </c>
      <c r="T332" s="6">
        <v>245.53516894289999</v>
      </c>
      <c r="U332" s="6">
        <v>243.49922226839999</v>
      </c>
      <c r="V332" s="6">
        <v>241.46327559389999</v>
      </c>
      <c r="W332" s="6">
        <v>242.6848435986</v>
      </c>
      <c r="X332" s="6">
        <v>245.9423582778</v>
      </c>
      <c r="Y332" s="6">
        <v>214.58877949070001</v>
      </c>
      <c r="Z332" s="6">
        <v>224.7685128631</v>
      </c>
      <c r="AA332" s="6">
        <v>235.3554355704</v>
      </c>
      <c r="AB332" s="6">
        <v>234.54105690060001</v>
      </c>
      <c r="AC332" s="6">
        <v>223.95413419330001</v>
      </c>
      <c r="AD332" s="6">
        <v>222.7325661886</v>
      </c>
      <c r="AE332" s="6">
        <v>215.81034749540001</v>
      </c>
      <c r="AF332" s="6">
        <v>208.07375013230001</v>
      </c>
      <c r="AG332" s="6">
        <v>160.43259794939999</v>
      </c>
    </row>
    <row r="333" spans="1:33" x14ac:dyDescent="0.25">
      <c r="A333" t="s">
        <v>367</v>
      </c>
      <c r="B333" s="6">
        <v>279.02695342840002</v>
      </c>
      <c r="C333" s="6">
        <v>307.79261873029998</v>
      </c>
      <c r="D333" s="6">
        <v>325.05201791140001</v>
      </c>
      <c r="E333" s="6">
        <v>350.94111668310001</v>
      </c>
      <c r="F333" s="6">
        <v>369.15937137430001</v>
      </c>
      <c r="G333" s="6">
        <v>381.62449300510002</v>
      </c>
      <c r="H333" s="6">
        <v>352.85882770329999</v>
      </c>
      <c r="I333" s="6">
        <v>313.54575179070002</v>
      </c>
      <c r="J333" s="6">
        <v>317.38117383090002</v>
      </c>
      <c r="K333" s="6">
        <v>327.92858444159998</v>
      </c>
      <c r="L333" s="6">
        <v>342.31141709259998</v>
      </c>
      <c r="M333" s="6">
        <v>325.05201791140001</v>
      </c>
      <c r="N333" s="6">
        <v>343.27027260260002</v>
      </c>
      <c r="O333" s="6">
        <v>344.22912811269998</v>
      </c>
      <c r="P333" s="6">
        <v>360.52967178379998</v>
      </c>
      <c r="Q333" s="6">
        <v>323.13430689130001</v>
      </c>
      <c r="R333" s="6">
        <v>323.13430689130001</v>
      </c>
      <c r="S333" s="6">
        <v>286.69779750890001</v>
      </c>
      <c r="T333" s="6">
        <v>287.65665301899998</v>
      </c>
      <c r="U333" s="6">
        <v>242.59044404599999</v>
      </c>
      <c r="V333" s="6">
        <v>233.0018889454</v>
      </c>
      <c r="W333" s="6">
        <v>208.07164568370001</v>
      </c>
      <c r="X333" s="6">
        <v>222.45447833470001</v>
      </c>
      <c r="Y333" s="6">
        <v>211.907067724</v>
      </c>
      <c r="Z333" s="6">
        <v>214.7836342542</v>
      </c>
      <c r="AA333" s="6">
        <v>193.6888130328</v>
      </c>
      <c r="AB333" s="6">
        <v>182.18254691199999</v>
      </c>
      <c r="AC333" s="6">
        <v>192.7299575227</v>
      </c>
      <c r="AD333" s="6">
        <v>189.85339099250001</v>
      </c>
      <c r="AE333" s="6">
        <v>184.10025793209999</v>
      </c>
      <c r="AF333" s="6">
        <v>172.5939918114</v>
      </c>
      <c r="AG333" s="6">
        <v>128.48663834850001</v>
      </c>
    </row>
    <row r="334" spans="1:33" x14ac:dyDescent="0.25">
      <c r="A334" t="s">
        <v>368</v>
      </c>
      <c r="B334" s="6">
        <v>177.66027759420001</v>
      </c>
      <c r="C334" s="6">
        <v>182.94778585590001</v>
      </c>
      <c r="D334" s="6">
        <v>207.2703238599</v>
      </c>
      <c r="E334" s="6">
        <v>191.93654990089999</v>
      </c>
      <c r="F334" s="6">
        <v>197.75280898880001</v>
      </c>
      <c r="G334" s="6">
        <v>202.51156642430001</v>
      </c>
      <c r="H334" s="6">
        <v>167.6140118969</v>
      </c>
      <c r="I334" s="6">
        <v>166.0277594184</v>
      </c>
      <c r="J334" s="6">
        <v>163.9127561137</v>
      </c>
      <c r="K334" s="6">
        <v>175.01652346329999</v>
      </c>
      <c r="L334" s="6">
        <v>173.43027098479999</v>
      </c>
      <c r="M334" s="6">
        <v>169.2002643754</v>
      </c>
      <c r="N334" s="6">
        <v>175.01652346329999</v>
      </c>
      <c r="O334" s="6">
        <v>184.53403833440001</v>
      </c>
      <c r="P334" s="6">
        <v>186.64904163910001</v>
      </c>
      <c r="Q334" s="6">
        <v>183.4765366821</v>
      </c>
      <c r="R334" s="6">
        <v>187.7065432915</v>
      </c>
      <c r="S334" s="6">
        <v>182.41903502970001</v>
      </c>
      <c r="T334" s="6">
        <v>187.7065432915</v>
      </c>
      <c r="U334" s="6">
        <v>167.6140118969</v>
      </c>
      <c r="V334" s="6">
        <v>180.30403172499999</v>
      </c>
      <c r="W334" s="6">
        <v>175.54527428950001</v>
      </c>
      <c r="X334" s="6">
        <v>175.54527428950001</v>
      </c>
      <c r="Y334" s="6">
        <v>169.2002643754</v>
      </c>
      <c r="Z334" s="6">
        <v>176.07402511570001</v>
      </c>
      <c r="AA334" s="6">
        <v>169.72901520159999</v>
      </c>
      <c r="AB334" s="6">
        <v>178.71777924649999</v>
      </c>
      <c r="AC334" s="6">
        <v>153.86649041640001</v>
      </c>
      <c r="AD334" s="6">
        <v>155.45274289490001</v>
      </c>
      <c r="AE334" s="6">
        <v>153.86649041640001</v>
      </c>
      <c r="AF334" s="6">
        <v>145.93522802379999</v>
      </c>
      <c r="AG334" s="6">
        <v>128.48645076010001</v>
      </c>
    </row>
    <row r="335" spans="1:33" x14ac:dyDescent="0.25">
      <c r="A335" t="s">
        <v>369</v>
      </c>
      <c r="B335" s="6">
        <v>54.018642178199997</v>
      </c>
      <c r="C335" s="6">
        <v>51.719976553599999</v>
      </c>
      <c r="D335" s="6">
        <v>54.018642178199997</v>
      </c>
      <c r="E335" s="6">
        <v>83.901295298099996</v>
      </c>
      <c r="F335" s="6">
        <v>94.245290608800005</v>
      </c>
      <c r="G335" s="6">
        <v>125.27727654100001</v>
      </c>
      <c r="H335" s="6">
        <v>113.78394841790001</v>
      </c>
      <c r="I335" s="6">
        <v>117.2319468549</v>
      </c>
      <c r="J335" s="6">
        <v>116.0826140425</v>
      </c>
      <c r="K335" s="6">
        <v>143.66660153780001</v>
      </c>
      <c r="L335" s="6">
        <v>127.5759421656</v>
      </c>
      <c r="M335" s="6">
        <v>126.42660935329999</v>
      </c>
      <c r="N335" s="6">
        <v>111.4852827933</v>
      </c>
      <c r="O335" s="6">
        <v>116.0826140425</v>
      </c>
      <c r="P335" s="6">
        <v>110.335949981</v>
      </c>
      <c r="Q335" s="6">
        <v>109.1866171687</v>
      </c>
      <c r="R335" s="6">
        <v>86.199960922700001</v>
      </c>
      <c r="S335" s="6">
        <v>109.1866171687</v>
      </c>
      <c r="T335" s="6">
        <v>111.4852827933</v>
      </c>
      <c r="U335" s="6">
        <v>110.335949981</v>
      </c>
      <c r="V335" s="6">
        <v>108.03728435639999</v>
      </c>
      <c r="W335" s="6">
        <v>106.88795154410001</v>
      </c>
      <c r="X335" s="6">
        <v>108.03728435639999</v>
      </c>
      <c r="Y335" s="6">
        <v>102.29062029489999</v>
      </c>
      <c r="Z335" s="6">
        <v>89.647959359599994</v>
      </c>
      <c r="AA335" s="6">
        <v>75.855965612000006</v>
      </c>
      <c r="AB335" s="6">
        <v>70.109301550400005</v>
      </c>
      <c r="AC335" s="6">
        <v>65.511970301199995</v>
      </c>
      <c r="AD335" s="6">
        <v>66.661303113499997</v>
      </c>
      <c r="AE335" s="6">
        <v>67.8106359258</v>
      </c>
      <c r="AF335" s="6">
        <v>75.855965612000006</v>
      </c>
      <c r="AG335" s="6">
        <v>57.466640615099998</v>
      </c>
    </row>
    <row r="336" spans="1:33" x14ac:dyDescent="0.25">
      <c r="A336" t="s">
        <v>370</v>
      </c>
      <c r="B336" s="6">
        <v>109.6185527816</v>
      </c>
      <c r="C336" s="6">
        <v>107.7176530224</v>
      </c>
      <c r="D336" s="6">
        <v>119.7566848308</v>
      </c>
      <c r="E336" s="6">
        <v>118.4894183247</v>
      </c>
      <c r="F336" s="6">
        <v>138.1320491699</v>
      </c>
      <c r="G336" s="6">
        <v>139.3993156761</v>
      </c>
      <c r="H336" s="6">
        <v>156.50741350909999</v>
      </c>
      <c r="I336" s="6">
        <v>138.1320491699</v>
      </c>
      <c r="J336" s="6">
        <v>139.3993156761</v>
      </c>
      <c r="K336" s="6">
        <v>161.57647953360001</v>
      </c>
      <c r="L336" s="6">
        <v>164.74464579900001</v>
      </c>
      <c r="M336" s="6">
        <v>145.73564820679999</v>
      </c>
      <c r="N336" s="6">
        <v>138.1320491699</v>
      </c>
      <c r="O336" s="6">
        <v>134.3302496515</v>
      </c>
      <c r="P336" s="6">
        <v>134.3302496515</v>
      </c>
      <c r="Q336" s="6">
        <v>140.03294892919999</v>
      </c>
      <c r="R336" s="6">
        <v>123.5584843493</v>
      </c>
      <c r="S336" s="6">
        <v>126.0930173616</v>
      </c>
      <c r="T336" s="6">
        <v>117.8557850716</v>
      </c>
      <c r="U336" s="6">
        <v>121.65758459</v>
      </c>
      <c r="V336" s="6">
        <v>117.8557850716</v>
      </c>
      <c r="W336" s="6">
        <v>117.2221518185</v>
      </c>
      <c r="X336" s="6">
        <v>112.78671904700001</v>
      </c>
      <c r="Y336" s="6">
        <v>108.3512862755</v>
      </c>
      <c r="Z336" s="6">
        <v>94.411354707900003</v>
      </c>
      <c r="AA336" s="6">
        <v>85.540489164899995</v>
      </c>
      <c r="AB336" s="6">
        <v>84.273222658700007</v>
      </c>
      <c r="AC336" s="6">
        <v>74.768723862599998</v>
      </c>
      <c r="AD336" s="6">
        <v>73.501457356499998</v>
      </c>
      <c r="AE336" s="6">
        <v>73.501457356499998</v>
      </c>
      <c r="AF336" s="6">
        <v>79.837789887200003</v>
      </c>
      <c r="AG336" s="6">
        <v>78.570523381100003</v>
      </c>
    </row>
    <row r="337" spans="1:33" x14ac:dyDescent="0.25">
      <c r="A337" t="s">
        <v>371</v>
      </c>
      <c r="B337" s="6">
        <v>29.330469884100001</v>
      </c>
      <c r="C337" s="6">
        <v>29.8275964923</v>
      </c>
      <c r="D337" s="6">
        <v>35.7931157907</v>
      </c>
      <c r="E337" s="6">
        <v>36.290242398899998</v>
      </c>
      <c r="F337" s="6">
        <v>39.273002048199999</v>
      </c>
      <c r="G337" s="6">
        <v>35.295989182500001</v>
      </c>
      <c r="H337" s="6">
        <v>36.787369007099997</v>
      </c>
      <c r="I337" s="6">
        <v>38.278748831800002</v>
      </c>
      <c r="J337" s="6">
        <v>40.267255264600003</v>
      </c>
      <c r="K337" s="6">
        <v>37.781622223500001</v>
      </c>
      <c r="L337" s="6">
        <v>38.278748831800002</v>
      </c>
      <c r="M337" s="6">
        <v>43.250014913800001</v>
      </c>
      <c r="N337" s="6">
        <v>45.735647954800001</v>
      </c>
      <c r="O337" s="6">
        <v>45.238521346600002</v>
      </c>
      <c r="P337" s="6">
        <v>41.758635089199998</v>
      </c>
      <c r="Q337" s="6">
        <v>42.255761697399997</v>
      </c>
      <c r="R337" s="6">
        <v>43.747141522</v>
      </c>
      <c r="S337" s="6">
        <v>36.290242398899998</v>
      </c>
      <c r="T337" s="6">
        <v>31.318976316899999</v>
      </c>
      <c r="U337" s="6">
        <v>26.844836843</v>
      </c>
      <c r="V337" s="6">
        <v>36.787369007099997</v>
      </c>
      <c r="W337" s="6">
        <v>35.295989182500001</v>
      </c>
      <c r="X337" s="6">
        <v>32.313229533300003</v>
      </c>
      <c r="Y337" s="6">
        <v>30.8218497087</v>
      </c>
      <c r="Z337" s="6">
        <v>32.810356141500002</v>
      </c>
      <c r="AA337" s="6">
        <v>29.8275964923</v>
      </c>
      <c r="AB337" s="6">
        <v>32.313229533300003</v>
      </c>
      <c r="AC337" s="6">
        <v>20.382190936400001</v>
      </c>
      <c r="AD337" s="6">
        <v>24.856330410199998</v>
      </c>
      <c r="AE337" s="6">
        <v>25.850583626599999</v>
      </c>
      <c r="AF337" s="6">
        <v>25.850583626599999</v>
      </c>
      <c r="AG337" s="6">
        <v>26.844836843</v>
      </c>
    </row>
    <row r="338" spans="1:33" x14ac:dyDescent="0.25">
      <c r="A338" t="s">
        <v>372</v>
      </c>
      <c r="B338" s="6">
        <v>313.01034295049999</v>
      </c>
      <c r="C338" s="6">
        <v>337.02648179580001</v>
      </c>
      <c r="D338" s="6">
        <v>373.85122802519999</v>
      </c>
      <c r="E338" s="6">
        <v>349.83508917990002</v>
      </c>
      <c r="F338" s="6">
        <v>302.60334945080001</v>
      </c>
      <c r="G338" s="6">
        <v>268.98075506740003</v>
      </c>
      <c r="H338" s="6">
        <v>270.58183099040002</v>
      </c>
      <c r="I338" s="6">
        <v>272.18290691340002</v>
      </c>
      <c r="J338" s="6">
        <v>268.98075506740003</v>
      </c>
      <c r="K338" s="6">
        <v>268.1802171059</v>
      </c>
      <c r="L338" s="6">
        <v>244.96461622210001</v>
      </c>
      <c r="M338" s="6">
        <v>247.3662301066</v>
      </c>
      <c r="N338" s="6">
        <v>239.3608504915</v>
      </c>
      <c r="O338" s="6">
        <v>249.76784399120001</v>
      </c>
      <c r="P338" s="6">
        <v>248.1667680681</v>
      </c>
      <c r="Q338" s="6">
        <v>264.17752729829999</v>
      </c>
      <c r="R338" s="6">
        <v>228.15331903040001</v>
      </c>
      <c r="S338" s="6">
        <v>222.54955329980001</v>
      </c>
      <c r="T338" s="6">
        <v>214.54417368470001</v>
      </c>
      <c r="U338" s="6">
        <v>220.14793941529999</v>
      </c>
      <c r="V338" s="6">
        <v>217.74632553079999</v>
      </c>
      <c r="W338" s="6">
        <v>209.7409459157</v>
      </c>
      <c r="X338" s="6">
        <v>197.73287649299999</v>
      </c>
      <c r="Y338" s="6">
        <v>202.5361042621</v>
      </c>
      <c r="Z338" s="6">
        <v>206.53879406959999</v>
      </c>
      <c r="AA338" s="6">
        <v>208.13986999260001</v>
      </c>
      <c r="AB338" s="6">
        <v>190.52803483939999</v>
      </c>
      <c r="AC338" s="6">
        <v>187.3258829934</v>
      </c>
      <c r="AD338" s="6">
        <v>188.1264209549</v>
      </c>
      <c r="AE338" s="6">
        <v>183.32319318579999</v>
      </c>
      <c r="AF338" s="6">
        <v>165.7113580326</v>
      </c>
      <c r="AG338" s="6">
        <v>135.29091549520001</v>
      </c>
    </row>
    <row r="339" spans="1:33" x14ac:dyDescent="0.25">
      <c r="A339" t="s">
        <v>373</v>
      </c>
      <c r="B339" s="6">
        <v>153.72977721379999</v>
      </c>
      <c r="C339" s="6">
        <v>148.84946682610001</v>
      </c>
      <c r="D339" s="6">
        <v>165.9305531832</v>
      </c>
      <c r="E339" s="6">
        <v>156.1699324077</v>
      </c>
      <c r="F339" s="6">
        <v>163.49039798929999</v>
      </c>
      <c r="G339" s="6">
        <v>173.25101876479999</v>
      </c>
      <c r="H339" s="6">
        <v>175.69117395870001</v>
      </c>
      <c r="I339" s="6">
        <v>163.49039798929999</v>
      </c>
      <c r="J339" s="6">
        <v>178.1313291525</v>
      </c>
      <c r="K339" s="6">
        <v>161.05024279540001</v>
      </c>
      <c r="L339" s="6">
        <v>170.81086357090001</v>
      </c>
      <c r="M339" s="6">
        <v>183.0116395403</v>
      </c>
      <c r="N339" s="6">
        <v>168.37070837709999</v>
      </c>
      <c r="O339" s="6">
        <v>158.61008760159999</v>
      </c>
      <c r="P339" s="6">
        <v>158.61008760159999</v>
      </c>
      <c r="Q339" s="6">
        <v>146.4093116322</v>
      </c>
      <c r="R339" s="6">
        <v>143.96915643829999</v>
      </c>
      <c r="S339" s="6">
        <v>136.6486908567</v>
      </c>
      <c r="T339" s="6">
        <v>104.9266733364</v>
      </c>
      <c r="U339" s="6">
        <v>95.166052560899999</v>
      </c>
      <c r="V339" s="6">
        <v>95.166052560899999</v>
      </c>
      <c r="W339" s="6">
        <v>95.166052560899999</v>
      </c>
      <c r="X339" s="6">
        <v>87.845586979299995</v>
      </c>
      <c r="Y339" s="6">
        <v>68.324345428399994</v>
      </c>
      <c r="Z339" s="6">
        <v>61.003879846799997</v>
      </c>
      <c r="AA339" s="6">
        <v>73.204655816100001</v>
      </c>
      <c r="AB339" s="6">
        <v>68.324345428399994</v>
      </c>
      <c r="AC339" s="6">
        <v>68.324345428399994</v>
      </c>
      <c r="AD339" s="6">
        <v>61.003879846799997</v>
      </c>
      <c r="AE339" s="6">
        <v>63.444035040599999</v>
      </c>
      <c r="AF339" s="6">
        <v>75.644811009999998</v>
      </c>
      <c r="AG339" s="6">
        <v>68.324345428399994</v>
      </c>
    </row>
    <row r="340" spans="1:33" x14ac:dyDescent="0.25">
      <c r="A340" t="s">
        <v>374</v>
      </c>
      <c r="B340" s="6">
        <v>269.87055361580002</v>
      </c>
      <c r="C340" s="6">
        <v>276.98578478460001</v>
      </c>
      <c r="D340" s="6">
        <v>287.15040074000001</v>
      </c>
      <c r="E340" s="6">
        <v>310.02078663959998</v>
      </c>
      <c r="F340" s="6">
        <v>325.26771057270003</v>
      </c>
      <c r="G340" s="6">
        <v>305.4467094597</v>
      </c>
      <c r="H340" s="6">
        <v>286.64216994219998</v>
      </c>
      <c r="I340" s="6">
        <v>283.59278515559998</v>
      </c>
      <c r="J340" s="6">
        <v>272.91993840240002</v>
      </c>
      <c r="K340" s="6">
        <v>270.37878441359999</v>
      </c>
      <c r="L340" s="6">
        <v>277.49401558239998</v>
      </c>
      <c r="M340" s="6">
        <v>257.67301446930003</v>
      </c>
      <c r="N340" s="6">
        <v>251.5742448961</v>
      </c>
      <c r="O340" s="6">
        <v>245.4754753229</v>
      </c>
      <c r="P340" s="6">
        <v>244.9672445251</v>
      </c>
      <c r="Q340" s="6">
        <v>259.70593766040002</v>
      </c>
      <c r="R340" s="6">
        <v>256.65655287380002</v>
      </c>
      <c r="S340" s="6">
        <v>247.5083985139</v>
      </c>
      <c r="T340" s="6">
        <v>239.8849365474</v>
      </c>
      <c r="U340" s="6">
        <v>235.3108593675</v>
      </c>
      <c r="V340" s="6">
        <v>235.3108593675</v>
      </c>
      <c r="W340" s="6">
        <v>235.81909016520001</v>
      </c>
      <c r="X340" s="6">
        <v>218.03101224330001</v>
      </c>
      <c r="Y340" s="6">
        <v>218.03101224330001</v>
      </c>
      <c r="Z340" s="6">
        <v>192.6194723548</v>
      </c>
      <c r="AA340" s="6">
        <v>182.9630871972</v>
      </c>
      <c r="AB340" s="6">
        <v>159.07623970200001</v>
      </c>
      <c r="AC340" s="6">
        <v>149.41985454429999</v>
      </c>
      <c r="AD340" s="6">
        <v>143.32108497109999</v>
      </c>
      <c r="AE340" s="6">
        <v>139.7634693867</v>
      </c>
      <c r="AF340" s="6">
        <v>134.1729306112</v>
      </c>
      <c r="AG340" s="6">
        <v>143.82931576889999</v>
      </c>
    </row>
    <row r="341" spans="1:33" x14ac:dyDescent="0.25">
      <c r="A341" t="s">
        <v>375</v>
      </c>
      <c r="B341" s="6">
        <v>117.99213014750001</v>
      </c>
      <c r="C341" s="6">
        <v>103.5213972049</v>
      </c>
      <c r="D341" s="6">
        <v>125.22749661890001</v>
      </c>
      <c r="E341" s="6">
        <v>123.0012300123</v>
      </c>
      <c r="F341" s="6">
        <v>115.765863541</v>
      </c>
      <c r="G341" s="6">
        <v>108.5304970697</v>
      </c>
      <c r="H341" s="6">
        <v>101.85169725</v>
      </c>
      <c r="I341" s="6">
        <v>102.40826390159999</v>
      </c>
      <c r="J341" s="6">
        <v>106.86079711479999</v>
      </c>
      <c r="K341" s="6">
        <v>104.07796385659999</v>
      </c>
      <c r="L341" s="6">
        <v>119.1052634508</v>
      </c>
      <c r="M341" s="6">
        <v>130.23659648360001</v>
      </c>
      <c r="N341" s="6">
        <v>136.35882965159999</v>
      </c>
      <c r="O341" s="6">
        <v>140.8113628648</v>
      </c>
      <c r="P341" s="6">
        <v>146.93359603280001</v>
      </c>
      <c r="Q341" s="6">
        <v>143.59419612299999</v>
      </c>
      <c r="R341" s="6">
        <v>156.95179576230001</v>
      </c>
      <c r="S341" s="6">
        <v>141.36792951640001</v>
      </c>
      <c r="T341" s="6">
        <v>134.68912969670001</v>
      </c>
      <c r="U341" s="6">
        <v>131.90629643849999</v>
      </c>
      <c r="V341" s="6">
        <v>134.1325630451</v>
      </c>
      <c r="W341" s="6">
        <v>124.1143633156</v>
      </c>
      <c r="X341" s="6">
        <v>131.90629643849999</v>
      </c>
      <c r="Y341" s="6">
        <v>133.0194297418</v>
      </c>
      <c r="Z341" s="6">
        <v>132.46286309019999</v>
      </c>
      <c r="AA341" s="6">
        <v>148.60329598769999</v>
      </c>
      <c r="AB341" s="6">
        <v>146.3770293812</v>
      </c>
      <c r="AC341" s="6">
        <v>151.38612924590001</v>
      </c>
      <c r="AD341" s="6">
        <v>147.49016268439999</v>
      </c>
      <c r="AE341" s="6">
        <v>137.47196295489999</v>
      </c>
      <c r="AF341" s="6">
        <v>138.02852960659999</v>
      </c>
      <c r="AG341" s="6">
        <v>134.1325630451</v>
      </c>
    </row>
    <row r="342" spans="1:33" x14ac:dyDescent="0.25">
      <c r="A342" t="s">
        <v>376</v>
      </c>
      <c r="B342" s="6">
        <v>204.90694654839999</v>
      </c>
      <c r="C342" s="6">
        <v>202.87816489939999</v>
      </c>
      <c r="D342" s="6">
        <v>225.87102358800001</v>
      </c>
      <c r="E342" s="6">
        <v>183.94286950879999</v>
      </c>
      <c r="F342" s="6">
        <v>182.59034840940001</v>
      </c>
      <c r="G342" s="6">
        <v>175.1514823631</v>
      </c>
      <c r="H342" s="6">
        <v>160.95001082019999</v>
      </c>
      <c r="I342" s="6">
        <v>148.10106037649999</v>
      </c>
      <c r="J342" s="6">
        <v>160.27375027049999</v>
      </c>
      <c r="K342" s="6">
        <v>150.80610257519999</v>
      </c>
      <c r="L342" s="6">
        <v>142.01471542959999</v>
      </c>
      <c r="M342" s="6">
        <v>144.04349707860001</v>
      </c>
      <c r="N342" s="6">
        <v>137.9571521316</v>
      </c>
      <c r="O342" s="6">
        <v>131.19454663490001</v>
      </c>
      <c r="P342" s="6">
        <v>129.16576498590001</v>
      </c>
      <c r="Q342" s="6">
        <v>119.6981172906</v>
      </c>
      <c r="R342" s="6">
        <v>112.93551179400001</v>
      </c>
      <c r="S342" s="6">
        <v>119.6981172906</v>
      </c>
      <c r="T342" s="6">
        <v>116.993075092</v>
      </c>
      <c r="U342" s="6">
        <v>116.31681454229999</v>
      </c>
      <c r="V342" s="6">
        <v>125.7844622376</v>
      </c>
      <c r="W342" s="6">
        <v>126.4607227873</v>
      </c>
      <c r="X342" s="6">
        <v>120.3743778403</v>
      </c>
      <c r="Y342" s="6">
        <v>121.05063839</v>
      </c>
      <c r="Z342" s="6">
        <v>116.993075092</v>
      </c>
      <c r="AA342" s="6">
        <v>110.906730145</v>
      </c>
      <c r="AB342" s="6">
        <v>108.877948496</v>
      </c>
      <c r="AC342" s="6">
        <v>103.46786409870001</v>
      </c>
      <c r="AD342" s="6">
        <v>100.76282190000001</v>
      </c>
      <c r="AE342" s="6">
        <v>109.55420904570001</v>
      </c>
      <c r="AF342" s="6">
        <v>103.46786409870001</v>
      </c>
      <c r="AG342" s="6">
        <v>96.028998052399999</v>
      </c>
    </row>
    <row r="343" spans="1:33" x14ac:dyDescent="0.25">
      <c r="A343" t="s">
        <v>377</v>
      </c>
      <c r="B343" s="6">
        <v>108.702813097</v>
      </c>
      <c r="C343" s="6">
        <v>111.05568783939999</v>
      </c>
      <c r="D343" s="6">
        <v>146.34880897479999</v>
      </c>
      <c r="E343" s="6">
        <v>162.34835722290001</v>
      </c>
      <c r="F343" s="6">
        <v>167.0541067076</v>
      </c>
      <c r="G343" s="6">
        <v>169.4069814499</v>
      </c>
      <c r="H343" s="6">
        <v>162.81893217129999</v>
      </c>
      <c r="I343" s="6">
        <v>174.5833058831</v>
      </c>
      <c r="J343" s="6">
        <v>173.17158103770001</v>
      </c>
      <c r="K343" s="6">
        <v>185.87710464649999</v>
      </c>
      <c r="L343" s="6">
        <v>199.52377815209999</v>
      </c>
      <c r="M343" s="6">
        <v>196.22975351279999</v>
      </c>
      <c r="N343" s="6">
        <v>205.64125248229999</v>
      </c>
      <c r="O343" s="6">
        <v>230.11114980280001</v>
      </c>
      <c r="P343" s="6">
        <v>230.11114980280001</v>
      </c>
      <c r="Q343" s="6">
        <v>236.22862413300001</v>
      </c>
      <c r="R343" s="6">
        <v>232.4640245452</v>
      </c>
      <c r="S343" s="6">
        <v>261.63967135050001</v>
      </c>
      <c r="T343" s="6">
        <v>286.58014361950001</v>
      </c>
      <c r="U343" s="6">
        <v>280.46266928929998</v>
      </c>
      <c r="V343" s="6">
        <v>279.05094444389999</v>
      </c>
      <c r="W343" s="6">
        <v>279.05094444389999</v>
      </c>
      <c r="X343" s="6">
        <v>277.63921959850001</v>
      </c>
      <c r="Y343" s="6">
        <v>278.58036949540002</v>
      </c>
      <c r="Z343" s="6">
        <v>275.75691980459999</v>
      </c>
      <c r="AA343" s="6">
        <v>269.63944547450001</v>
      </c>
      <c r="AB343" s="6">
        <v>269.63944547450001</v>
      </c>
      <c r="AC343" s="6">
        <v>252.69874732950001</v>
      </c>
      <c r="AD343" s="6">
        <v>253.6398972264</v>
      </c>
      <c r="AE343" s="6">
        <v>251.75759743250001</v>
      </c>
      <c r="AF343" s="6">
        <v>238.1109239269</v>
      </c>
      <c r="AG343" s="6">
        <v>179.75963031629999</v>
      </c>
    </row>
    <row r="344" spans="1:33" x14ac:dyDescent="0.25">
      <c r="A344" t="s">
        <v>378</v>
      </c>
      <c r="B344" s="6">
        <v>247.07071463330001</v>
      </c>
      <c r="C344" s="6">
        <v>245.19896679519999</v>
      </c>
      <c r="D344" s="6">
        <v>260.17294950019999</v>
      </c>
      <c r="E344" s="6">
        <v>263.91644517650002</v>
      </c>
      <c r="F344" s="6">
        <v>258.30120166210003</v>
      </c>
      <c r="G344" s="6">
        <v>260.17294950019999</v>
      </c>
      <c r="H344" s="6">
        <v>252.68595814770001</v>
      </c>
      <c r="I344" s="6">
        <v>273.27518436719998</v>
      </c>
      <c r="J344" s="6">
        <v>293.8644105866</v>
      </c>
      <c r="K344" s="6">
        <v>318.19713248229999</v>
      </c>
      <c r="L344" s="6">
        <v>338.7863587018</v>
      </c>
      <c r="M344" s="6">
        <v>355.63208924489999</v>
      </c>
      <c r="N344" s="6">
        <v>318.19713248229999</v>
      </c>
      <c r="O344" s="6">
        <v>333.17111518740001</v>
      </c>
      <c r="P344" s="6">
        <v>312.5818889679</v>
      </c>
      <c r="Q344" s="6">
        <v>288.24916707220001</v>
      </c>
      <c r="R344" s="6">
        <v>282.63392355780002</v>
      </c>
      <c r="S344" s="6">
        <v>303.22314977730002</v>
      </c>
      <c r="T344" s="6">
        <v>310.71014112979998</v>
      </c>
      <c r="U344" s="6">
        <v>357.5038370831</v>
      </c>
      <c r="V344" s="6">
        <v>321.94062815860002</v>
      </c>
      <c r="W344" s="6">
        <v>318.19713248229999</v>
      </c>
      <c r="X344" s="6">
        <v>320.06888032040001</v>
      </c>
      <c r="Y344" s="6">
        <v>316.32538464420003</v>
      </c>
      <c r="Z344" s="6">
        <v>303.22314977730002</v>
      </c>
      <c r="AA344" s="6">
        <v>286.37741923409999</v>
      </c>
      <c r="AB344" s="6">
        <v>256.42945382400001</v>
      </c>
      <c r="AC344" s="6">
        <v>263.91644517650002</v>
      </c>
      <c r="AD344" s="6">
        <v>263.91644517650002</v>
      </c>
      <c r="AE344" s="6">
        <v>267.65994085279999</v>
      </c>
      <c r="AF344" s="6">
        <v>280.7621757197</v>
      </c>
      <c r="AG344" s="6">
        <v>233.96847976640001</v>
      </c>
    </row>
    <row r="345" spans="1:33" x14ac:dyDescent="0.25">
      <c r="A345" t="s">
        <v>379</v>
      </c>
      <c r="B345" s="6">
        <v>152.45354930920001</v>
      </c>
      <c r="C345" s="6">
        <v>155.05218935420001</v>
      </c>
      <c r="D345" s="6">
        <v>194.03179002990001</v>
      </c>
      <c r="E345" s="6">
        <v>196.6304300749</v>
      </c>
      <c r="F345" s="6">
        <v>174.10888301790001</v>
      </c>
      <c r="G345" s="6">
        <v>194.8980033782</v>
      </c>
      <c r="H345" s="6">
        <v>200.96149681669999</v>
      </c>
      <c r="I345" s="6">
        <v>197.49664342329999</v>
      </c>
      <c r="J345" s="6">
        <v>203.56013686169999</v>
      </c>
      <c r="K345" s="6">
        <v>189.70072328809999</v>
      </c>
      <c r="L345" s="6">
        <v>178.43994975960001</v>
      </c>
      <c r="M345" s="6">
        <v>200.96149681669999</v>
      </c>
      <c r="N345" s="6">
        <v>182.7710165014</v>
      </c>
      <c r="O345" s="6">
        <v>188.8345099398</v>
      </c>
      <c r="P345" s="6">
        <v>196.6304300749</v>
      </c>
      <c r="Q345" s="6">
        <v>190.5669366365</v>
      </c>
      <c r="R345" s="6">
        <v>189.70072328809999</v>
      </c>
      <c r="S345" s="6">
        <v>210.4898436485</v>
      </c>
      <c r="T345" s="6">
        <v>199.22907011999999</v>
      </c>
      <c r="U345" s="6">
        <v>199.22907011999999</v>
      </c>
      <c r="V345" s="6">
        <v>198.36285677160001</v>
      </c>
      <c r="W345" s="6">
        <v>192.29936333320001</v>
      </c>
      <c r="X345" s="6">
        <v>194.03179002990001</v>
      </c>
      <c r="Y345" s="6">
        <v>200.09528346830001</v>
      </c>
      <c r="Z345" s="6">
        <v>204.4263502101</v>
      </c>
      <c r="AA345" s="6">
        <v>184.5034431981</v>
      </c>
      <c r="AB345" s="6">
        <v>200.09528346830001</v>
      </c>
      <c r="AC345" s="6">
        <v>192.29936333320001</v>
      </c>
      <c r="AD345" s="6">
        <v>191.4331499848</v>
      </c>
      <c r="AE345" s="6">
        <v>187.1020832431</v>
      </c>
      <c r="AF345" s="6">
        <v>168.04538957950001</v>
      </c>
      <c r="AG345" s="6">
        <v>138.59413573559999</v>
      </c>
    </row>
    <row r="346" spans="1:33" x14ac:dyDescent="0.25">
      <c r="A346" t="s">
        <v>380</v>
      </c>
      <c r="B346" s="6">
        <v>112.9081157935</v>
      </c>
      <c r="C346" s="6">
        <v>126.4989075094</v>
      </c>
      <c r="D346" s="6">
        <v>157.86227300760001</v>
      </c>
      <c r="E346" s="6">
        <v>180.86207437300001</v>
      </c>
      <c r="F346" s="6">
        <v>176.68029230659999</v>
      </c>
      <c r="G346" s="6">
        <v>168.3167281737</v>
      </c>
      <c r="H346" s="6">
        <v>149.4987088748</v>
      </c>
      <c r="I346" s="6">
        <v>145.31692680840001</v>
      </c>
      <c r="J346" s="6">
        <v>143.2260357751</v>
      </c>
      <c r="K346" s="6">
        <v>133.81702612570001</v>
      </c>
      <c r="L346" s="6">
        <v>106.6354426939</v>
      </c>
      <c r="M346" s="6">
        <v>109.7717792437</v>
      </c>
      <c r="N346" s="6">
        <v>109.7717792437</v>
      </c>
      <c r="O346" s="6">
        <v>119.1807888932</v>
      </c>
      <c r="P346" s="6">
        <v>118.13534337660001</v>
      </c>
      <c r="Q346" s="6">
        <v>109.7717792437</v>
      </c>
      <c r="R346" s="6">
        <v>113.9535613102</v>
      </c>
      <c r="S346" s="6">
        <v>114.9990068268</v>
      </c>
      <c r="T346" s="6">
        <v>126.4989075094</v>
      </c>
      <c r="U346" s="6">
        <v>131.72613509249999</v>
      </c>
      <c r="V346" s="6">
        <v>133.81702612570001</v>
      </c>
      <c r="W346" s="6">
        <v>133.81702612570001</v>
      </c>
      <c r="X346" s="6">
        <v>141.13514474190001</v>
      </c>
      <c r="Y346" s="6">
        <v>133.81702612570001</v>
      </c>
      <c r="Z346" s="6">
        <v>130.6806895759</v>
      </c>
      <c r="AA346" s="6">
        <v>107.6808882105</v>
      </c>
      <c r="AB346" s="6">
        <v>94.090096494600004</v>
      </c>
      <c r="AC346" s="6">
        <v>80.499304778699994</v>
      </c>
      <c r="AD346" s="6">
        <v>79.453859262099996</v>
      </c>
      <c r="AE346" s="6">
        <v>68.999404096099994</v>
      </c>
      <c r="AF346" s="6">
        <v>47.045048247300002</v>
      </c>
      <c r="AG346" s="6">
        <v>40.772375147699996</v>
      </c>
    </row>
    <row r="347" spans="1:33" x14ac:dyDescent="0.25">
      <c r="A347" t="s">
        <v>381</v>
      </c>
      <c r="B347" s="6">
        <v>100.6584287905</v>
      </c>
      <c r="C347" s="6">
        <v>108.5956525661</v>
      </c>
      <c r="D347" s="6">
        <v>108.5956525661</v>
      </c>
      <c r="E347" s="6">
        <v>107.8740867683</v>
      </c>
      <c r="F347" s="6">
        <v>106.79173807159999</v>
      </c>
      <c r="G347" s="6">
        <v>99.215297194900003</v>
      </c>
      <c r="H347" s="6">
        <v>93.442770812700005</v>
      </c>
      <c r="I347" s="6">
        <v>88.031027329300002</v>
      </c>
      <c r="J347" s="6">
        <v>80.815369351499996</v>
      </c>
      <c r="K347" s="6">
        <v>71.795796879199997</v>
      </c>
      <c r="L347" s="6">
        <v>66.744836294799995</v>
      </c>
      <c r="M347" s="6">
        <v>69.270316586999996</v>
      </c>
      <c r="N347" s="6">
        <v>69.631099485899995</v>
      </c>
      <c r="O347" s="6">
        <v>65.6624875981</v>
      </c>
      <c r="P347" s="6">
        <v>65.6624875981</v>
      </c>
      <c r="Q347" s="6">
        <v>61.3330928114</v>
      </c>
      <c r="R347" s="6">
        <v>60.250744114699998</v>
      </c>
      <c r="S347" s="6">
        <v>57.364480923599999</v>
      </c>
      <c r="T347" s="6">
        <v>56.282132226900004</v>
      </c>
      <c r="U347" s="6">
        <v>53.035086136899999</v>
      </c>
      <c r="V347" s="6">
        <v>53.395869035799997</v>
      </c>
      <c r="W347" s="6">
        <v>53.395869035799997</v>
      </c>
      <c r="X347" s="6">
        <v>54.839000631399998</v>
      </c>
      <c r="Y347" s="6">
        <v>56.282132226900004</v>
      </c>
      <c r="Z347" s="6">
        <v>54.478217732499999</v>
      </c>
      <c r="AA347" s="6">
        <v>46.901776855800001</v>
      </c>
      <c r="AB347" s="6">
        <v>47.2625597547</v>
      </c>
      <c r="AC347" s="6">
        <v>46.180211057999998</v>
      </c>
      <c r="AD347" s="6">
        <v>46.901776855800001</v>
      </c>
      <c r="AE347" s="6">
        <v>45.097862361300002</v>
      </c>
      <c r="AF347" s="6">
        <v>39.686118878000002</v>
      </c>
      <c r="AG347" s="6">
        <v>38.242987282400001</v>
      </c>
    </row>
    <row r="348" spans="1:33" x14ac:dyDescent="0.25">
      <c r="A348" t="s">
        <v>382</v>
      </c>
      <c r="B348" s="6">
        <v>212.3172915824</v>
      </c>
      <c r="C348" s="6">
        <v>193.1798486337</v>
      </c>
      <c r="D348" s="6">
        <v>228.2049800682</v>
      </c>
      <c r="E348" s="6">
        <v>201.48477670579999</v>
      </c>
      <c r="F348" s="6">
        <v>208.34536946099999</v>
      </c>
      <c r="G348" s="6">
        <v>189.5690103414</v>
      </c>
      <c r="H348" s="6">
        <v>176.2089086602</v>
      </c>
      <c r="I348" s="6">
        <v>175.1256571726</v>
      </c>
      <c r="J348" s="6">
        <v>180.1808307817</v>
      </c>
      <c r="K348" s="6">
        <v>172.23698653880001</v>
      </c>
      <c r="L348" s="6">
        <v>166.4596452712</v>
      </c>
      <c r="M348" s="6">
        <v>148.0443699809</v>
      </c>
      <c r="N348" s="6">
        <v>142.62811254260001</v>
      </c>
      <c r="O348" s="6">
        <v>135.40643595820001</v>
      </c>
      <c r="P348" s="6">
        <v>140.8226933965</v>
      </c>
      <c r="Q348" s="6">
        <v>136.4896874458</v>
      </c>
      <c r="R348" s="6">
        <v>137.57293893350001</v>
      </c>
      <c r="S348" s="6">
        <v>132.87884915359999</v>
      </c>
      <c r="T348" s="6">
        <v>141.1837772257</v>
      </c>
      <c r="U348" s="6">
        <v>142.98919637180001</v>
      </c>
      <c r="V348" s="6">
        <v>148.40545381019999</v>
      </c>
      <c r="W348" s="6">
        <v>146.96111849330001</v>
      </c>
      <c r="X348" s="6">
        <v>144.07244785949999</v>
      </c>
      <c r="Y348" s="6">
        <v>128.18475937369999</v>
      </c>
      <c r="Z348" s="6">
        <v>122.7685019354</v>
      </c>
      <c r="AA348" s="6">
        <v>115.1857415218</v>
      </c>
      <c r="AB348" s="6">
        <v>100.0202206944</v>
      </c>
      <c r="AC348" s="6">
        <v>95.3261309146</v>
      </c>
      <c r="AD348" s="6">
        <v>85.576867525599994</v>
      </c>
      <c r="AE348" s="6">
        <v>87.743370500899999</v>
      </c>
      <c r="AF348" s="6">
        <v>81.243861574899995</v>
      </c>
      <c r="AG348" s="6">
        <v>73.300017331999996</v>
      </c>
    </row>
    <row r="349" spans="1:33" x14ac:dyDescent="0.25">
      <c r="A349" t="s">
        <v>383</v>
      </c>
      <c r="B349" s="6">
        <v>144.44130257009999</v>
      </c>
      <c r="C349" s="6">
        <v>155.1406583161</v>
      </c>
      <c r="D349" s="6">
        <v>175.7751301118</v>
      </c>
      <c r="E349" s="6">
        <v>157.43337740449999</v>
      </c>
      <c r="F349" s="6">
        <v>161.25457588520001</v>
      </c>
      <c r="G349" s="6">
        <v>165.0757743659</v>
      </c>
      <c r="H349" s="6">
        <v>162.78305527750001</v>
      </c>
      <c r="I349" s="6">
        <v>171.95393163110001</v>
      </c>
      <c r="J349" s="6">
        <v>173.4824110234</v>
      </c>
      <c r="K349" s="6">
        <v>187.2387255539</v>
      </c>
      <c r="L349" s="6">
        <v>195.6453622114</v>
      </c>
      <c r="M349" s="6">
        <v>179.59632859249999</v>
      </c>
      <c r="N349" s="6">
        <v>190.29568433840001</v>
      </c>
      <c r="O349" s="6">
        <v>202.5235194766</v>
      </c>
      <c r="P349" s="6">
        <v>192.58840342689999</v>
      </c>
      <c r="Q349" s="6">
        <v>196.40960190749999</v>
      </c>
      <c r="R349" s="6">
        <v>204.81623856510001</v>
      </c>
      <c r="S349" s="6">
        <v>204.81623856510001</v>
      </c>
      <c r="T349" s="6">
        <v>212.4586355264</v>
      </c>
      <c r="U349" s="6">
        <v>209.40167674189999</v>
      </c>
      <c r="V349" s="6">
        <v>196.40960190749999</v>
      </c>
      <c r="W349" s="6">
        <v>198.702320996</v>
      </c>
      <c r="X349" s="6">
        <v>190.29568433840001</v>
      </c>
      <c r="Y349" s="6">
        <v>165.0757743659</v>
      </c>
      <c r="Z349" s="6">
        <v>155.90489801219999</v>
      </c>
      <c r="AA349" s="6">
        <v>148.26250105080001</v>
      </c>
      <c r="AB349" s="6">
        <v>144.44130257009999</v>
      </c>
      <c r="AC349" s="6">
        <v>136.7989056088</v>
      </c>
      <c r="AD349" s="6">
        <v>134.50618652029999</v>
      </c>
      <c r="AE349" s="6">
        <v>134.50618652029999</v>
      </c>
      <c r="AF349" s="6">
        <v>125.3353101667</v>
      </c>
      <c r="AG349" s="6">
        <v>110.05051624390001</v>
      </c>
    </row>
    <row r="350" spans="1:33" x14ac:dyDescent="0.25">
      <c r="A350" t="s">
        <v>384</v>
      </c>
      <c r="B350" s="6">
        <v>79.195453717099994</v>
      </c>
      <c r="C350" s="6">
        <v>79.526815448099995</v>
      </c>
      <c r="D350" s="6">
        <v>98.745795848</v>
      </c>
      <c r="E350" s="6">
        <v>104.3789452756</v>
      </c>
      <c r="F350" s="6">
        <v>112.0002650894</v>
      </c>
      <c r="G350" s="6">
        <v>113.3257120135</v>
      </c>
      <c r="H350" s="6">
        <v>112.0002650894</v>
      </c>
      <c r="I350" s="6">
        <v>121.6097552894</v>
      </c>
      <c r="J350" s="6">
        <v>129.56243683420001</v>
      </c>
      <c r="K350" s="6">
        <v>131.21924548929999</v>
      </c>
      <c r="L350" s="6">
        <v>126.9115429859</v>
      </c>
      <c r="M350" s="6">
        <v>130.88788375830001</v>
      </c>
      <c r="N350" s="6">
        <v>132.2133306824</v>
      </c>
      <c r="O350" s="6">
        <v>131.88196895140001</v>
      </c>
      <c r="P350" s="6">
        <v>125.58609606180001</v>
      </c>
      <c r="Q350" s="6">
        <v>117.96477624800001</v>
      </c>
      <c r="R350" s="6">
        <v>111.6689033584</v>
      </c>
      <c r="S350" s="6">
        <v>108.355286048</v>
      </c>
      <c r="T350" s="6">
        <v>97.420348923899994</v>
      </c>
      <c r="U350" s="6">
        <v>86.816773530800006</v>
      </c>
      <c r="V350" s="6">
        <v>85.4913266067</v>
      </c>
      <c r="W350" s="6">
        <v>77.8700067929</v>
      </c>
      <c r="X350" s="6">
        <v>78.201368523900001</v>
      </c>
      <c r="Y350" s="6">
        <v>72.899580827400001</v>
      </c>
      <c r="Z350" s="6">
        <v>74.887751213599998</v>
      </c>
      <c r="AA350" s="6">
        <v>74.887751213599998</v>
      </c>
      <c r="AB350" s="6">
        <v>71.242772172200006</v>
      </c>
      <c r="AC350" s="6">
        <v>70.2486869791</v>
      </c>
      <c r="AD350" s="6">
        <v>69.254601785999995</v>
      </c>
      <c r="AE350" s="6">
        <v>69.254601785999995</v>
      </c>
      <c r="AF350" s="6">
        <v>65.940984475700006</v>
      </c>
      <c r="AG350" s="6">
        <v>58.651026393000002</v>
      </c>
    </row>
    <row r="351" spans="1:33" x14ac:dyDescent="0.25">
      <c r="A351" t="s">
        <v>385</v>
      </c>
      <c r="B351" s="6">
        <v>174.5737699771</v>
      </c>
      <c r="C351" s="6">
        <v>170.1780275676</v>
      </c>
      <c r="D351" s="6">
        <v>207.85581964900001</v>
      </c>
      <c r="E351" s="6">
        <v>212.8795252598</v>
      </c>
      <c r="F351" s="6">
        <v>222.92693648150001</v>
      </c>
      <c r="G351" s="6">
        <v>222.29897328019999</v>
      </c>
      <c r="H351" s="6">
        <v>219.15915727340001</v>
      </c>
      <c r="I351" s="6">
        <v>219.15915727340001</v>
      </c>
      <c r="J351" s="6">
        <v>222.29897328019999</v>
      </c>
      <c r="K351" s="6">
        <v>216.64730446799999</v>
      </c>
      <c r="L351" s="6">
        <v>206.59989324630001</v>
      </c>
      <c r="M351" s="6">
        <v>195.2965556218</v>
      </c>
      <c r="N351" s="6">
        <v>189.6448868096</v>
      </c>
      <c r="O351" s="6">
        <v>178.9695123866</v>
      </c>
      <c r="P351" s="6">
        <v>178.34154918519999</v>
      </c>
      <c r="Q351" s="6">
        <v>177.0856227825</v>
      </c>
      <c r="R351" s="6">
        <v>168.9221011649</v>
      </c>
      <c r="S351" s="6">
        <v>166.41024835939999</v>
      </c>
      <c r="T351" s="6">
        <v>157.6187635405</v>
      </c>
      <c r="U351" s="6">
        <v>163.89839555399999</v>
      </c>
      <c r="V351" s="6">
        <v>164.5263587554</v>
      </c>
      <c r="W351" s="6">
        <v>155.73487393639999</v>
      </c>
      <c r="X351" s="6">
        <v>159.50265314449999</v>
      </c>
      <c r="Y351" s="6">
        <v>162.01450595</v>
      </c>
      <c r="Z351" s="6">
        <v>173.94580677569999</v>
      </c>
      <c r="AA351" s="6">
        <v>172.0619171717</v>
      </c>
      <c r="AB351" s="6">
        <v>163.2704323527</v>
      </c>
      <c r="AC351" s="6">
        <v>162.01450595</v>
      </c>
      <c r="AD351" s="6">
        <v>162.01450595</v>
      </c>
      <c r="AE351" s="6">
        <v>156.99080033909999</v>
      </c>
      <c r="AF351" s="6">
        <v>156.99080033909999</v>
      </c>
      <c r="AG351" s="6">
        <v>140.66375710380001</v>
      </c>
    </row>
    <row r="352" spans="1:33" x14ac:dyDescent="0.25">
      <c r="A352" t="s">
        <v>386</v>
      </c>
      <c r="B352" s="6">
        <v>249.1825946678</v>
      </c>
      <c r="C352" s="6">
        <v>265.02657467559999</v>
      </c>
      <c r="D352" s="6">
        <v>295.27417287219998</v>
      </c>
      <c r="E352" s="6">
        <v>303.91634378560002</v>
      </c>
      <c r="F352" s="6">
        <v>331.28321834439998</v>
      </c>
      <c r="G352" s="6">
        <v>332.72358016330003</v>
      </c>
      <c r="H352" s="6">
        <v>316.87960015559997</v>
      </c>
      <c r="I352" s="6">
        <v>312.55851469890001</v>
      </c>
      <c r="J352" s="6">
        <v>319.76032379330002</v>
      </c>
      <c r="K352" s="6">
        <v>339.92538925780002</v>
      </c>
      <c r="L352" s="6">
        <v>337.04466561999999</v>
      </c>
      <c r="M352" s="6">
        <v>316.87960015559997</v>
      </c>
      <c r="N352" s="6">
        <v>316.87960015559997</v>
      </c>
      <c r="O352" s="6">
        <v>361.53081654110002</v>
      </c>
      <c r="P352" s="6">
        <v>364.4115401789</v>
      </c>
      <c r="Q352" s="6">
        <v>337.04466561999999</v>
      </c>
      <c r="R352" s="6">
        <v>292.39344923440001</v>
      </c>
      <c r="S352" s="6">
        <v>273.66874558889998</v>
      </c>
      <c r="T352" s="6">
        <v>263.5862128567</v>
      </c>
      <c r="U352" s="6">
        <v>246.30187103</v>
      </c>
      <c r="V352" s="6">
        <v>207.41210192</v>
      </c>
      <c r="W352" s="6">
        <v>195.8892073689</v>
      </c>
      <c r="X352" s="6">
        <v>190.1277600933</v>
      </c>
      <c r="Y352" s="6">
        <v>210.2928255578</v>
      </c>
      <c r="Z352" s="6">
        <v>213.1735491956</v>
      </c>
      <c r="AA352" s="6">
        <v>187.24703645560001</v>
      </c>
      <c r="AB352" s="6">
        <v>177.16450372329999</v>
      </c>
      <c r="AC352" s="6">
        <v>190.1277600933</v>
      </c>
      <c r="AD352" s="6">
        <v>203.09101646330001</v>
      </c>
      <c r="AE352" s="6">
        <v>200.21029282559999</v>
      </c>
      <c r="AF352" s="6">
        <v>167.08197099110001</v>
      </c>
      <c r="AG352" s="6">
        <v>178.6048655422</v>
      </c>
    </row>
    <row r="353" spans="1:33" x14ac:dyDescent="0.25">
      <c r="A353" t="s">
        <v>387</v>
      </c>
      <c r="B353" s="6">
        <v>194.05027981360001</v>
      </c>
      <c r="C353" s="6">
        <v>185.3873208933</v>
      </c>
      <c r="D353" s="6">
        <v>268.5517265277</v>
      </c>
      <c r="E353" s="6">
        <v>381.17019249089998</v>
      </c>
      <c r="F353" s="6">
        <v>414.08943638789998</v>
      </c>
      <c r="G353" s="6">
        <v>424.48498709220002</v>
      </c>
      <c r="H353" s="6">
        <v>440.07831314859999</v>
      </c>
      <c r="I353" s="6">
        <v>426.21757887619998</v>
      </c>
      <c r="J353" s="6">
        <v>453.939047421</v>
      </c>
      <c r="K353" s="6">
        <v>414.08943638789998</v>
      </c>
      <c r="L353" s="6">
        <v>301.4709704247</v>
      </c>
      <c r="M353" s="6">
        <v>266.81913474369998</v>
      </c>
      <c r="N353" s="6">
        <v>285.87764436819998</v>
      </c>
      <c r="O353" s="6">
        <v>313.599112913</v>
      </c>
      <c r="P353" s="6">
        <v>332.65762253759999</v>
      </c>
      <c r="Q353" s="6">
        <v>311.86652112899998</v>
      </c>
      <c r="R353" s="6">
        <v>294.54060328849999</v>
      </c>
      <c r="S353" s="6">
        <v>285.87764436819998</v>
      </c>
      <c r="T353" s="6">
        <v>313.599112913</v>
      </c>
      <c r="U353" s="6">
        <v>299.73837864059999</v>
      </c>
      <c r="V353" s="6">
        <v>272.01691009579997</v>
      </c>
      <c r="W353" s="6">
        <v>265.08654295960002</v>
      </c>
      <c r="X353" s="6">
        <v>277.21468544800001</v>
      </c>
      <c r="Y353" s="6">
        <v>277.21468544800001</v>
      </c>
      <c r="Z353" s="6">
        <v>265.08654295960002</v>
      </c>
      <c r="AA353" s="6">
        <v>232.16729906270001</v>
      </c>
      <c r="AB353" s="6">
        <v>211.3761976541</v>
      </c>
      <c r="AC353" s="6">
        <v>206.17842230190001</v>
      </c>
      <c r="AD353" s="6">
        <v>200.98064694979999</v>
      </c>
      <c r="AE353" s="6">
        <v>207.91101408599999</v>
      </c>
      <c r="AF353" s="6">
        <v>207.91101408599999</v>
      </c>
      <c r="AG353" s="6">
        <v>202.71323873380001</v>
      </c>
    </row>
    <row r="354" spans="1:33" x14ac:dyDescent="0.25">
      <c r="A354" t="s">
        <v>388</v>
      </c>
      <c r="B354" s="6">
        <v>150.31348272380001</v>
      </c>
      <c r="C354" s="6">
        <v>174.04719052230001</v>
      </c>
      <c r="D354" s="6">
        <v>152.291291707</v>
      </c>
      <c r="E354" s="6">
        <v>170.0915725559</v>
      </c>
      <c r="F354" s="6">
        <v>160.20252763990001</v>
      </c>
      <c r="G354" s="6">
        <v>164.1581456063</v>
      </c>
      <c r="H354" s="6">
        <v>181.9584264552</v>
      </c>
      <c r="I354" s="6">
        <v>181.9584264552</v>
      </c>
      <c r="J354" s="6">
        <v>168.11376357270001</v>
      </c>
      <c r="K354" s="6">
        <v>174.04719052230001</v>
      </c>
      <c r="L354" s="6">
        <v>195.8030893376</v>
      </c>
      <c r="M354" s="6">
        <v>187.8918534048</v>
      </c>
      <c r="N354" s="6">
        <v>201.73651628729999</v>
      </c>
      <c r="O354" s="6">
        <v>193.82528035440001</v>
      </c>
      <c r="P354" s="6">
        <v>205.6921342537</v>
      </c>
      <c r="Q354" s="6">
        <v>205.6921342537</v>
      </c>
      <c r="R354" s="6">
        <v>201.73651628729999</v>
      </c>
      <c r="S354" s="6">
        <v>187.8918534048</v>
      </c>
      <c r="T354" s="6">
        <v>193.82528035440001</v>
      </c>
      <c r="U354" s="6">
        <v>172.06938153909999</v>
      </c>
      <c r="V354" s="6">
        <v>174.04719052230001</v>
      </c>
      <c r="W354" s="6">
        <v>176.02499950550001</v>
      </c>
      <c r="X354" s="6">
        <v>179.98061747200001</v>
      </c>
      <c r="Y354" s="6">
        <v>203.71432527050001</v>
      </c>
      <c r="Z354" s="6">
        <v>187.8918534048</v>
      </c>
      <c r="AA354" s="6">
        <v>174.04719052230001</v>
      </c>
      <c r="AB354" s="6">
        <v>162.1803366231</v>
      </c>
      <c r="AC354" s="6">
        <v>156.2469096735</v>
      </c>
      <c r="AD354" s="6">
        <v>152.291291707</v>
      </c>
      <c r="AE354" s="6">
        <v>142.40224679100001</v>
      </c>
      <c r="AF354" s="6">
        <v>108.7794940765</v>
      </c>
      <c r="AG354" s="6">
        <v>102.84606712679999</v>
      </c>
    </row>
    <row r="355" spans="1:33" x14ac:dyDescent="0.25">
      <c r="A355" t="s">
        <v>389</v>
      </c>
      <c r="B355" s="6">
        <v>209.28596552939999</v>
      </c>
      <c r="C355" s="6">
        <v>216.32078790009999</v>
      </c>
      <c r="D355" s="6">
        <v>225.99366865990001</v>
      </c>
      <c r="E355" s="6">
        <v>281.39289482940001</v>
      </c>
      <c r="F355" s="6">
        <v>241.82201899399999</v>
      </c>
      <c r="G355" s="6">
        <v>221.59690467819999</v>
      </c>
      <c r="H355" s="6">
        <v>240.94266619769999</v>
      </c>
      <c r="I355" s="6">
        <v>178.50861765740001</v>
      </c>
      <c r="J355" s="6">
        <v>223.35561027080001</v>
      </c>
      <c r="K355" s="6">
        <v>218.95884628909999</v>
      </c>
      <c r="L355" s="6">
        <v>199.61308476959999</v>
      </c>
      <c r="M355" s="6">
        <v>218.95884628909999</v>
      </c>
      <c r="N355" s="6">
        <v>240.06331340130001</v>
      </c>
      <c r="O355" s="6">
        <v>222.47625747449999</v>
      </c>
      <c r="P355" s="6">
        <v>226.87302145620001</v>
      </c>
      <c r="Q355" s="6">
        <v>181.14667604639999</v>
      </c>
      <c r="R355" s="6">
        <v>183.78473443550001</v>
      </c>
      <c r="S355" s="6">
        <v>171.47379528670001</v>
      </c>
      <c r="T355" s="6">
        <v>164.4389729159</v>
      </c>
      <c r="U355" s="6">
        <v>156.5247977489</v>
      </c>
      <c r="V355" s="6">
        <v>166.19767850860001</v>
      </c>
      <c r="W355" s="6">
        <v>163.5596201196</v>
      </c>
      <c r="X355" s="6">
        <v>157.4041505452</v>
      </c>
      <c r="Y355" s="6">
        <v>146.8519169891</v>
      </c>
      <c r="Z355" s="6">
        <v>144.2138586001</v>
      </c>
      <c r="AA355" s="6">
        <v>147.7312697854</v>
      </c>
      <c r="AB355" s="6">
        <v>123.9887442842</v>
      </c>
      <c r="AC355" s="6">
        <v>124.86809708049999</v>
      </c>
      <c r="AD355" s="6">
        <v>125.74744987690001</v>
      </c>
      <c r="AE355" s="6">
        <v>132.78227224759999</v>
      </c>
      <c r="AF355" s="6">
        <v>129.26486106230001</v>
      </c>
      <c r="AG355" s="6">
        <v>98.487513190300007</v>
      </c>
    </row>
    <row r="356" spans="1:33" x14ac:dyDescent="0.25">
      <c r="A356" t="s">
        <v>390</v>
      </c>
      <c r="B356" s="6">
        <v>110.0179940541</v>
      </c>
      <c r="C356" s="6">
        <v>128.10984196530001</v>
      </c>
      <c r="D356" s="6">
        <v>128.10984196530001</v>
      </c>
      <c r="E356" s="6">
        <v>129.08777969019999</v>
      </c>
      <c r="F356" s="6">
        <v>119.7973713034</v>
      </c>
      <c r="G356" s="6">
        <v>122.2422156157</v>
      </c>
      <c r="H356" s="6">
        <v>123.22015334060001</v>
      </c>
      <c r="I356" s="6">
        <v>123.70912220309999</v>
      </c>
      <c r="J356" s="6">
        <v>123.22015334060001</v>
      </c>
      <c r="K356" s="6">
        <v>141.31200125180001</v>
      </c>
      <c r="L356" s="6">
        <v>132.021592865</v>
      </c>
      <c r="M356" s="6">
        <v>122.73118447820001</v>
      </c>
      <c r="N356" s="6">
        <v>121.2642778908</v>
      </c>
      <c r="O356" s="6">
        <v>117.35252699110001</v>
      </c>
      <c r="P356" s="6">
        <v>118.8194335785</v>
      </c>
      <c r="Q356" s="6">
        <v>117.84149585350001</v>
      </c>
      <c r="R356" s="6">
        <v>93.882021592900003</v>
      </c>
      <c r="S356" s="6">
        <v>98.282741354999999</v>
      </c>
      <c r="T356" s="6">
        <v>102.19449225469999</v>
      </c>
      <c r="U356" s="6">
        <v>97.793772492599999</v>
      </c>
      <c r="V356" s="6">
        <v>96.326865905199995</v>
      </c>
      <c r="W356" s="6">
        <v>94.370990455300003</v>
      </c>
      <c r="X356" s="6">
        <v>91.926146142999997</v>
      </c>
      <c r="Y356" s="6">
        <v>103.1724299797</v>
      </c>
      <c r="Z356" s="6">
        <v>87.525426380799999</v>
      </c>
      <c r="AA356" s="6">
        <v>88.503364105800003</v>
      </c>
      <c r="AB356" s="6">
        <v>83.124706618700003</v>
      </c>
      <c r="AC356" s="6">
        <v>84.591613206100007</v>
      </c>
      <c r="AD356" s="6">
        <v>85.569550930999995</v>
      </c>
      <c r="AE356" s="6">
        <v>78.235017994100005</v>
      </c>
      <c r="AF356" s="6">
        <v>77.746049131600003</v>
      </c>
      <c r="AG356" s="6">
        <v>66.499765294900001</v>
      </c>
    </row>
    <row r="357" spans="1:33" x14ac:dyDescent="0.25">
      <c r="A357" t="s">
        <v>391</v>
      </c>
      <c r="B357" s="6">
        <v>149.36996903080001</v>
      </c>
      <c r="C357" s="6">
        <v>146.63202662500001</v>
      </c>
      <c r="D357" s="6">
        <v>166.10183928890001</v>
      </c>
      <c r="E357" s="6">
        <v>156.67114877980001</v>
      </c>
      <c r="F357" s="6">
        <v>159.40909118569999</v>
      </c>
      <c r="G357" s="6">
        <v>166.4060551117</v>
      </c>
      <c r="H357" s="6">
        <v>169.14399751760001</v>
      </c>
      <c r="I357" s="6">
        <v>164.88497599740001</v>
      </c>
      <c r="J357" s="6">
        <v>170.96929245480001</v>
      </c>
      <c r="K357" s="6">
        <v>173.7072348607</v>
      </c>
      <c r="L357" s="6">
        <v>182.52949372399999</v>
      </c>
      <c r="M357" s="6">
        <v>177.66204055809999</v>
      </c>
      <c r="N357" s="6">
        <v>164.5807601745</v>
      </c>
      <c r="O357" s="6">
        <v>164.27654435159999</v>
      </c>
      <c r="P357" s="6">
        <v>162.7554652373</v>
      </c>
      <c r="Q357" s="6">
        <v>160.93017029999999</v>
      </c>
      <c r="R357" s="6">
        <v>167.01448675750001</v>
      </c>
      <c r="S357" s="6">
        <v>165.4934076431</v>
      </c>
      <c r="T357" s="6">
        <v>167.01448675750001</v>
      </c>
      <c r="U357" s="6">
        <v>165.4934076431</v>
      </c>
      <c r="V357" s="6">
        <v>163.363896883</v>
      </c>
      <c r="W357" s="6">
        <v>164.27654435159999</v>
      </c>
      <c r="X357" s="6">
        <v>161.5386019458</v>
      </c>
      <c r="Y357" s="6">
        <v>148.76153738510001</v>
      </c>
      <c r="Z357" s="6">
        <v>139.0266310531</v>
      </c>
      <c r="AA357" s="6">
        <v>130.20437218980001</v>
      </c>
      <c r="AB357" s="6">
        <v>128.6832930754</v>
      </c>
      <c r="AC357" s="6">
        <v>123.8158399095</v>
      </c>
      <c r="AD357" s="6">
        <v>121.6863291494</v>
      </c>
      <c r="AE357" s="6">
        <v>124.1200557323</v>
      </c>
      <c r="AF357" s="6">
        <v>120.4694658579</v>
      </c>
      <c r="AG357" s="6">
        <v>117.4273076291</v>
      </c>
    </row>
    <row r="358" spans="1:33" x14ac:dyDescent="0.25">
      <c r="A358" t="s">
        <v>392</v>
      </c>
      <c r="B358" s="6">
        <v>87.804663891100006</v>
      </c>
      <c r="C358" s="6">
        <v>93.658308150500005</v>
      </c>
      <c r="D358" s="6">
        <v>117.0728851881</v>
      </c>
      <c r="E358" s="6">
        <v>117.0728851881</v>
      </c>
      <c r="F358" s="6">
        <v>114.8777685908</v>
      </c>
      <c r="G358" s="6">
        <v>114.1460630584</v>
      </c>
      <c r="H358" s="6">
        <v>152.92645627690001</v>
      </c>
      <c r="I358" s="6">
        <v>161.706922666</v>
      </c>
      <c r="J358" s="6">
        <v>165.36545032820001</v>
      </c>
      <c r="K358" s="6">
        <v>155.12157287420001</v>
      </c>
      <c r="L358" s="6">
        <v>142.682578823</v>
      </c>
      <c r="M358" s="6">
        <v>143.41428435540001</v>
      </c>
      <c r="N358" s="6">
        <v>147.07281201750001</v>
      </c>
      <c r="O358" s="6">
        <v>110.4875353963</v>
      </c>
      <c r="P358" s="6">
        <v>98.048541345000004</v>
      </c>
      <c r="Q358" s="6">
        <v>91.463191553200005</v>
      </c>
      <c r="R358" s="6">
        <v>82.682725164100006</v>
      </c>
      <c r="S358" s="6">
        <v>85.609547293800006</v>
      </c>
      <c r="T358" s="6">
        <v>80.487608566800006</v>
      </c>
      <c r="U358" s="6">
        <v>67.316908983100006</v>
      </c>
      <c r="V358" s="6">
        <v>66.585203450700007</v>
      </c>
      <c r="W358" s="6">
        <v>66.585203450700007</v>
      </c>
      <c r="X358" s="6">
        <v>64.390086853400007</v>
      </c>
      <c r="Y358" s="6">
        <v>73.902258775000007</v>
      </c>
      <c r="Z358" s="6">
        <v>72.438847710100006</v>
      </c>
      <c r="AA358" s="6">
        <v>70.243731112899994</v>
      </c>
      <c r="AB358" s="6">
        <v>65.853497918299993</v>
      </c>
      <c r="AC358" s="6">
        <v>59.268148126500002</v>
      </c>
      <c r="AD358" s="6">
        <v>58.536442594</v>
      </c>
      <c r="AE358" s="6">
        <v>60.731559191300001</v>
      </c>
      <c r="AF358" s="6">
        <v>51.951092802200002</v>
      </c>
      <c r="AG358" s="6">
        <v>51.951092802200002</v>
      </c>
    </row>
    <row r="359" spans="1:33" x14ac:dyDescent="0.25">
      <c r="A359" t="s">
        <v>393</v>
      </c>
      <c r="B359" s="6">
        <v>82.434567561999998</v>
      </c>
      <c r="C359" s="6">
        <v>82.434567561999998</v>
      </c>
      <c r="D359" s="6">
        <v>94.6470960897</v>
      </c>
      <c r="E359" s="6">
        <v>89.304114858800006</v>
      </c>
      <c r="F359" s="6">
        <v>85.487699693899998</v>
      </c>
      <c r="G359" s="6">
        <v>86.250982726900006</v>
      </c>
      <c r="H359" s="6">
        <v>93.883813056700006</v>
      </c>
      <c r="I359" s="6">
        <v>86.250982726900006</v>
      </c>
      <c r="J359" s="6">
        <v>91.5939639578</v>
      </c>
      <c r="K359" s="6">
        <v>87.777548792900006</v>
      </c>
      <c r="L359" s="6">
        <v>91.5939639578</v>
      </c>
      <c r="M359" s="6">
        <v>98.463511254599993</v>
      </c>
      <c r="N359" s="6">
        <v>107.62290765039999</v>
      </c>
      <c r="O359" s="6">
        <v>95.410379122699993</v>
      </c>
      <c r="P359" s="6">
        <v>95.410379122699993</v>
      </c>
      <c r="Q359" s="6">
        <v>92.357246990799993</v>
      </c>
      <c r="R359" s="6">
        <v>87.777548792900006</v>
      </c>
      <c r="S359" s="6">
        <v>81.671284529000005</v>
      </c>
      <c r="T359" s="6">
        <v>74.801737232199997</v>
      </c>
      <c r="U359" s="6">
        <v>67.168906902399996</v>
      </c>
      <c r="V359" s="6">
        <v>64.115774770399995</v>
      </c>
      <c r="W359" s="6">
        <v>67.168906902399996</v>
      </c>
      <c r="X359" s="6">
        <v>59.536076572600003</v>
      </c>
      <c r="Y359" s="6">
        <v>60.299359605500001</v>
      </c>
      <c r="Z359" s="6">
        <v>63.352491737500003</v>
      </c>
      <c r="AA359" s="6">
        <v>60.299359605500001</v>
      </c>
      <c r="AB359" s="6">
        <v>64.879057803400002</v>
      </c>
      <c r="AC359" s="6">
        <v>62.589208704500003</v>
      </c>
      <c r="AD359" s="6">
        <v>58.009510506600002</v>
      </c>
      <c r="AE359" s="6">
        <v>62.589208704500003</v>
      </c>
      <c r="AF359" s="6">
        <v>58.009510506600002</v>
      </c>
      <c r="AG359" s="6">
        <v>49.6133971438</v>
      </c>
    </row>
    <row r="360" spans="1:33" x14ac:dyDescent="0.25">
      <c r="A360" t="s">
        <v>394</v>
      </c>
      <c r="B360" s="6">
        <v>134.3090446656</v>
      </c>
      <c r="C360" s="6">
        <v>124.7155414752</v>
      </c>
      <c r="D360" s="6">
        <v>155.05778412390001</v>
      </c>
      <c r="E360" s="6">
        <v>167.77475346930001</v>
      </c>
      <c r="F360" s="6">
        <v>166.2130203918</v>
      </c>
      <c r="G360" s="6">
        <v>169.33648654679999</v>
      </c>
      <c r="H360" s="6">
        <v>177.36825665969999</v>
      </c>
      <c r="I360" s="6">
        <v>180.71482753999999</v>
      </c>
      <c r="J360" s="6">
        <v>199.23251974479999</v>
      </c>
      <c r="K360" s="6">
        <v>186.73865512469999</v>
      </c>
      <c r="L360" s="6">
        <v>182.49966534289999</v>
      </c>
      <c r="M360" s="6">
        <v>186.29244567399999</v>
      </c>
      <c r="N360" s="6">
        <v>192.31627325869999</v>
      </c>
      <c r="O360" s="6">
        <v>180.49172281470001</v>
      </c>
      <c r="P360" s="6">
        <v>186.51555039940001</v>
      </c>
      <c r="Q360" s="6">
        <v>181.3841417161</v>
      </c>
      <c r="R360" s="6">
        <v>171.1213243496</v>
      </c>
      <c r="S360" s="6">
        <v>160.41229753249999</v>
      </c>
      <c r="T360" s="6">
        <v>175.80652358219999</v>
      </c>
      <c r="U360" s="6">
        <v>162.643344786</v>
      </c>
      <c r="V360" s="6">
        <v>177.1451519343</v>
      </c>
      <c r="W360" s="6">
        <v>174.6909999554</v>
      </c>
      <c r="X360" s="6">
        <v>164.20507786350001</v>
      </c>
      <c r="Y360" s="6">
        <v>173.3523716032</v>
      </c>
      <c r="Z360" s="6">
        <v>174.02168577929999</v>
      </c>
      <c r="AA360" s="6">
        <v>152.15742269419999</v>
      </c>
      <c r="AB360" s="6">
        <v>152.60363214489999</v>
      </c>
      <c r="AC360" s="6">
        <v>140.10976752490001</v>
      </c>
      <c r="AD360" s="6">
        <v>134.3090446656</v>
      </c>
      <c r="AE360" s="6">
        <v>141.22529115169999</v>
      </c>
      <c r="AF360" s="6">
        <v>126.500379278</v>
      </c>
      <c r="AG360" s="6">
        <v>113.3372004819</v>
      </c>
    </row>
    <row r="361" spans="1:33" x14ac:dyDescent="0.25">
      <c r="A361" t="s">
        <v>395</v>
      </c>
      <c r="B361" s="6">
        <v>257.2173756633</v>
      </c>
      <c r="C361" s="6">
        <v>282.39949635760001</v>
      </c>
      <c r="D361" s="6">
        <v>324.66948466589997</v>
      </c>
      <c r="E361" s="6">
        <v>314.77650867879998</v>
      </c>
      <c r="F361" s="6">
        <v>292.29247234460001</v>
      </c>
      <c r="G361" s="6">
        <v>281.50013490420002</v>
      </c>
      <c r="H361" s="6">
        <v>277.00332763739999</v>
      </c>
      <c r="I361" s="6">
        <v>250.92184548969999</v>
      </c>
      <c r="J361" s="6">
        <v>225.73972479540001</v>
      </c>
      <c r="K361" s="6">
        <v>216.74611026170001</v>
      </c>
      <c r="L361" s="6">
        <v>231.1358935156</v>
      </c>
      <c r="M361" s="6">
        <v>221.2429175286</v>
      </c>
      <c r="N361" s="6">
        <v>203.25568846120001</v>
      </c>
      <c r="O361" s="6">
        <v>187.9665437539</v>
      </c>
      <c r="P361" s="6">
        <v>196.9601582876</v>
      </c>
      <c r="Q361" s="6">
        <v>204.1550499146</v>
      </c>
      <c r="R361" s="6">
        <v>222.14227898190001</v>
      </c>
      <c r="S361" s="6">
        <v>211.34994154149999</v>
      </c>
      <c r="T361" s="6">
        <v>205.95377282129999</v>
      </c>
      <c r="U361" s="6">
        <v>188.86590520729999</v>
      </c>
      <c r="V361" s="6">
        <v>186.16782084720001</v>
      </c>
      <c r="W361" s="6">
        <v>186.16782084720001</v>
      </c>
      <c r="X361" s="6">
        <v>179.87229067359999</v>
      </c>
      <c r="Y361" s="6">
        <v>161.88506160630001</v>
      </c>
      <c r="Z361" s="6">
        <v>152.89144707259999</v>
      </c>
      <c r="AA361" s="6">
        <v>159.1869772462</v>
      </c>
      <c r="AB361" s="6">
        <v>160.98570015289999</v>
      </c>
      <c r="AC361" s="6">
        <v>170.87867613989999</v>
      </c>
      <c r="AD361" s="6">
        <v>162.78442305959999</v>
      </c>
      <c r="AE361" s="6">
        <v>169.97931468659999</v>
      </c>
      <c r="AF361" s="6">
        <v>154.69016997930001</v>
      </c>
      <c r="AG361" s="6">
        <v>136.702940912</v>
      </c>
    </row>
    <row r="362" spans="1:33" x14ac:dyDescent="0.25">
      <c r="A362" t="s">
        <v>396</v>
      </c>
      <c r="B362" s="6">
        <v>88.877602844099997</v>
      </c>
      <c r="C362" s="6">
        <v>87.239306017499999</v>
      </c>
      <c r="D362" s="6">
        <v>99.526532217099998</v>
      </c>
      <c r="E362" s="6">
        <v>97.4786611838</v>
      </c>
      <c r="F362" s="6">
        <v>97.069086977200001</v>
      </c>
      <c r="G362" s="6">
        <v>92.154196497300006</v>
      </c>
      <c r="H362" s="6">
        <v>91.744622290699994</v>
      </c>
      <c r="I362" s="6">
        <v>98.707383803799999</v>
      </c>
      <c r="J362" s="6">
        <v>97.8882353905</v>
      </c>
      <c r="K362" s="6">
        <v>107.3084421435</v>
      </c>
      <c r="L362" s="6">
        <v>105.6701453169</v>
      </c>
      <c r="M362" s="6">
        <v>102.80312587029999</v>
      </c>
      <c r="N362" s="6">
        <v>103.62227428369999</v>
      </c>
      <c r="O362" s="6">
        <v>111.4041842101</v>
      </c>
      <c r="P362" s="6">
        <v>105.6701453169</v>
      </c>
      <c r="Q362" s="6">
        <v>102.39355166369999</v>
      </c>
      <c r="R362" s="6">
        <v>98.707383803799999</v>
      </c>
      <c r="S362" s="6">
        <v>94.611641737200003</v>
      </c>
      <c r="T362" s="6">
        <v>93.382919117300005</v>
      </c>
      <c r="U362" s="6">
        <v>96.249938563900002</v>
      </c>
      <c r="V362" s="6">
        <v>84.7818607775</v>
      </c>
      <c r="W362" s="6">
        <v>82.733989744300004</v>
      </c>
      <c r="X362" s="6">
        <v>85.191434984200001</v>
      </c>
      <c r="Y362" s="6">
        <v>71.265911957900002</v>
      </c>
      <c r="Z362" s="6">
        <v>68.398892511300005</v>
      </c>
      <c r="AA362" s="6">
        <v>68.808466718000005</v>
      </c>
      <c r="AB362" s="6">
        <v>64.303150444799996</v>
      </c>
      <c r="AC362" s="6">
        <v>67.170169891399993</v>
      </c>
      <c r="AD362" s="6">
        <v>70.037189338000005</v>
      </c>
      <c r="AE362" s="6">
        <v>64.712724651499997</v>
      </c>
      <c r="AF362" s="6">
        <v>66.760595684699993</v>
      </c>
      <c r="AG362" s="6">
        <v>64.712724651499997</v>
      </c>
    </row>
    <row r="363" spans="1:33" x14ac:dyDescent="0.25">
      <c r="A363" t="s">
        <v>397</v>
      </c>
      <c r="B363" s="6">
        <v>156.93331380390001</v>
      </c>
      <c r="C363" s="6">
        <v>154.8408696198</v>
      </c>
      <c r="D363" s="6">
        <v>198.7821974849</v>
      </c>
      <c r="E363" s="6">
        <v>192.5048649327</v>
      </c>
      <c r="F363" s="6">
        <v>200.87464166890001</v>
      </c>
      <c r="G363" s="6">
        <v>205.059530037</v>
      </c>
      <c r="H363" s="6">
        <v>207.15197422110001</v>
      </c>
      <c r="I363" s="6">
        <v>211.3368625892</v>
      </c>
      <c r="J363" s="6">
        <v>211.3368625892</v>
      </c>
      <c r="K363" s="6">
        <v>188.31997656460001</v>
      </c>
      <c r="L363" s="6">
        <v>209.24441840509999</v>
      </c>
      <c r="M363" s="6">
        <v>202.96708585299999</v>
      </c>
      <c r="N363" s="6">
        <v>188.31997656460001</v>
      </c>
      <c r="O363" s="6">
        <v>186.2275323806</v>
      </c>
      <c r="P363" s="6">
        <v>184.13508819649999</v>
      </c>
      <c r="Q363" s="6">
        <v>182.04264401250001</v>
      </c>
      <c r="R363" s="6">
        <v>192.5048649327</v>
      </c>
      <c r="S363" s="6">
        <v>202.96708585299999</v>
      </c>
      <c r="T363" s="6">
        <v>192.5048649327</v>
      </c>
      <c r="U363" s="6">
        <v>211.3368625892</v>
      </c>
      <c r="V363" s="6">
        <v>205.059530037</v>
      </c>
      <c r="W363" s="6">
        <v>207.15197422110001</v>
      </c>
      <c r="X363" s="6">
        <v>217.6141951413</v>
      </c>
      <c r="Y363" s="6">
        <v>213.42930677320001</v>
      </c>
      <c r="Z363" s="6">
        <v>169.48797890820001</v>
      </c>
      <c r="AA363" s="6">
        <v>169.48797890820001</v>
      </c>
      <c r="AB363" s="6">
        <v>154.8408696198</v>
      </c>
      <c r="AC363" s="6">
        <v>163.21064635600001</v>
      </c>
      <c r="AD363" s="6">
        <v>165.30309054009999</v>
      </c>
      <c r="AE363" s="6">
        <v>163.21064635600001</v>
      </c>
      <c r="AF363" s="6">
        <v>163.21064635600001</v>
      </c>
      <c r="AG363" s="6">
        <v>173.6728672763</v>
      </c>
    </row>
    <row r="364" spans="1:33" x14ac:dyDescent="0.25">
      <c r="A364" t="s">
        <v>398</v>
      </c>
      <c r="B364" s="6">
        <v>211.6297468354</v>
      </c>
      <c r="C364" s="6">
        <v>214.59651898729999</v>
      </c>
      <c r="D364" s="6">
        <v>249.2088607595</v>
      </c>
      <c r="E364" s="6">
        <v>277.88765822779999</v>
      </c>
      <c r="F364" s="6">
        <v>276.89873417720003</v>
      </c>
      <c r="G364" s="6">
        <v>272.94303797470002</v>
      </c>
      <c r="H364" s="6">
        <v>267.9984177215</v>
      </c>
      <c r="I364" s="6">
        <v>258.10917721520002</v>
      </c>
      <c r="J364" s="6">
        <v>267.9984177215</v>
      </c>
      <c r="K364" s="6">
        <v>253.16455696200001</v>
      </c>
      <c r="L364" s="6">
        <v>204.707278481</v>
      </c>
      <c r="M364" s="6">
        <v>211.6297468354</v>
      </c>
      <c r="N364" s="6">
        <v>185.917721519</v>
      </c>
      <c r="O364" s="6">
        <v>195.80696202530001</v>
      </c>
      <c r="P364" s="6">
        <v>192.84018987339999</v>
      </c>
      <c r="Q364" s="6">
        <v>181.96202531649999</v>
      </c>
      <c r="R364" s="6">
        <v>179.98417721519999</v>
      </c>
      <c r="S364" s="6">
        <v>184.92879746840001</v>
      </c>
      <c r="T364" s="6">
        <v>162.18354430380001</v>
      </c>
      <c r="U364" s="6">
        <v>175.03955696200001</v>
      </c>
      <c r="V364" s="6">
        <v>151.30537974680001</v>
      </c>
      <c r="W364" s="6">
        <v>150.31645569619999</v>
      </c>
      <c r="X364" s="6">
        <v>150.31645569619999</v>
      </c>
      <c r="Y364" s="6">
        <v>150.31645569619999</v>
      </c>
      <c r="Z364" s="6">
        <v>137.46044303799999</v>
      </c>
      <c r="AA364" s="6">
        <v>138.44936708860001</v>
      </c>
      <c r="AB364" s="6">
        <v>141.4161392405</v>
      </c>
      <c r="AC364" s="6">
        <v>137.46044303799999</v>
      </c>
      <c r="AD364" s="6">
        <v>137.46044303799999</v>
      </c>
      <c r="AE364" s="6">
        <v>136.47151898729999</v>
      </c>
      <c r="AF364" s="6">
        <v>127.57120253159999</v>
      </c>
      <c r="AG364" s="6">
        <v>131.52689873419999</v>
      </c>
    </row>
    <row r="365" spans="1:33" x14ac:dyDescent="0.25">
      <c r="A365" t="s">
        <v>399</v>
      </c>
      <c r="B365" s="6">
        <v>117.6265232084</v>
      </c>
      <c r="C365" s="6">
        <v>133.5092489358</v>
      </c>
      <c r="D365" s="6">
        <v>157.41196488189999</v>
      </c>
      <c r="E365" s="6">
        <v>182.41546379920001</v>
      </c>
      <c r="F365" s="6">
        <v>202.07230257059999</v>
      </c>
      <c r="G365" s="6">
        <v>210.5640569199</v>
      </c>
      <c r="H365" s="6">
        <v>211.6648398911</v>
      </c>
      <c r="I365" s="6">
        <v>211.50758518090001</v>
      </c>
      <c r="J365" s="6">
        <v>218.42679242849999</v>
      </c>
      <c r="K365" s="6">
        <v>212.60836815210001</v>
      </c>
      <c r="L365" s="6">
        <v>202.07230257059999</v>
      </c>
      <c r="M365" s="6">
        <v>216.6969906166</v>
      </c>
      <c r="N365" s="6">
        <v>219.37032068950001</v>
      </c>
      <c r="O365" s="6">
        <v>216.8542453268</v>
      </c>
      <c r="P365" s="6">
        <v>214.4954246742</v>
      </c>
      <c r="Q365" s="6">
        <v>226.60403735739999</v>
      </c>
      <c r="R365" s="6">
        <v>216.06797177589999</v>
      </c>
      <c r="S365" s="6">
        <v>226.76129206760001</v>
      </c>
      <c r="T365" s="6">
        <v>208.04798155719999</v>
      </c>
      <c r="U365" s="6">
        <v>210.2495474996</v>
      </c>
      <c r="V365" s="6">
        <v>217.01150003699999</v>
      </c>
      <c r="W365" s="6">
        <v>217.79777358780001</v>
      </c>
      <c r="X365" s="6">
        <v>201.1287743096</v>
      </c>
      <c r="Y365" s="6">
        <v>213.70915112329999</v>
      </c>
      <c r="Z365" s="6">
        <v>218.42679242849999</v>
      </c>
      <c r="AA365" s="6">
        <v>230.0636409812</v>
      </c>
      <c r="AB365" s="6">
        <v>225.03149025569999</v>
      </c>
      <c r="AC365" s="6">
        <v>220.9428677912</v>
      </c>
      <c r="AD365" s="6">
        <v>216.6969906166</v>
      </c>
      <c r="AE365" s="6">
        <v>214.0236605437</v>
      </c>
      <c r="AF365" s="6">
        <v>193.4232935112</v>
      </c>
      <c r="AG365" s="6">
        <v>165.27470039049999</v>
      </c>
    </row>
    <row r="366" spans="1:33" x14ac:dyDescent="0.25">
      <c r="A366" t="s">
        <v>400</v>
      </c>
      <c r="B366" s="6">
        <v>80.527682521900005</v>
      </c>
      <c r="C366" s="6">
        <v>85.956515051400004</v>
      </c>
      <c r="D366" s="6">
        <v>99.528596375299998</v>
      </c>
      <c r="E366" s="6">
        <v>111.2910668561</v>
      </c>
      <c r="F366" s="6">
        <v>112.1958722777</v>
      </c>
      <c r="G366" s="6">
        <v>123.95834275839999</v>
      </c>
      <c r="H366" s="6">
        <v>113.10067769929999</v>
      </c>
      <c r="I366" s="6">
        <v>114.9102885424</v>
      </c>
      <c r="J366" s="6">
        <v>118.52951022880001</v>
      </c>
      <c r="K366" s="6">
        <v>124.86314818</v>
      </c>
      <c r="L366" s="6">
        <v>123.05353733680001</v>
      </c>
      <c r="M366" s="6">
        <v>109.4814560129</v>
      </c>
      <c r="N366" s="6">
        <v>101.3382072185</v>
      </c>
      <c r="O366" s="6">
        <v>129.38717528800001</v>
      </c>
      <c r="P366" s="6">
        <v>127.5775644448</v>
      </c>
      <c r="Q366" s="6">
        <v>119.43431565039999</v>
      </c>
      <c r="R366" s="6">
        <v>129.38717528800001</v>
      </c>
      <c r="S366" s="6">
        <v>151.10250540620001</v>
      </c>
      <c r="T366" s="6">
        <v>173.7226409461</v>
      </c>
      <c r="U366" s="6">
        <v>174.6274463677</v>
      </c>
      <c r="V366" s="6">
        <v>170.10341925969999</v>
      </c>
      <c r="W366" s="6">
        <v>169.19861383809999</v>
      </c>
      <c r="X366" s="6">
        <v>169.19861383809999</v>
      </c>
      <c r="Y366" s="6">
        <v>153.81692167099999</v>
      </c>
      <c r="Z366" s="6">
        <v>137.53042408229999</v>
      </c>
      <c r="AA366" s="6">
        <v>124.86314818</v>
      </c>
      <c r="AB366" s="6">
        <v>112.1958722777</v>
      </c>
      <c r="AC366" s="6">
        <v>93.194958424199996</v>
      </c>
      <c r="AD366" s="6">
        <v>104.0526234833</v>
      </c>
      <c r="AE366" s="6">
        <v>105.8622343265</v>
      </c>
      <c r="AF366" s="6">
        <v>115.815093964</v>
      </c>
      <c r="AG366" s="6">
        <v>95.909374689000003</v>
      </c>
    </row>
    <row r="367" spans="1:33" x14ac:dyDescent="0.25">
      <c r="A367" t="s">
        <v>401</v>
      </c>
      <c r="B367" s="6">
        <v>76.979046936100005</v>
      </c>
      <c r="C367" s="6">
        <v>80.142569413000004</v>
      </c>
      <c r="D367" s="6">
        <v>102.2872267507</v>
      </c>
      <c r="E367" s="6">
        <v>103.341734243</v>
      </c>
      <c r="F367" s="6">
        <v>93.851166812499997</v>
      </c>
      <c r="G367" s="6">
        <v>100.17821176619999</v>
      </c>
      <c r="H367" s="6">
        <v>100.17821176619999</v>
      </c>
      <c r="I367" s="6">
        <v>93.851166812499997</v>
      </c>
      <c r="J367" s="6">
        <v>89.633136843399996</v>
      </c>
      <c r="K367" s="6">
        <v>80.142569413000004</v>
      </c>
      <c r="L367" s="6">
        <v>78.033554428399995</v>
      </c>
      <c r="M367" s="6">
        <v>75.924539443900002</v>
      </c>
      <c r="N367" s="6">
        <v>78.033554428399995</v>
      </c>
      <c r="O367" s="6">
        <v>75.924539443900002</v>
      </c>
      <c r="P367" s="6">
        <v>79.0880619207</v>
      </c>
      <c r="Q367" s="6">
        <v>80.142569413000004</v>
      </c>
      <c r="R367" s="6">
        <v>72.761016967000003</v>
      </c>
      <c r="S367" s="6">
        <v>75.924539443900002</v>
      </c>
      <c r="T367" s="6">
        <v>79.0880619207</v>
      </c>
      <c r="U367" s="6">
        <v>72.761016967000003</v>
      </c>
      <c r="V367" s="6">
        <v>80.142569413000004</v>
      </c>
      <c r="W367" s="6">
        <v>75.924539443900002</v>
      </c>
      <c r="X367" s="6">
        <v>74.870031951599998</v>
      </c>
      <c r="Y367" s="6">
        <v>76.979046936100005</v>
      </c>
      <c r="Z367" s="6">
        <v>76.979046936100005</v>
      </c>
      <c r="AA367" s="6">
        <v>75.924539443900002</v>
      </c>
      <c r="AB367" s="6">
        <v>73.815524459299994</v>
      </c>
      <c r="AC367" s="6">
        <v>69.597494490200006</v>
      </c>
      <c r="AD367" s="6">
        <v>72.761016967000003</v>
      </c>
      <c r="AE367" s="6">
        <v>72.761016967000003</v>
      </c>
      <c r="AF367" s="6">
        <v>75.924539443900002</v>
      </c>
      <c r="AG367" s="6">
        <v>65.379464521100005</v>
      </c>
    </row>
    <row r="368" spans="1:33" x14ac:dyDescent="0.25">
      <c r="A368" t="s">
        <v>402</v>
      </c>
      <c r="B368" s="6">
        <v>209.301693441</v>
      </c>
      <c r="C368" s="6">
        <v>247.35654679390001</v>
      </c>
      <c r="D368" s="6">
        <v>277.25678871399998</v>
      </c>
      <c r="E368" s="6">
        <v>274.5385849031</v>
      </c>
      <c r="F368" s="6">
        <v>296.28421539049998</v>
      </c>
      <c r="G368" s="6">
        <v>299.00241920140002</v>
      </c>
      <c r="H368" s="6">
        <v>279.97499252490002</v>
      </c>
      <c r="I368" s="6">
        <v>274.5385849031</v>
      </c>
      <c r="J368" s="6">
        <v>266.38397347030002</v>
      </c>
      <c r="K368" s="6">
        <v>217.45630487369999</v>
      </c>
      <c r="L368" s="6">
        <v>203.8652858191</v>
      </c>
      <c r="M368" s="6">
        <v>187.55606295359999</v>
      </c>
      <c r="N368" s="6">
        <v>157.65582103349999</v>
      </c>
      <c r="O368" s="6">
        <v>198.42887819730001</v>
      </c>
      <c r="P368" s="6">
        <v>203.8652858191</v>
      </c>
      <c r="Q368" s="6">
        <v>288.1296039577</v>
      </c>
      <c r="R368" s="6">
        <v>296.28421539049998</v>
      </c>
      <c r="S368" s="6">
        <v>299.00241920140002</v>
      </c>
      <c r="T368" s="6">
        <v>277.25678871399998</v>
      </c>
      <c r="U368" s="6">
        <v>315.31164206689999</v>
      </c>
      <c r="V368" s="6">
        <v>279.97499252490002</v>
      </c>
      <c r="W368" s="6">
        <v>279.97499252490002</v>
      </c>
      <c r="X368" s="6">
        <v>184.83785914270001</v>
      </c>
      <c r="Y368" s="6">
        <v>171.24684008809999</v>
      </c>
      <c r="Z368" s="6">
        <v>168.52863627709999</v>
      </c>
      <c r="AA368" s="6">
        <v>152.21941341159999</v>
      </c>
      <c r="AB368" s="6">
        <v>103.291744815</v>
      </c>
      <c r="AC368" s="6">
        <v>111.4463562478</v>
      </c>
      <c r="AD368" s="6">
        <v>108.7281524369</v>
      </c>
      <c r="AE368" s="6">
        <v>106.00994862589999</v>
      </c>
      <c r="AF368" s="6">
        <v>97.8553371932</v>
      </c>
      <c r="AG368" s="6">
        <v>92.418929571299998</v>
      </c>
    </row>
    <row r="369" spans="1:33" x14ac:dyDescent="0.25">
      <c r="A369" t="s">
        <v>403</v>
      </c>
      <c r="B369" s="6">
        <v>126.4728201086</v>
      </c>
      <c r="C369" s="6">
        <v>131.178785508</v>
      </c>
      <c r="D369" s="6">
        <v>148.8261557557</v>
      </c>
      <c r="E369" s="6">
        <v>158.82633222940001</v>
      </c>
      <c r="F369" s="6">
        <v>135.29650523239999</v>
      </c>
      <c r="G369" s="6">
        <v>138.23773360710001</v>
      </c>
      <c r="H369" s="6">
        <v>140.5907163068</v>
      </c>
      <c r="I369" s="6">
        <v>142.3554533315</v>
      </c>
      <c r="J369" s="6">
        <v>137.64948793209999</v>
      </c>
      <c r="K369" s="6">
        <v>130.5905398331</v>
      </c>
      <c r="L369" s="6">
        <v>128.2375571334</v>
      </c>
      <c r="M369" s="6">
        <v>121.7668547092</v>
      </c>
      <c r="N369" s="6">
        <v>121.1786090343</v>
      </c>
      <c r="O369" s="6">
        <v>109.4136955358</v>
      </c>
      <c r="P369" s="6">
        <v>112.9431695853</v>
      </c>
      <c r="Q369" s="6">
        <v>112.3549239104</v>
      </c>
      <c r="R369" s="6">
        <v>104.7077301364</v>
      </c>
      <c r="S369" s="6">
        <v>104.11948446149999</v>
      </c>
      <c r="T369" s="6">
        <v>101.7665017618</v>
      </c>
      <c r="U369" s="6">
        <v>86.472114213799998</v>
      </c>
      <c r="V369" s="6">
        <v>91.766325288100006</v>
      </c>
      <c r="W369" s="6">
        <v>83.530885839199996</v>
      </c>
      <c r="X369" s="6">
        <v>85.295622863899993</v>
      </c>
      <c r="Y369" s="6">
        <v>91.178079613199998</v>
      </c>
      <c r="Z369" s="6">
        <v>81.766148814399997</v>
      </c>
      <c r="AA369" s="6">
        <v>74.118955040399996</v>
      </c>
      <c r="AB369" s="6">
        <v>88.236851238599996</v>
      </c>
      <c r="AC369" s="6">
        <v>86.472114213799998</v>
      </c>
      <c r="AD369" s="6">
        <v>86.472114213799998</v>
      </c>
      <c r="AE369" s="6">
        <v>84.707377188999999</v>
      </c>
      <c r="AF369" s="6">
        <v>79.413166114700005</v>
      </c>
      <c r="AG369" s="6">
        <v>75.295446390199999</v>
      </c>
    </row>
    <row r="370" spans="1:33" x14ac:dyDescent="0.25">
      <c r="A370" t="s">
        <v>404</v>
      </c>
      <c r="B370" s="6">
        <v>97.160147683399998</v>
      </c>
      <c r="C370" s="6">
        <v>105.488160342</v>
      </c>
      <c r="D370" s="6">
        <v>94.384143463900003</v>
      </c>
      <c r="E370" s="6">
        <v>76.340116037000001</v>
      </c>
      <c r="F370" s="6">
        <v>73.564111817400004</v>
      </c>
      <c r="G370" s="6">
        <v>81.892124476000006</v>
      </c>
      <c r="H370" s="6">
        <v>76.340116037000001</v>
      </c>
      <c r="I370" s="6">
        <v>66.6241012686</v>
      </c>
      <c r="J370" s="6">
        <v>62.460094939299999</v>
      </c>
      <c r="K370" s="6">
        <v>70.788107597899995</v>
      </c>
      <c r="L370" s="6">
        <v>76.340116037000001</v>
      </c>
      <c r="M370" s="6">
        <v>81.892124476000006</v>
      </c>
      <c r="N370" s="6">
        <v>70.788107597899995</v>
      </c>
      <c r="O370" s="6">
        <v>76.340116037000001</v>
      </c>
      <c r="P370" s="6">
        <v>84.668128695600004</v>
      </c>
      <c r="Q370" s="6">
        <v>83.280126585800005</v>
      </c>
      <c r="R370" s="6">
        <v>72.176109707699993</v>
      </c>
      <c r="S370" s="6">
        <v>74.952113927200003</v>
      </c>
      <c r="T370" s="6">
        <v>74.952113927200003</v>
      </c>
      <c r="U370" s="6">
        <v>79.116120256499997</v>
      </c>
      <c r="V370" s="6">
        <v>77.728118146699998</v>
      </c>
      <c r="W370" s="6">
        <v>70.788107597899995</v>
      </c>
      <c r="X370" s="6">
        <v>72.176109707699993</v>
      </c>
      <c r="Y370" s="6">
        <v>74.952113927200003</v>
      </c>
      <c r="Z370" s="6">
        <v>69.400105488199998</v>
      </c>
      <c r="AA370" s="6">
        <v>63.848097049099998</v>
      </c>
      <c r="AB370" s="6">
        <v>55.520084390500003</v>
      </c>
      <c r="AC370" s="6">
        <v>47.1920717319</v>
      </c>
      <c r="AD370" s="6">
        <v>48.580073841699999</v>
      </c>
      <c r="AE370" s="6">
        <v>43.028065402700001</v>
      </c>
      <c r="AF370" s="6">
        <v>47.1920717319</v>
      </c>
      <c r="AG370" s="6">
        <v>43.028065402700001</v>
      </c>
    </row>
    <row r="371" spans="1:33" x14ac:dyDescent="0.25">
      <c r="A371" t="s">
        <v>405</v>
      </c>
      <c r="B371" s="6">
        <v>227.27400898939999</v>
      </c>
      <c r="C371" s="6">
        <v>227.83796434670001</v>
      </c>
      <c r="D371" s="6">
        <v>253.215955425</v>
      </c>
      <c r="E371" s="6">
        <v>253.77991078229999</v>
      </c>
      <c r="F371" s="6">
        <v>270.69857150109999</v>
      </c>
      <c r="G371" s="6">
        <v>276.90208043130002</v>
      </c>
      <c r="H371" s="6">
        <v>267.3148393573</v>
      </c>
      <c r="I371" s="6">
        <v>284.23350007609997</v>
      </c>
      <c r="J371" s="6">
        <v>281.41372328969999</v>
      </c>
      <c r="K371" s="6">
        <v>284.79745543339999</v>
      </c>
      <c r="L371" s="6">
        <v>282.54163400430002</v>
      </c>
      <c r="M371" s="6">
        <v>266.75088399999999</v>
      </c>
      <c r="N371" s="6">
        <v>252.0880447104</v>
      </c>
      <c r="O371" s="6">
        <v>254.34386613960001</v>
      </c>
      <c r="P371" s="6">
        <v>221.6344554165</v>
      </c>
      <c r="Q371" s="6">
        <v>225.01818756029999</v>
      </c>
      <c r="R371" s="6">
        <v>222.76236613110001</v>
      </c>
      <c r="S371" s="6">
        <v>218.25072327269999</v>
      </c>
      <c r="T371" s="6">
        <v>227.27400898939999</v>
      </c>
      <c r="U371" s="6">
        <v>222.76236613110001</v>
      </c>
      <c r="V371" s="6">
        <v>223.3263214884</v>
      </c>
      <c r="W371" s="6">
        <v>221.07050005919999</v>
      </c>
      <c r="X371" s="6">
        <v>223.3263214884</v>
      </c>
      <c r="Y371" s="6">
        <v>195.692508981</v>
      </c>
      <c r="Z371" s="6">
        <v>181.59362504859999</v>
      </c>
      <c r="AA371" s="6">
        <v>158.47145539959999</v>
      </c>
      <c r="AB371" s="6">
        <v>155.0877232558</v>
      </c>
      <c r="AC371" s="6">
        <v>134.22137503600001</v>
      </c>
      <c r="AD371" s="6">
        <v>126.3260000338</v>
      </c>
      <c r="AE371" s="6">
        <v>120.6864464609</v>
      </c>
      <c r="AF371" s="6">
        <v>105.459651814</v>
      </c>
      <c r="AG371" s="6">
        <v>92.488678596200003</v>
      </c>
    </row>
    <row r="372" spans="1:33" x14ac:dyDescent="0.25">
      <c r="A372" t="s">
        <v>406</v>
      </c>
      <c r="B372" s="6">
        <v>77.110680725899996</v>
      </c>
      <c r="C372" s="6">
        <v>78.007316548299997</v>
      </c>
      <c r="D372" s="6">
        <v>100.4232121082</v>
      </c>
      <c r="E372" s="6">
        <v>93.250125529000002</v>
      </c>
      <c r="F372" s="6">
        <v>98.629940463400004</v>
      </c>
      <c r="G372" s="6">
        <v>114.7693852665</v>
      </c>
      <c r="H372" s="6">
        <v>112.97611362169999</v>
      </c>
      <c r="I372" s="6">
        <v>114.7693852665</v>
      </c>
      <c r="J372" s="6">
        <v>118.3559285561</v>
      </c>
      <c r="K372" s="6">
        <v>118.3559285561</v>
      </c>
      <c r="L372" s="6">
        <v>115.6660210889</v>
      </c>
      <c r="M372" s="6">
        <v>113.87274944409999</v>
      </c>
      <c r="N372" s="6">
        <v>93.250125529000002</v>
      </c>
      <c r="O372" s="6">
        <v>82.490495660299999</v>
      </c>
      <c r="P372" s="6">
        <v>86.0770389499</v>
      </c>
      <c r="Q372" s="6">
        <v>91.456853884200001</v>
      </c>
      <c r="R372" s="6">
        <v>87.870310594599999</v>
      </c>
      <c r="S372" s="6">
        <v>88.766946417</v>
      </c>
      <c r="T372" s="6">
        <v>83.387131482699999</v>
      </c>
      <c r="U372" s="6">
        <v>89.6635822394</v>
      </c>
      <c r="V372" s="6">
        <v>90.560218061800001</v>
      </c>
      <c r="W372" s="6">
        <v>85.1804031275</v>
      </c>
      <c r="X372" s="6">
        <v>79.800588193099998</v>
      </c>
      <c r="Y372" s="6">
        <v>74.420773258699995</v>
      </c>
      <c r="Z372" s="6">
        <v>71.730865791599996</v>
      </c>
      <c r="AA372" s="6">
        <v>68.144322501999994</v>
      </c>
      <c r="AB372" s="6">
        <v>61.867871745199999</v>
      </c>
      <c r="AC372" s="6">
        <v>63.661143389999999</v>
      </c>
      <c r="AD372" s="6">
        <v>60.971235922799998</v>
      </c>
      <c r="AE372" s="6">
        <v>58.281328455599997</v>
      </c>
      <c r="AF372" s="6">
        <v>44.8317911197</v>
      </c>
      <c r="AG372" s="6">
        <v>42.141883652499999</v>
      </c>
    </row>
    <row r="373" spans="1:33" x14ac:dyDescent="0.25">
      <c r="A373" t="s">
        <v>407</v>
      </c>
      <c r="B373" s="6">
        <v>96.386832487700005</v>
      </c>
      <c r="C373" s="6">
        <v>91.032008460599997</v>
      </c>
      <c r="D373" s="6">
        <v>99.733597504700001</v>
      </c>
      <c r="E373" s="6">
        <v>94.378773477600006</v>
      </c>
      <c r="F373" s="6">
        <v>99.064244501299996</v>
      </c>
      <c r="G373" s="6">
        <v>103.749715525</v>
      </c>
      <c r="H373" s="6">
        <v>105.08842153170001</v>
      </c>
      <c r="I373" s="6">
        <v>103.08036252159999</v>
      </c>
      <c r="J373" s="6">
        <v>115.12871658260001</v>
      </c>
      <c r="K373" s="6">
        <v>115.12871658260001</v>
      </c>
      <c r="L373" s="6">
        <v>113.7900105758</v>
      </c>
      <c r="M373" s="6">
        <v>111.7819515656</v>
      </c>
      <c r="N373" s="6">
        <v>103.749715525</v>
      </c>
      <c r="O373" s="6">
        <v>103.08036252159999</v>
      </c>
      <c r="P373" s="6">
        <v>107.09648054189999</v>
      </c>
      <c r="Q373" s="6">
        <v>97.7255384945</v>
      </c>
      <c r="R373" s="6">
        <v>87.685243443700003</v>
      </c>
      <c r="S373" s="6">
        <v>87.685243443700003</v>
      </c>
      <c r="T373" s="6">
        <v>76.306242386099996</v>
      </c>
      <c r="U373" s="6">
        <v>80.322360406399994</v>
      </c>
      <c r="V373" s="6">
        <v>75.636889382700005</v>
      </c>
      <c r="W373" s="6">
        <v>73.628830372600007</v>
      </c>
      <c r="X373" s="6">
        <v>73.628830372600007</v>
      </c>
      <c r="Y373" s="6">
        <v>84.338478426799995</v>
      </c>
      <c r="Z373" s="6">
        <v>80.322360406399994</v>
      </c>
      <c r="AA373" s="6">
        <v>82.330419416599995</v>
      </c>
      <c r="AB373" s="6">
        <v>79.653007403000004</v>
      </c>
      <c r="AC373" s="6">
        <v>82.999772419999999</v>
      </c>
      <c r="AD373" s="6">
        <v>80.322360406399994</v>
      </c>
      <c r="AE373" s="6">
        <v>81.661066413200004</v>
      </c>
      <c r="AF373" s="6">
        <v>75.636889382700005</v>
      </c>
      <c r="AG373" s="6">
        <v>69.612712352200006</v>
      </c>
    </row>
    <row r="374" spans="1:33" x14ac:dyDescent="0.25">
      <c r="A374" t="s">
        <v>408</v>
      </c>
      <c r="B374" s="6">
        <v>118.50724599660001</v>
      </c>
      <c r="C374" s="6">
        <v>122.44291099270001</v>
      </c>
      <c r="D374" s="6">
        <v>133.8126098706</v>
      </c>
      <c r="E374" s="6">
        <v>148.24338152339999</v>
      </c>
      <c r="F374" s="6">
        <v>156.98930373709999</v>
      </c>
      <c r="G374" s="6">
        <v>155.24011929439999</v>
      </c>
      <c r="H374" s="6">
        <v>169.67089094709999</v>
      </c>
      <c r="I374" s="6">
        <v>170.1081870578</v>
      </c>
      <c r="J374" s="6">
        <v>176.23033260739999</v>
      </c>
      <c r="K374" s="6">
        <v>191.09840037079999</v>
      </c>
      <c r="L374" s="6">
        <v>186.28814315330001</v>
      </c>
      <c r="M374" s="6">
        <v>195.03406536700001</v>
      </c>
      <c r="N374" s="6">
        <v>206.4037642449</v>
      </c>
      <c r="O374" s="6">
        <v>209.46483701970001</v>
      </c>
      <c r="P374" s="6">
        <v>206.84106035560001</v>
      </c>
      <c r="Q374" s="6">
        <v>206.84106035560001</v>
      </c>
      <c r="R374" s="6">
        <v>205.5291720235</v>
      </c>
      <c r="S374" s="6">
        <v>203.34269147009999</v>
      </c>
      <c r="T374" s="6">
        <v>197.2205459205</v>
      </c>
      <c r="U374" s="6">
        <v>178.85410927160001</v>
      </c>
      <c r="V374" s="6">
        <v>170.9827792792</v>
      </c>
      <c r="W374" s="6">
        <v>172.2946676112</v>
      </c>
      <c r="X374" s="6">
        <v>164.42333761879999</v>
      </c>
      <c r="Y374" s="6">
        <v>159.17578429060001</v>
      </c>
      <c r="Z374" s="6">
        <v>155.67741540509999</v>
      </c>
      <c r="AA374" s="6">
        <v>150.42986207679999</v>
      </c>
      <c r="AB374" s="6">
        <v>151.3044542982</v>
      </c>
      <c r="AC374" s="6">
        <v>141.68393986300001</v>
      </c>
      <c r="AD374" s="6">
        <v>142.99582819509999</v>
      </c>
      <c r="AE374" s="6">
        <v>144.7450126379</v>
      </c>
      <c r="AF374" s="6">
        <v>128.12776043170001</v>
      </c>
      <c r="AG374" s="6">
        <v>109.3240276721</v>
      </c>
    </row>
    <row r="375" spans="1:33" x14ac:dyDescent="0.25">
      <c r="A375" t="s">
        <v>409</v>
      </c>
      <c r="B375" s="6">
        <v>138.52776948979999</v>
      </c>
      <c r="C375" s="6">
        <v>149.1837517582</v>
      </c>
      <c r="D375" s="6">
        <v>147.0525553045</v>
      </c>
      <c r="E375" s="6">
        <v>174.04771038460001</v>
      </c>
      <c r="F375" s="6">
        <v>161.9709304804</v>
      </c>
      <c r="G375" s="6">
        <v>172.62691274880001</v>
      </c>
      <c r="H375" s="6">
        <v>190.38688319619999</v>
      </c>
      <c r="I375" s="6">
        <v>199.62206782889999</v>
      </c>
      <c r="J375" s="6">
        <v>228.7484193626</v>
      </c>
      <c r="K375" s="6">
        <v>237.9836039953</v>
      </c>
      <c r="L375" s="6">
        <v>250.06038389950001</v>
      </c>
      <c r="M375" s="6">
        <v>264.97875907529999</v>
      </c>
      <c r="N375" s="6">
        <v>282.73872952279999</v>
      </c>
      <c r="O375" s="6">
        <v>264.97875907529999</v>
      </c>
      <c r="P375" s="6">
        <v>263.55796143959998</v>
      </c>
      <c r="Q375" s="6">
        <v>264.97875907529999</v>
      </c>
      <c r="R375" s="6">
        <v>267.10995552899999</v>
      </c>
      <c r="S375" s="6">
        <v>267.10995552899999</v>
      </c>
      <c r="T375" s="6">
        <v>286.2907236122</v>
      </c>
      <c r="U375" s="6">
        <v>269.24115198269999</v>
      </c>
      <c r="V375" s="6">
        <v>280.60753306909999</v>
      </c>
      <c r="W375" s="6">
        <v>274.92434252589999</v>
      </c>
      <c r="X375" s="6">
        <v>261.42676498589998</v>
      </c>
      <c r="Y375" s="6">
        <v>247.92918744580001</v>
      </c>
      <c r="Z375" s="6">
        <v>248.63958626370001</v>
      </c>
      <c r="AA375" s="6">
        <v>221.64443118369999</v>
      </c>
      <c r="AB375" s="6">
        <v>203.88446073630001</v>
      </c>
      <c r="AC375" s="6">
        <v>188.96608556039999</v>
      </c>
      <c r="AD375" s="6">
        <v>184.70369265310001</v>
      </c>
      <c r="AE375" s="6">
        <v>181.86209738150001</v>
      </c>
      <c r="AF375" s="6">
        <v>190.38688319619999</v>
      </c>
      <c r="AG375" s="6">
        <v>174.04771038460001</v>
      </c>
    </row>
    <row r="376" spans="1:33" x14ac:dyDescent="0.25">
      <c r="A376" t="s">
        <v>410</v>
      </c>
      <c r="B376" s="6">
        <v>96.681715385800004</v>
      </c>
      <c r="C376" s="6">
        <v>98.363136522999994</v>
      </c>
      <c r="D376" s="6">
        <v>108.4516633459</v>
      </c>
      <c r="E376" s="6">
        <v>131.15084869730001</v>
      </c>
      <c r="F376" s="6">
        <v>140.39866495160001</v>
      </c>
      <c r="G376" s="6">
        <v>143.7615072259</v>
      </c>
      <c r="H376" s="6">
        <v>158.89429746019999</v>
      </c>
      <c r="I376" s="6">
        <v>144.60221779450001</v>
      </c>
      <c r="J376" s="6">
        <v>143.7615072259</v>
      </c>
      <c r="K376" s="6">
        <v>144.60221779450001</v>
      </c>
      <c r="L376" s="6">
        <v>157.21287632310001</v>
      </c>
      <c r="M376" s="6">
        <v>131.15084869730001</v>
      </c>
      <c r="N376" s="6">
        <v>121.903032443</v>
      </c>
      <c r="O376" s="6">
        <v>111.81450562019999</v>
      </c>
      <c r="P376" s="6">
        <v>126.1065852859</v>
      </c>
      <c r="Q376" s="6">
        <v>125.26587471729999</v>
      </c>
      <c r="R376" s="6">
        <v>135.3544015402</v>
      </c>
      <c r="S376" s="6">
        <v>114.3366373259</v>
      </c>
      <c r="T376" s="6">
        <v>125.26587471729999</v>
      </c>
      <c r="U376" s="6">
        <v>119.3809007373</v>
      </c>
      <c r="V376" s="6">
        <v>111.81450562019999</v>
      </c>
      <c r="W376" s="6">
        <v>99.203847091599997</v>
      </c>
      <c r="X376" s="6">
        <v>102.5666893659</v>
      </c>
      <c r="Y376" s="6">
        <v>119.3809007373</v>
      </c>
      <c r="Z376" s="6">
        <v>110.133084483</v>
      </c>
      <c r="AA376" s="6">
        <v>103.4073999344</v>
      </c>
      <c r="AB376" s="6">
        <v>109.2923739144</v>
      </c>
      <c r="AC376" s="6">
        <v>105.9295316401</v>
      </c>
      <c r="AD376" s="6">
        <v>110.133084483</v>
      </c>
      <c r="AE376" s="6">
        <v>106.7702422087</v>
      </c>
      <c r="AF376" s="6">
        <v>94.159583680099999</v>
      </c>
      <c r="AG376" s="6">
        <v>89.956030837300005</v>
      </c>
    </row>
    <row r="377" spans="1:33" x14ac:dyDescent="0.25">
      <c r="A377" t="s">
        <v>411</v>
      </c>
      <c r="B377" s="6">
        <v>126.6384526296</v>
      </c>
      <c r="C377" s="6">
        <v>125.5560726926</v>
      </c>
      <c r="D377" s="6">
        <v>136.3798720627</v>
      </c>
      <c r="E377" s="6">
        <v>134.2151121887</v>
      </c>
      <c r="F377" s="6">
        <v>126.6384526296</v>
      </c>
      <c r="G377" s="6">
        <v>109.3203736376</v>
      </c>
      <c r="H377" s="6">
        <v>115.81465325959999</v>
      </c>
      <c r="I377" s="6">
        <v>115.81465325959999</v>
      </c>
      <c r="J377" s="6">
        <v>116.89703319660001</v>
      </c>
      <c r="K377" s="6">
        <v>129.88559244070001</v>
      </c>
      <c r="L377" s="6">
        <v>110.4027535746</v>
      </c>
      <c r="M377" s="6">
        <v>100.66133414150001</v>
      </c>
      <c r="N377" s="6">
        <v>89.837534771500003</v>
      </c>
      <c r="O377" s="6">
        <v>74.684215653400003</v>
      </c>
      <c r="P377" s="6">
        <v>74.684215653400003</v>
      </c>
      <c r="Q377" s="6">
        <v>73.601835716400004</v>
      </c>
      <c r="R377" s="6">
        <v>56.283756724299998</v>
      </c>
      <c r="S377" s="6">
        <v>51.954236976300002</v>
      </c>
      <c r="T377" s="6">
        <v>56.283756724299998</v>
      </c>
      <c r="U377" s="6">
        <v>48.707097165199997</v>
      </c>
      <c r="V377" s="6">
        <v>43.295197480200002</v>
      </c>
      <c r="W377" s="6">
        <v>44.377577417200001</v>
      </c>
      <c r="X377" s="6">
        <v>44.377577417200001</v>
      </c>
      <c r="Y377" s="6">
        <v>53.036616913300001</v>
      </c>
      <c r="Z377" s="6">
        <v>49.789477102299998</v>
      </c>
      <c r="AA377" s="6">
        <v>46.542337291199999</v>
      </c>
      <c r="AB377" s="6">
        <v>49.789477102299998</v>
      </c>
      <c r="AC377" s="6">
        <v>53.036616913300001</v>
      </c>
      <c r="AD377" s="6">
        <v>51.954236976300002</v>
      </c>
      <c r="AE377" s="6">
        <v>51.954236976300002</v>
      </c>
      <c r="AF377" s="6">
        <v>41.130437606199997</v>
      </c>
      <c r="AG377" s="6">
        <v>37.883297795200001</v>
      </c>
    </row>
    <row r="378" spans="1:33" x14ac:dyDescent="0.25">
      <c r="A378" t="s">
        <v>412</v>
      </c>
      <c r="B378" s="6">
        <v>144.33314930200001</v>
      </c>
      <c r="C378" s="6">
        <v>160.8959697137</v>
      </c>
      <c r="D378" s="6">
        <v>177.45879012539999</v>
      </c>
      <c r="E378" s="6">
        <v>175.88137865760001</v>
      </c>
      <c r="F378" s="6">
        <v>190.07808186770001</v>
      </c>
      <c r="G378" s="6">
        <v>182.19102452870001</v>
      </c>
      <c r="H378" s="6">
        <v>189.2893761338</v>
      </c>
      <c r="I378" s="6">
        <v>189.2893761338</v>
      </c>
      <c r="J378" s="6">
        <v>182.19102452870001</v>
      </c>
      <c r="K378" s="6">
        <v>203.48607934379999</v>
      </c>
      <c r="L378" s="6">
        <v>210.58443094879999</v>
      </c>
      <c r="M378" s="6">
        <v>205.06349081159999</v>
      </c>
      <c r="N378" s="6">
        <v>223.20372269110001</v>
      </c>
      <c r="O378" s="6">
        <v>227.14725136050001</v>
      </c>
      <c r="P378" s="6">
        <v>220.0488997555</v>
      </c>
      <c r="Q378" s="6">
        <v>238.9778373689</v>
      </c>
      <c r="R378" s="6">
        <v>223.99242842500001</v>
      </c>
      <c r="S378" s="6">
        <v>261.85030365170002</v>
      </c>
      <c r="T378" s="6">
        <v>260.27289218390001</v>
      </c>
      <c r="U378" s="6">
        <v>261.85030365170002</v>
      </c>
      <c r="V378" s="6">
        <v>246.8648947078</v>
      </c>
      <c r="W378" s="6">
        <v>269.7373609906</v>
      </c>
      <c r="X378" s="6">
        <v>245.28748324</v>
      </c>
      <c r="Y378" s="6">
        <v>238.189131635</v>
      </c>
      <c r="Z378" s="6">
        <v>201.11996214210001</v>
      </c>
      <c r="AA378" s="6">
        <v>203.48607934379999</v>
      </c>
      <c r="AB378" s="6">
        <v>193.2329048032</v>
      </c>
      <c r="AC378" s="6">
        <v>194.0216105371</v>
      </c>
      <c r="AD378" s="6">
        <v>178.24749585929999</v>
      </c>
      <c r="AE378" s="6">
        <v>189.2893761338</v>
      </c>
      <c r="AF378" s="6">
        <v>214.5279596183</v>
      </c>
      <c r="AG378" s="6">
        <v>216.10537108599999</v>
      </c>
    </row>
    <row r="379" spans="1:33" x14ac:dyDescent="0.25">
      <c r="A379" t="s">
        <v>413</v>
      </c>
      <c r="B379" s="6">
        <v>142.3177535067</v>
      </c>
      <c r="C379" s="6">
        <v>135.227189275</v>
      </c>
      <c r="D379" s="6">
        <v>173.71882367539999</v>
      </c>
      <c r="E379" s="6">
        <v>194.48404749669999</v>
      </c>
      <c r="F379" s="6">
        <v>200.3084395441</v>
      </c>
      <c r="G379" s="6">
        <v>203.8537216599</v>
      </c>
      <c r="H379" s="6">
        <v>219.04778787059999</v>
      </c>
      <c r="I379" s="6">
        <v>215.50250575480001</v>
      </c>
      <c r="J379" s="6">
        <v>217.02191237580001</v>
      </c>
      <c r="K379" s="6">
        <v>214.74280244420001</v>
      </c>
      <c r="L379" s="6">
        <v>224.6189454812</v>
      </c>
      <c r="M379" s="6">
        <v>237.78713619710001</v>
      </c>
      <c r="N379" s="6">
        <v>240.06624612869999</v>
      </c>
      <c r="O379" s="6">
        <v>234.2418540813</v>
      </c>
      <c r="P379" s="6">
        <v>236.01449513919999</v>
      </c>
      <c r="Q379" s="6">
        <v>234.2418540813</v>
      </c>
      <c r="R379" s="6">
        <v>237.2806673234</v>
      </c>
      <c r="S379" s="6">
        <v>215.50250575480001</v>
      </c>
      <c r="T379" s="6">
        <v>199.80197067040001</v>
      </c>
      <c r="U379" s="6">
        <v>185.36760777020001</v>
      </c>
      <c r="V379" s="6">
        <v>171.43971374380001</v>
      </c>
      <c r="W379" s="6">
        <v>169.9203071227</v>
      </c>
      <c r="X379" s="6">
        <v>169.9203071227</v>
      </c>
      <c r="Y379" s="6">
        <v>162.82974289110001</v>
      </c>
      <c r="Z379" s="6">
        <v>159.03122633839999</v>
      </c>
      <c r="AA379" s="6">
        <v>145.60980118559999</v>
      </c>
      <c r="AB379" s="6">
        <v>144.34362900139999</v>
      </c>
      <c r="AC379" s="6">
        <v>142.5709879435</v>
      </c>
      <c r="AD379" s="6">
        <v>142.82422238039999</v>
      </c>
      <c r="AE379" s="6">
        <v>139.02570582769999</v>
      </c>
      <c r="AF379" s="6">
        <v>138.51923695400001</v>
      </c>
      <c r="AG379" s="6">
        <v>128.8963283539</v>
      </c>
    </row>
    <row r="380" spans="1:33" x14ac:dyDescent="0.25">
      <c r="A380" t="s">
        <v>414</v>
      </c>
      <c r="B380" s="6">
        <v>134.00892088579999</v>
      </c>
      <c r="C380" s="6">
        <v>142.81242663750001</v>
      </c>
      <c r="D380" s="6">
        <v>152.59409969480001</v>
      </c>
      <c r="E380" s="6">
        <v>156.5067689178</v>
      </c>
      <c r="F380" s="6">
        <v>134.00892088579999</v>
      </c>
      <c r="G380" s="6">
        <v>127.16174974570001</v>
      </c>
      <c r="H380" s="6">
        <v>136.943422803</v>
      </c>
      <c r="I380" s="6">
        <v>136.943422803</v>
      </c>
      <c r="J380" s="6">
        <v>135.96525549730001</v>
      </c>
      <c r="K380" s="6">
        <v>131.07441896860001</v>
      </c>
      <c r="L380" s="6">
        <v>118.35824399409999</v>
      </c>
      <c r="M380" s="6">
        <v>120.3145786055</v>
      </c>
      <c r="N380" s="6">
        <v>131.07441896860001</v>
      </c>
      <c r="O380" s="6">
        <v>119.33641129980001</v>
      </c>
      <c r="P380" s="6">
        <v>119.33641129980001</v>
      </c>
      <c r="Q380" s="6">
        <v>109.55473824240001</v>
      </c>
      <c r="R380" s="6">
        <v>123.2490805227</v>
      </c>
      <c r="S380" s="6">
        <v>119.33641129980001</v>
      </c>
      <c r="T380" s="6">
        <v>125.2054151342</v>
      </c>
      <c r="U380" s="6">
        <v>130.09625166289999</v>
      </c>
      <c r="V380" s="6">
        <v>130.09625166289999</v>
      </c>
      <c r="W380" s="6">
        <v>132.0525862744</v>
      </c>
      <c r="X380" s="6">
        <v>139.87792472020001</v>
      </c>
      <c r="Y380" s="6">
        <v>134.98708819160001</v>
      </c>
      <c r="Z380" s="6">
        <v>142.81242663750001</v>
      </c>
      <c r="AA380" s="6">
        <v>148.6814304719</v>
      </c>
      <c r="AB380" s="6">
        <v>142.81242663750001</v>
      </c>
      <c r="AC380" s="6">
        <v>147.70326316609999</v>
      </c>
      <c r="AD380" s="6">
        <v>146.72509586039999</v>
      </c>
      <c r="AE380" s="6">
        <v>171.17927850379999</v>
      </c>
      <c r="AF380" s="6">
        <v>162.37577275219999</v>
      </c>
      <c r="AG380" s="6">
        <v>175.0919477267</v>
      </c>
    </row>
    <row r="381" spans="1:33" x14ac:dyDescent="0.25">
      <c r="A381" t="s">
        <v>415</v>
      </c>
      <c r="B381" s="6">
        <v>180.2657199276</v>
      </c>
      <c r="C381" s="6">
        <v>189.89823931309999</v>
      </c>
      <c r="D381" s="6">
        <v>203.65898129230001</v>
      </c>
      <c r="E381" s="6">
        <v>216.04364907359999</v>
      </c>
      <c r="F381" s="6">
        <v>210.53935228189999</v>
      </c>
      <c r="G381" s="6">
        <v>204.34701839120001</v>
      </c>
      <c r="H381" s="6">
        <v>190.58627641199999</v>
      </c>
      <c r="I381" s="6">
        <v>208.475240985</v>
      </c>
      <c r="J381" s="6">
        <v>217.4197232715</v>
      </c>
      <c r="K381" s="6">
        <v>223.6120571621</v>
      </c>
      <c r="L381" s="6">
        <v>211.22738938079999</v>
      </c>
      <c r="M381" s="6">
        <v>198.84272159950001</v>
      </c>
      <c r="N381" s="6">
        <v>216.04364907359999</v>
      </c>
      <c r="O381" s="6">
        <v>227.74027975589999</v>
      </c>
      <c r="P381" s="6">
        <v>229.80439105280001</v>
      </c>
      <c r="Q381" s="6">
        <v>210.53935228189999</v>
      </c>
      <c r="R381" s="6">
        <v>218.1077603704</v>
      </c>
      <c r="S381" s="6">
        <v>224.30009426110001</v>
      </c>
      <c r="T381" s="6">
        <v>217.4197232715</v>
      </c>
      <c r="U381" s="6">
        <v>234.6206507455</v>
      </c>
      <c r="V381" s="6">
        <v>217.4197232715</v>
      </c>
      <c r="W381" s="6">
        <v>202.2829070944</v>
      </c>
      <c r="X381" s="6">
        <v>209.85131518290001</v>
      </c>
      <c r="Y381" s="6">
        <v>215.35561197460001</v>
      </c>
      <c r="Z381" s="6">
        <v>218.79579746939999</v>
      </c>
      <c r="AA381" s="6">
        <v>220.1718716673</v>
      </c>
      <c r="AB381" s="6">
        <v>200.9068328964</v>
      </c>
      <c r="AC381" s="6">
        <v>227.74027975589999</v>
      </c>
      <c r="AD381" s="6">
        <v>237.37279914129999</v>
      </c>
      <c r="AE381" s="6">
        <v>242.87709593299999</v>
      </c>
      <c r="AF381" s="6">
        <v>244.94120722989999</v>
      </c>
      <c r="AG381" s="6">
        <v>222.9240200632</v>
      </c>
    </row>
    <row r="382" spans="1:33" x14ac:dyDescent="0.25">
      <c r="A382" t="s">
        <v>416</v>
      </c>
      <c r="B382" s="6">
        <v>219.86639965270001</v>
      </c>
      <c r="C382" s="6">
        <v>224.76787989970001</v>
      </c>
      <c r="D382" s="6">
        <v>261.87908748439997</v>
      </c>
      <c r="E382" s="6">
        <v>317.19579312949998</v>
      </c>
      <c r="F382" s="6">
        <v>324.898119232</v>
      </c>
      <c r="G382" s="6">
        <v>308.09304409930002</v>
      </c>
      <c r="H382" s="6">
        <v>279.38437408099998</v>
      </c>
      <c r="I382" s="6">
        <v>308.09304409930002</v>
      </c>
      <c r="J382" s="6">
        <v>312.9945243464</v>
      </c>
      <c r="K382" s="6">
        <v>305.29219824389997</v>
      </c>
      <c r="L382" s="6">
        <v>304.59198678000001</v>
      </c>
      <c r="M382" s="6">
        <v>323.49769630430001</v>
      </c>
      <c r="N382" s="6">
        <v>315.79537020179998</v>
      </c>
      <c r="O382" s="6">
        <v>343.10361729239997</v>
      </c>
      <c r="P382" s="6">
        <v>326.99875362360001</v>
      </c>
      <c r="Q382" s="6">
        <v>321.3970619127</v>
      </c>
      <c r="R382" s="6">
        <v>315.79537020179998</v>
      </c>
      <c r="S382" s="6">
        <v>308.09304409930002</v>
      </c>
      <c r="T382" s="6">
        <v>280.78479700870002</v>
      </c>
      <c r="U382" s="6">
        <v>280.78479700870002</v>
      </c>
      <c r="V382" s="6">
        <v>254.8769728458</v>
      </c>
      <c r="W382" s="6">
        <v>239.47232064080001</v>
      </c>
      <c r="X382" s="6">
        <v>238.772109177</v>
      </c>
      <c r="Y382" s="6">
        <v>228.26893721900001</v>
      </c>
      <c r="Z382" s="6">
        <v>207.26259330319999</v>
      </c>
      <c r="AA382" s="6">
        <v>198.159844273</v>
      </c>
      <c r="AB382" s="6">
        <v>168.7509627908</v>
      </c>
      <c r="AC382" s="6">
        <v>148.44483033879999</v>
      </c>
      <c r="AD382" s="6">
        <v>158.9480022967</v>
      </c>
      <c r="AE382" s="6">
        <v>158.24779083280001</v>
      </c>
      <c r="AF382" s="6">
        <v>140.74250423629999</v>
      </c>
      <c r="AG382" s="6">
        <v>111.33362275410001</v>
      </c>
    </row>
    <row r="383" spans="1:33" x14ac:dyDescent="0.25">
      <c r="A383" t="s">
        <v>417</v>
      </c>
      <c r="B383" s="6">
        <v>134.176310589</v>
      </c>
      <c r="C383" s="6">
        <v>123.967243479</v>
      </c>
      <c r="D383" s="6">
        <v>139.28084414400001</v>
      </c>
      <c r="E383" s="6">
        <v>127.6133388754</v>
      </c>
      <c r="F383" s="6">
        <v>125.42568163750001</v>
      </c>
      <c r="G383" s="6">
        <v>124.6964625582</v>
      </c>
      <c r="H383" s="6">
        <v>109.3828618932</v>
      </c>
      <c r="I383" s="6">
        <v>105.7367664968</v>
      </c>
      <c r="J383" s="6">
        <v>107.9244237346</v>
      </c>
      <c r="K383" s="6">
        <v>107.9244237346</v>
      </c>
      <c r="L383" s="6">
        <v>105.00754741750001</v>
      </c>
      <c r="M383" s="6">
        <v>109.3828618932</v>
      </c>
      <c r="N383" s="6">
        <v>121.0503671618</v>
      </c>
      <c r="O383" s="6">
        <v>118.8627099239</v>
      </c>
      <c r="P383" s="6">
        <v>118.8627099239</v>
      </c>
      <c r="Q383" s="6">
        <v>118.8627099239</v>
      </c>
      <c r="R383" s="6">
        <v>118.13349084470001</v>
      </c>
      <c r="S383" s="6">
        <v>97.715356624600005</v>
      </c>
      <c r="T383" s="6">
        <v>78.755660563099994</v>
      </c>
      <c r="U383" s="6">
        <v>67.088155294499998</v>
      </c>
      <c r="V383" s="6">
        <v>72.192688849500001</v>
      </c>
      <c r="W383" s="6">
        <v>74.3803460874</v>
      </c>
      <c r="X383" s="6">
        <v>76.568003325199996</v>
      </c>
      <c r="Y383" s="6">
        <v>61.2544026602</v>
      </c>
      <c r="Z383" s="6">
        <v>81.672536880300001</v>
      </c>
      <c r="AA383" s="6">
        <v>94.069261228200006</v>
      </c>
      <c r="AB383" s="6">
        <v>96.256918466000002</v>
      </c>
      <c r="AC383" s="6">
        <v>94.069261228200006</v>
      </c>
      <c r="AD383" s="6">
        <v>91.881603990299993</v>
      </c>
      <c r="AE383" s="6">
        <v>87.506289514599999</v>
      </c>
      <c r="AF383" s="6">
        <v>90.423165831700004</v>
      </c>
      <c r="AG383" s="6">
        <v>87.506289514599999</v>
      </c>
    </row>
    <row r="384" spans="1:33" x14ac:dyDescent="0.25">
      <c r="A384" t="s">
        <v>418</v>
      </c>
      <c r="B384" s="6">
        <v>134.1751906392</v>
      </c>
      <c r="C384" s="6">
        <v>132.50218327459999</v>
      </c>
      <c r="D384" s="6">
        <v>138.85961126000001</v>
      </c>
      <c r="E384" s="6">
        <v>147.22464808289999</v>
      </c>
      <c r="F384" s="6">
        <v>152.24367017660001</v>
      </c>
      <c r="G384" s="6">
        <v>139.19421273290001</v>
      </c>
      <c r="H384" s="6">
        <v>122.1295376142</v>
      </c>
      <c r="I384" s="6">
        <v>122.46413908709999</v>
      </c>
      <c r="J384" s="6">
        <v>117.44511699340001</v>
      </c>
      <c r="K384" s="6">
        <v>116.44131257470001</v>
      </c>
      <c r="L384" s="6">
        <v>113.76450079129999</v>
      </c>
      <c r="M384" s="6">
        <v>123.13334203300001</v>
      </c>
      <c r="N384" s="6">
        <v>128.82156707249999</v>
      </c>
      <c r="O384" s="6">
        <v>137.5212053683</v>
      </c>
      <c r="P384" s="6">
        <v>135.17899505790001</v>
      </c>
      <c r="Q384" s="6">
        <v>136.51740094959999</v>
      </c>
      <c r="R384" s="6">
        <v>138.5250097871</v>
      </c>
      <c r="S384" s="6">
        <v>134.84439358500001</v>
      </c>
      <c r="T384" s="6">
        <v>129.15616854550001</v>
      </c>
      <c r="U384" s="6">
        <v>121.1257331955</v>
      </c>
      <c r="V384" s="6">
        <v>112.4260948997</v>
      </c>
      <c r="W384" s="6">
        <v>115.43750815590001</v>
      </c>
      <c r="X384" s="6">
        <v>114.7683052101</v>
      </c>
      <c r="Y384" s="6">
        <v>105.73406544140001</v>
      </c>
      <c r="Z384" s="6">
        <v>101.04964482050001</v>
      </c>
      <c r="AA384" s="6">
        <v>99.711238928900002</v>
      </c>
      <c r="AB384" s="6">
        <v>91.680803578899997</v>
      </c>
      <c r="AC384" s="6">
        <v>86.327180012200003</v>
      </c>
      <c r="AD384" s="6">
        <v>94.357615362199994</v>
      </c>
      <c r="AE384" s="6">
        <v>95.361419780999995</v>
      </c>
      <c r="AF384" s="6">
        <v>94.357615362199994</v>
      </c>
      <c r="AG384" s="6">
        <v>90.342397687200005</v>
      </c>
    </row>
    <row r="385" spans="1:33" x14ac:dyDescent="0.25">
      <c r="A385" t="s">
        <v>419</v>
      </c>
      <c r="B385" s="6">
        <v>189.31685014620001</v>
      </c>
      <c r="C385" s="6">
        <v>197.83610840279999</v>
      </c>
      <c r="D385" s="6">
        <v>217.7143776682</v>
      </c>
      <c r="E385" s="6">
        <v>238.53923118430001</v>
      </c>
      <c r="F385" s="6">
        <v>203.51561390719999</v>
      </c>
      <c r="G385" s="6">
        <v>223.3938831726</v>
      </c>
      <c r="H385" s="6">
        <v>227.18022017550001</v>
      </c>
      <c r="I385" s="6">
        <v>216.7677934175</v>
      </c>
      <c r="J385" s="6">
        <v>210.14170366229999</v>
      </c>
      <c r="K385" s="6">
        <v>190.263434397</v>
      </c>
      <c r="L385" s="6">
        <v>174.1715021345</v>
      </c>
      <c r="M385" s="6">
        <v>172.2783336331</v>
      </c>
      <c r="N385" s="6">
        <v>148.61372736480001</v>
      </c>
      <c r="O385" s="6">
        <v>139.1478848575</v>
      </c>
      <c r="P385" s="6">
        <v>141.98763760969999</v>
      </c>
      <c r="Q385" s="6">
        <v>144.8273903619</v>
      </c>
      <c r="R385" s="6">
        <v>154.29323286920001</v>
      </c>
      <c r="S385" s="6">
        <v>149.56031161550001</v>
      </c>
      <c r="T385" s="6">
        <v>149.56031161550001</v>
      </c>
      <c r="U385" s="6">
        <v>141.98763760969999</v>
      </c>
      <c r="V385" s="6">
        <v>132.52179510240001</v>
      </c>
      <c r="W385" s="6">
        <v>129.68204235019999</v>
      </c>
      <c r="X385" s="6">
        <v>126.84228959799999</v>
      </c>
      <c r="Y385" s="6">
        <v>93.711840822400006</v>
      </c>
      <c r="Z385" s="6">
        <v>95.605009323900006</v>
      </c>
      <c r="AA385" s="6">
        <v>90.872088070199993</v>
      </c>
      <c r="AB385" s="6">
        <v>83.299414064299995</v>
      </c>
      <c r="AC385" s="6">
        <v>85.192582565799995</v>
      </c>
      <c r="AD385" s="6">
        <v>85.192582565799995</v>
      </c>
      <c r="AE385" s="6">
        <v>83.299414064299995</v>
      </c>
      <c r="AF385" s="6">
        <v>96.551593574600005</v>
      </c>
      <c r="AG385" s="6">
        <v>86.139166816499994</v>
      </c>
    </row>
    <row r="386" spans="1:33" x14ac:dyDescent="0.25">
      <c r="A386" t="s">
        <v>420</v>
      </c>
      <c r="B386" s="6">
        <v>357.0843860759</v>
      </c>
      <c r="C386" s="6">
        <v>338.94255233479998</v>
      </c>
      <c r="D386" s="6">
        <v>402.66021230370001</v>
      </c>
      <c r="E386" s="6">
        <v>357.0843860759</v>
      </c>
      <c r="F386" s="6">
        <v>348.23471108019999</v>
      </c>
      <c r="G386" s="6">
        <v>343.80987358239997</v>
      </c>
      <c r="H386" s="6">
        <v>327.43797484039999</v>
      </c>
      <c r="I386" s="6">
        <v>303.10136860220001</v>
      </c>
      <c r="J386" s="6">
        <v>309.73862484900002</v>
      </c>
      <c r="K386" s="6">
        <v>274.33992486630001</v>
      </c>
      <c r="L386" s="6">
        <v>266.37521737010002</v>
      </c>
      <c r="M386" s="6">
        <v>238.49874113370001</v>
      </c>
      <c r="N386" s="6">
        <v>228.7640986385</v>
      </c>
      <c r="O386" s="6">
        <v>230.0915498878</v>
      </c>
      <c r="P386" s="6">
        <v>236.2863223848</v>
      </c>
      <c r="Q386" s="6">
        <v>226.99416363930001</v>
      </c>
      <c r="R386" s="6">
        <v>229.20658238830001</v>
      </c>
      <c r="S386" s="6">
        <v>220.35690739259999</v>
      </c>
      <c r="T386" s="6">
        <v>221.68435864189999</v>
      </c>
      <c r="U386" s="6">
        <v>212.39219989649999</v>
      </c>
      <c r="V386" s="6">
        <v>201.77258990160001</v>
      </c>
      <c r="W386" s="6">
        <v>191.1529799068</v>
      </c>
      <c r="X386" s="6">
        <v>194.25036615529999</v>
      </c>
      <c r="Y386" s="6">
        <v>176.55101616389999</v>
      </c>
      <c r="Z386" s="6">
        <v>153.09937742540001</v>
      </c>
      <c r="AA386" s="6">
        <v>148.2320561777</v>
      </c>
      <c r="AB386" s="6">
        <v>142.92225118030001</v>
      </c>
      <c r="AC386" s="6">
        <v>139.3823811821</v>
      </c>
      <c r="AD386" s="6">
        <v>144.24970242969999</v>
      </c>
      <c r="AE386" s="6">
        <v>132.30264118549999</v>
      </c>
      <c r="AF386" s="6">
        <v>114.1608074443</v>
      </c>
      <c r="AG386" s="6">
        <v>110.1784536963</v>
      </c>
    </row>
    <row r="387" spans="1:33" x14ac:dyDescent="0.25">
      <c r="A387" t="s">
        <v>421</v>
      </c>
      <c r="B387" s="6">
        <v>190.98305343710001</v>
      </c>
      <c r="C387" s="6">
        <v>215.1742402058</v>
      </c>
      <c r="D387" s="6">
        <v>252.0976305369</v>
      </c>
      <c r="E387" s="6">
        <v>231.72610483700001</v>
      </c>
      <c r="F387" s="6">
        <v>234.27254554949999</v>
      </c>
      <c r="G387" s="6">
        <v>221.1159352016</v>
      </c>
      <c r="H387" s="6">
        <v>226.63322341200001</v>
      </c>
      <c r="I387" s="6">
        <v>228.75525733910001</v>
      </c>
      <c r="J387" s="6">
        <v>203.2908502141</v>
      </c>
      <c r="K387" s="6">
        <v>199.04678236000001</v>
      </c>
      <c r="L387" s="6">
        <v>219.4183080599</v>
      </c>
      <c r="M387" s="6">
        <v>202.86644342869999</v>
      </c>
      <c r="N387" s="6">
        <v>193.95390093500001</v>
      </c>
      <c r="O387" s="6">
        <v>185.4657652267</v>
      </c>
      <c r="P387" s="6">
        <v>174.85559559129999</v>
      </c>
      <c r="Q387" s="6">
        <v>180.3728838017</v>
      </c>
      <c r="R387" s="6">
        <v>174.85559559129999</v>
      </c>
      <c r="S387" s="6">
        <v>157.45491738920001</v>
      </c>
      <c r="T387" s="6">
        <v>152.3620359642</v>
      </c>
      <c r="U387" s="6">
        <v>148.9667816809</v>
      </c>
      <c r="V387" s="6">
        <v>140.47864597259999</v>
      </c>
      <c r="W387" s="6">
        <v>144.29830704130001</v>
      </c>
      <c r="X387" s="6">
        <v>140.903052758</v>
      </c>
      <c r="Y387" s="6">
        <v>138.35661204549999</v>
      </c>
      <c r="Z387" s="6">
        <v>137.93220526010001</v>
      </c>
      <c r="AA387" s="6">
        <v>127.7464424101</v>
      </c>
      <c r="AB387" s="6">
        <v>123.50237455600001</v>
      </c>
      <c r="AC387" s="6">
        <v>117.9850863456</v>
      </c>
      <c r="AD387" s="6">
        <v>116.2874592039</v>
      </c>
      <c r="AE387" s="6">
        <v>115.43864563309999</v>
      </c>
      <c r="AF387" s="6">
        <v>105.25288278310001</v>
      </c>
      <c r="AG387" s="6">
        <v>98.037967430999998</v>
      </c>
    </row>
    <row r="388" spans="1:33" x14ac:dyDescent="0.25">
      <c r="A388" t="s">
        <v>422</v>
      </c>
      <c r="B388" s="6">
        <v>75.210723536100005</v>
      </c>
      <c r="C388" s="6">
        <v>80.551129940999999</v>
      </c>
      <c r="D388" s="6">
        <v>107.2531619656</v>
      </c>
      <c r="E388" s="6">
        <v>107.69819583269999</v>
      </c>
      <c r="F388" s="6">
        <v>110.3683990352</v>
      </c>
      <c r="G388" s="6">
        <v>117.4889409084</v>
      </c>
      <c r="H388" s="6">
        <v>118.3790086426</v>
      </c>
      <c r="I388" s="6">
        <v>114.3737038389</v>
      </c>
      <c r="J388" s="6">
        <v>117.0439070413</v>
      </c>
      <c r="K388" s="6">
        <v>113.4836361047</v>
      </c>
      <c r="L388" s="6">
        <v>116.59887317419999</v>
      </c>
      <c r="M388" s="6">
        <v>111.70350063639999</v>
      </c>
      <c r="N388" s="6">
        <v>103.2478571619</v>
      </c>
      <c r="O388" s="6">
        <v>109.0332974339</v>
      </c>
      <c r="P388" s="6">
        <v>109.92336516810001</v>
      </c>
      <c r="Q388" s="6">
        <v>105.0279926302</v>
      </c>
      <c r="R388" s="6">
        <v>101.0226878265</v>
      </c>
      <c r="S388" s="6">
        <v>100.1326200924</v>
      </c>
      <c r="T388" s="6">
        <v>91.676976617899996</v>
      </c>
      <c r="U388" s="6">
        <v>98.352484624100001</v>
      </c>
      <c r="V388" s="6">
        <v>87.226637947100002</v>
      </c>
      <c r="W388" s="6">
        <v>85.001468611799993</v>
      </c>
      <c r="X388" s="6">
        <v>82.331265409300002</v>
      </c>
      <c r="Y388" s="6">
        <v>71.205418732400005</v>
      </c>
      <c r="Z388" s="6">
        <v>57.854402720000003</v>
      </c>
      <c r="AA388" s="6">
        <v>56.0742672517</v>
      </c>
      <c r="AB388" s="6">
        <v>46.283522175999998</v>
      </c>
      <c r="AC388" s="6">
        <v>41.833183505299999</v>
      </c>
      <c r="AD388" s="6">
        <v>42.278217372299999</v>
      </c>
      <c r="AE388" s="6">
        <v>42.7232512394</v>
      </c>
      <c r="AF388" s="6">
        <v>36.937810967399997</v>
      </c>
      <c r="AG388" s="6">
        <v>36.047743233299997</v>
      </c>
    </row>
    <row r="389" spans="1:33" x14ac:dyDescent="0.25">
      <c r="A389" t="s">
        <v>423</v>
      </c>
      <c r="B389" s="6">
        <v>98.9348019655</v>
      </c>
      <c r="C389" s="6">
        <v>118.7217623586</v>
      </c>
      <c r="D389" s="6">
        <v>128.61524255520001</v>
      </c>
      <c r="E389" s="6">
        <v>133.56198265340001</v>
      </c>
      <c r="F389" s="6">
        <v>131.9130692873</v>
      </c>
      <c r="G389" s="6">
        <v>118.7217623586</v>
      </c>
      <c r="H389" s="6">
        <v>112.1261088942</v>
      </c>
      <c r="I389" s="6">
        <v>112.1261088942</v>
      </c>
      <c r="J389" s="6">
        <v>93.988061867200003</v>
      </c>
      <c r="K389" s="6">
        <v>100.5837153316</v>
      </c>
      <c r="L389" s="6">
        <v>110.4771955281</v>
      </c>
      <c r="M389" s="6">
        <v>112.1261088942</v>
      </c>
      <c r="N389" s="6">
        <v>117.0728489925</v>
      </c>
      <c r="O389" s="6">
        <v>107.17936879600001</v>
      </c>
      <c r="P389" s="6">
        <v>100.5837153316</v>
      </c>
      <c r="Q389" s="6">
        <v>108.8282821621</v>
      </c>
      <c r="R389" s="6">
        <v>97.285888599399996</v>
      </c>
      <c r="S389" s="6">
        <v>84.094581670699995</v>
      </c>
      <c r="T389" s="6">
        <v>74.2011014741</v>
      </c>
      <c r="U389" s="6">
        <v>62.658707911500002</v>
      </c>
      <c r="V389" s="6">
        <v>65.956534643699996</v>
      </c>
      <c r="W389" s="6">
        <v>57.711967813199998</v>
      </c>
      <c r="X389" s="6">
        <v>46.1695742506</v>
      </c>
      <c r="Y389" s="6">
        <v>39.573920786199999</v>
      </c>
      <c r="Z389" s="6">
        <v>41.222834152300003</v>
      </c>
      <c r="AA389" s="6">
        <v>37.925007420100002</v>
      </c>
      <c r="AB389" s="6">
        <v>42.871747518399999</v>
      </c>
      <c r="AC389" s="6">
        <v>36.276094053999998</v>
      </c>
      <c r="AD389" s="6">
        <v>34.627180687900001</v>
      </c>
      <c r="AE389" s="6">
        <v>36.276094053999998</v>
      </c>
      <c r="AF389" s="6">
        <v>42.871747518399999</v>
      </c>
      <c r="AG389" s="6">
        <v>57.711967813199998</v>
      </c>
    </row>
    <row r="390" spans="1:33" x14ac:dyDescent="0.25">
      <c r="A390" t="s">
        <v>424</v>
      </c>
      <c r="B390" s="6">
        <v>113.80637571450001</v>
      </c>
      <c r="C390" s="6">
        <v>105.4946741174</v>
      </c>
      <c r="D390" s="6">
        <v>111.8882907305</v>
      </c>
      <c r="E390" s="6">
        <v>127.2329706022</v>
      </c>
      <c r="F390" s="6">
        <v>111.8882907305</v>
      </c>
      <c r="G390" s="6">
        <v>110.6095674079</v>
      </c>
      <c r="H390" s="6">
        <v>113.80637571450001</v>
      </c>
      <c r="I390" s="6">
        <v>104.85531245599999</v>
      </c>
      <c r="J390" s="6">
        <v>112.52765239190001</v>
      </c>
      <c r="K390" s="6">
        <v>111.2489290692</v>
      </c>
      <c r="L390" s="6">
        <v>132.98722555399999</v>
      </c>
      <c r="M390" s="6">
        <v>118.2819073437</v>
      </c>
      <c r="N390" s="6">
        <v>127.8723322635</v>
      </c>
      <c r="O390" s="6">
        <v>128.5116939248</v>
      </c>
      <c r="P390" s="6">
        <v>126.5936089408</v>
      </c>
      <c r="Q390" s="6">
        <v>122.1180773116</v>
      </c>
      <c r="R390" s="6">
        <v>132.98722555399999</v>
      </c>
      <c r="S390" s="6">
        <v>115.08509903709999</v>
      </c>
      <c r="T390" s="6">
        <v>122.1180773116</v>
      </c>
      <c r="U390" s="6">
        <v>122.1180773116</v>
      </c>
      <c r="V390" s="6">
        <v>111.8882907305</v>
      </c>
      <c r="W390" s="6">
        <v>110.6095674079</v>
      </c>
      <c r="X390" s="6">
        <v>113.80637571450001</v>
      </c>
      <c r="Y390" s="6">
        <v>112.52765239190001</v>
      </c>
      <c r="Z390" s="6">
        <v>108.0521207626</v>
      </c>
      <c r="AA390" s="6">
        <v>107.4127591013</v>
      </c>
      <c r="AB390" s="6">
        <v>102.2978658108</v>
      </c>
      <c r="AC390" s="6">
        <v>111.2489290692</v>
      </c>
      <c r="AD390" s="6">
        <v>121.4787156503</v>
      </c>
      <c r="AE390" s="6">
        <v>116.3638223598</v>
      </c>
      <c r="AF390" s="6">
        <v>109.3308440853</v>
      </c>
      <c r="AG390" s="6">
        <v>124.67552395689999</v>
      </c>
    </row>
    <row r="391" spans="1:33" x14ac:dyDescent="0.25">
      <c r="A391" t="s">
        <v>425</v>
      </c>
      <c r="B391" s="6">
        <v>148.53540581159999</v>
      </c>
      <c r="C391" s="6">
        <v>142.68755518910001</v>
      </c>
      <c r="D391" s="6">
        <v>147.3658356871</v>
      </c>
      <c r="E391" s="6">
        <v>138.5940597533</v>
      </c>
      <c r="F391" s="6">
        <v>118.71136763680001</v>
      </c>
      <c r="G391" s="6">
        <v>114.6178722011</v>
      </c>
      <c r="H391" s="6">
        <v>102.9221709561</v>
      </c>
      <c r="I391" s="6">
        <v>105.8460962673</v>
      </c>
      <c r="J391" s="6">
        <v>109.35480664080001</v>
      </c>
      <c r="K391" s="6">
        <v>124.5592182593</v>
      </c>
      <c r="L391" s="6">
        <v>127.48314357060001</v>
      </c>
      <c r="M391" s="6">
        <v>119.29615269910001</v>
      </c>
      <c r="N391" s="6">
        <v>116.9570124501</v>
      </c>
      <c r="O391" s="6">
        <v>120.4657228236</v>
      </c>
      <c r="P391" s="6">
        <v>122.8048630726</v>
      </c>
      <c r="Q391" s="6">
        <v>119.29615269910001</v>
      </c>
      <c r="R391" s="6">
        <v>114.6178722011</v>
      </c>
      <c r="S391" s="6">
        <v>123.9744331971</v>
      </c>
      <c r="T391" s="6">
        <v>141.5179850646</v>
      </c>
      <c r="U391" s="6">
        <v>145.02669543810001</v>
      </c>
      <c r="V391" s="6">
        <v>146.19626556259999</v>
      </c>
      <c r="W391" s="6">
        <v>135.67013444209999</v>
      </c>
      <c r="X391" s="6">
        <v>145.02669543810001</v>
      </c>
      <c r="Y391" s="6">
        <v>139.76362987780001</v>
      </c>
      <c r="Z391" s="6">
        <v>163.15503236789999</v>
      </c>
      <c r="AA391" s="6">
        <v>166.0789576791</v>
      </c>
      <c r="AB391" s="6">
        <v>161.40067718110001</v>
      </c>
      <c r="AC391" s="6">
        <v>159.64632199440001</v>
      </c>
      <c r="AD391" s="6">
        <v>174.2659485506</v>
      </c>
      <c r="AE391" s="6">
        <v>169.0028829904</v>
      </c>
      <c r="AF391" s="6">
        <v>169.0028829904</v>
      </c>
      <c r="AG391" s="6">
        <v>129.82228381959999</v>
      </c>
    </row>
    <row r="392" spans="1:33" x14ac:dyDescent="0.25">
      <c r="A392" t="s">
        <v>426</v>
      </c>
      <c r="B392" s="6">
        <v>107.9758134178</v>
      </c>
      <c r="C392" s="6">
        <v>109.41549093</v>
      </c>
      <c r="D392" s="6">
        <v>125.2519435646</v>
      </c>
      <c r="E392" s="6">
        <v>147.9268643824</v>
      </c>
      <c r="F392" s="6">
        <v>142.88799308949999</v>
      </c>
      <c r="G392" s="6">
        <v>149.3665418946</v>
      </c>
      <c r="H392" s="6">
        <v>162.68355888280001</v>
      </c>
      <c r="I392" s="6">
        <v>163.0434782609</v>
      </c>
      <c r="J392" s="6">
        <v>161.24388137060001</v>
      </c>
      <c r="K392" s="6">
        <v>166.2827526634</v>
      </c>
      <c r="L392" s="6">
        <v>171.68154333429999</v>
      </c>
      <c r="M392" s="6">
        <v>182.119205298</v>
      </c>
      <c r="N392" s="6">
        <v>186.0783184567</v>
      </c>
      <c r="O392" s="6">
        <v>179.2398502735</v>
      </c>
      <c r="P392" s="6">
        <v>185.71839907859999</v>
      </c>
      <c r="Q392" s="6">
        <v>179.59976965160001</v>
      </c>
      <c r="R392" s="6">
        <v>176.000575871</v>
      </c>
      <c r="S392" s="6">
        <v>150.44630002880001</v>
      </c>
      <c r="T392" s="6">
        <v>142.88799308949999</v>
      </c>
      <c r="U392" s="6">
        <v>137.1292830406</v>
      </c>
      <c r="V392" s="6">
        <v>133.53008926000001</v>
      </c>
      <c r="W392" s="6">
        <v>128.85113734519999</v>
      </c>
      <c r="X392" s="6">
        <v>131.0106536136</v>
      </c>
      <c r="Y392" s="6">
        <v>132.81025050389999</v>
      </c>
      <c r="Z392" s="6">
        <v>132.81025050389999</v>
      </c>
      <c r="AA392" s="6">
        <v>115.17420097900001</v>
      </c>
      <c r="AB392" s="6">
        <v>108.3357327959</v>
      </c>
      <c r="AC392" s="6">
        <v>97.898070832100004</v>
      </c>
      <c r="AD392" s="6">
        <v>95.018715807700005</v>
      </c>
      <c r="AE392" s="6">
        <v>93.579038295399997</v>
      </c>
      <c r="AF392" s="6">
        <v>87.100489490399994</v>
      </c>
      <c r="AG392" s="6">
        <v>83.861215087800005</v>
      </c>
    </row>
    <row r="393" spans="1:33" x14ac:dyDescent="0.25">
      <c r="A393" t="s">
        <v>427</v>
      </c>
      <c r="B393" s="6">
        <v>368.14766251449998</v>
      </c>
      <c r="C393" s="6">
        <v>386.63909761799999</v>
      </c>
      <c r="D393" s="6">
        <v>430.34612604429998</v>
      </c>
      <c r="E393" s="6">
        <v>410.17365138600002</v>
      </c>
      <c r="F393" s="6">
        <v>417.73832938290002</v>
      </c>
      <c r="G393" s="6">
        <v>396.72533494710001</v>
      </c>
      <c r="H393" s="6">
        <v>378.23389984369999</v>
      </c>
      <c r="I393" s="6">
        <v>376.55286028879999</v>
      </c>
      <c r="J393" s="6">
        <v>374.87182073389999</v>
      </c>
      <c r="K393" s="6">
        <v>369.82870206939998</v>
      </c>
      <c r="L393" s="6">
        <v>340.41050985930002</v>
      </c>
      <c r="M393" s="6">
        <v>335.36739119470002</v>
      </c>
      <c r="N393" s="6">
        <v>336.20791097210002</v>
      </c>
      <c r="O393" s="6">
        <v>337.88895052700002</v>
      </c>
      <c r="P393" s="6">
        <v>330.32427253010002</v>
      </c>
      <c r="Q393" s="6">
        <v>330.32427253010002</v>
      </c>
      <c r="R393" s="6">
        <v>316.87595609120001</v>
      </c>
      <c r="S393" s="6">
        <v>301.74660009749999</v>
      </c>
      <c r="T393" s="6">
        <v>281.57412543919997</v>
      </c>
      <c r="U393" s="6">
        <v>249.63437389680001</v>
      </c>
      <c r="V393" s="6">
        <v>232.8239783482</v>
      </c>
      <c r="W393" s="6">
        <v>227.7808596836</v>
      </c>
      <c r="X393" s="6">
        <v>217.69462235450001</v>
      </c>
      <c r="Y393" s="6">
        <v>192.47902903159999</v>
      </c>
      <c r="Z393" s="6">
        <v>184.91435103469999</v>
      </c>
      <c r="AA393" s="6">
        <v>201.7247465833</v>
      </c>
      <c r="AB393" s="6">
        <v>207.60838502530001</v>
      </c>
      <c r="AC393" s="6">
        <v>209.28942458020001</v>
      </c>
      <c r="AD393" s="6">
        <v>210.12994435760001</v>
      </c>
      <c r="AE393" s="6">
        <v>221.89722124159999</v>
      </c>
      <c r="AF393" s="6">
        <v>202.56526636070001</v>
      </c>
      <c r="AG393" s="6">
        <v>200.04370702840001</v>
      </c>
    </row>
    <row r="394" spans="1:33" x14ac:dyDescent="0.25">
      <c r="A394" t="s">
        <v>428</v>
      </c>
      <c r="B394" s="6">
        <v>98.261703670800003</v>
      </c>
      <c r="C394" s="6">
        <v>93.582574924499994</v>
      </c>
      <c r="D394" s="6">
        <v>123.996911775</v>
      </c>
      <c r="E394" s="6">
        <v>121.6573474019</v>
      </c>
      <c r="F394" s="6">
        <v>126.3364761481</v>
      </c>
      <c r="G394" s="6">
        <v>135.69473364059999</v>
      </c>
      <c r="H394" s="6">
        <v>131.01560489440001</v>
      </c>
      <c r="I394" s="6">
        <v>131.01560489440001</v>
      </c>
      <c r="J394" s="6">
        <v>168.44863486419999</v>
      </c>
      <c r="K394" s="6">
        <v>156.7508129986</v>
      </c>
      <c r="L394" s="6">
        <v>147.39255550620001</v>
      </c>
      <c r="M394" s="6">
        <v>149.7321198793</v>
      </c>
      <c r="N394" s="6">
        <v>121.6573474019</v>
      </c>
      <c r="O394" s="6">
        <v>126.3364761481</v>
      </c>
      <c r="P394" s="6">
        <v>126.3364761481</v>
      </c>
      <c r="Q394" s="6">
        <v>93.582574924499994</v>
      </c>
      <c r="R394" s="6">
        <v>93.582574924499994</v>
      </c>
      <c r="S394" s="6">
        <v>93.582574924499994</v>
      </c>
      <c r="T394" s="6">
        <v>77.205624312799998</v>
      </c>
      <c r="U394" s="6">
        <v>84.224317432099994</v>
      </c>
      <c r="V394" s="6">
        <v>79.545188685900001</v>
      </c>
      <c r="W394" s="6">
        <v>77.205624312799998</v>
      </c>
      <c r="X394" s="6">
        <v>72.526495566500003</v>
      </c>
      <c r="Y394" s="6">
        <v>72.526495566500003</v>
      </c>
      <c r="Z394" s="6">
        <v>84.224317432099994</v>
      </c>
      <c r="AA394" s="6">
        <v>91.243010551400005</v>
      </c>
      <c r="AB394" s="6">
        <v>84.224317432099994</v>
      </c>
      <c r="AC394" s="6">
        <v>91.243010551400005</v>
      </c>
      <c r="AD394" s="6">
        <v>91.243010551400005</v>
      </c>
      <c r="AE394" s="6">
        <v>98.261703670800003</v>
      </c>
      <c r="AF394" s="6">
        <v>81.884753059000005</v>
      </c>
      <c r="AG394" s="6">
        <v>58.489109327800001</v>
      </c>
    </row>
    <row r="395" spans="1:33" x14ac:dyDescent="0.25">
      <c r="A395" t="s">
        <v>473</v>
      </c>
      <c r="B395" s="6">
        <v>130.64851857869999</v>
      </c>
      <c r="C395" s="6">
        <v>134.33915469670001</v>
      </c>
      <c r="D395" s="6">
        <v>163.1261164174</v>
      </c>
      <c r="E395" s="6">
        <v>164.6023708646</v>
      </c>
      <c r="F395" s="6">
        <v>146.88731749799999</v>
      </c>
      <c r="G395" s="6">
        <v>152.0542080633</v>
      </c>
      <c r="H395" s="6">
        <v>157.2210986286</v>
      </c>
      <c r="I395" s="6">
        <v>161.64986197019999</v>
      </c>
      <c r="J395" s="6">
        <v>155.74484418130001</v>
      </c>
      <c r="K395" s="6">
        <v>133.6010274731</v>
      </c>
      <c r="L395" s="6">
        <v>131.3866458023</v>
      </c>
      <c r="M395" s="6">
        <v>134.33915469670001</v>
      </c>
      <c r="N395" s="6">
        <v>119.5766102245</v>
      </c>
      <c r="O395" s="6">
        <v>124.00537356620001</v>
      </c>
      <c r="P395" s="6">
        <v>123.2672463426</v>
      </c>
      <c r="Q395" s="6">
        <v>125.4816280134</v>
      </c>
      <c r="R395" s="6">
        <v>136.55353636749999</v>
      </c>
      <c r="S395" s="6">
        <v>142.4585541564</v>
      </c>
      <c r="T395" s="6">
        <v>134.33915469670001</v>
      </c>
      <c r="U395" s="6">
        <v>146.14919027440001</v>
      </c>
      <c r="V395" s="6">
        <v>140.98229970919999</v>
      </c>
      <c r="W395" s="6">
        <v>135.07728192030001</v>
      </c>
      <c r="X395" s="6">
        <v>132.1247730259</v>
      </c>
      <c r="Y395" s="6">
        <v>112.1953379885</v>
      </c>
      <c r="Z395" s="6">
        <v>102.5996840815</v>
      </c>
      <c r="AA395" s="6">
        <v>111.4572107648</v>
      </c>
      <c r="AB395" s="6">
        <v>109.242829094</v>
      </c>
      <c r="AC395" s="6">
        <v>107.7665746468</v>
      </c>
      <c r="AD395" s="6">
        <v>110.71908354120001</v>
      </c>
      <c r="AE395" s="6">
        <v>110.71908354120001</v>
      </c>
      <c r="AF395" s="6">
        <v>112.9334652121</v>
      </c>
      <c r="AG395" s="6">
        <v>95.956539069100003</v>
      </c>
    </row>
    <row r="396" spans="1:33" x14ac:dyDescent="0.25">
      <c r="A396" t="s">
        <v>474</v>
      </c>
      <c r="B396" s="6">
        <v>128.77905194089999</v>
      </c>
      <c r="C396" s="6">
        <v>127.2459679892</v>
      </c>
      <c r="D396" s="6">
        <v>137.9775556509</v>
      </c>
      <c r="E396" s="6">
        <v>137.9775556509</v>
      </c>
      <c r="F396" s="6">
        <v>136.44447169930001</v>
      </c>
      <c r="G396" s="6">
        <v>134.9113877476</v>
      </c>
      <c r="H396" s="6">
        <v>136.44447169930001</v>
      </c>
      <c r="I396" s="6">
        <v>151.77531121600001</v>
      </c>
      <c r="J396" s="6">
        <v>154.84147911939999</v>
      </c>
      <c r="K396" s="6">
        <v>164.03998282949999</v>
      </c>
      <c r="L396" s="6">
        <v>194.701661863</v>
      </c>
      <c r="M396" s="6">
        <v>182.4369902496</v>
      </c>
      <c r="N396" s="6">
        <v>190.10241000799999</v>
      </c>
      <c r="O396" s="6">
        <v>191.63549395960001</v>
      </c>
      <c r="P396" s="6">
        <v>176.30465444289999</v>
      </c>
      <c r="Q396" s="6">
        <v>170.1723186362</v>
      </c>
      <c r="R396" s="6">
        <v>157.90764702280001</v>
      </c>
      <c r="S396" s="6">
        <v>130.3121358926</v>
      </c>
      <c r="T396" s="6">
        <v>131.84521984419999</v>
      </c>
      <c r="U396" s="6">
        <v>130.3121358926</v>
      </c>
      <c r="V396" s="6">
        <v>124.1798000859</v>
      </c>
      <c r="W396" s="6">
        <v>127.2459679892</v>
      </c>
      <c r="X396" s="6">
        <v>127.2459679892</v>
      </c>
      <c r="Y396" s="6">
        <v>113.44821242410001</v>
      </c>
      <c r="Z396" s="6">
        <v>119.58054823080001</v>
      </c>
      <c r="AA396" s="6">
        <v>111.9151284724</v>
      </c>
      <c r="AB396" s="6">
        <v>99.650456859000002</v>
      </c>
      <c r="AC396" s="6">
        <v>96.584288955700003</v>
      </c>
      <c r="AD396" s="6">
        <v>101.18354081069999</v>
      </c>
      <c r="AE396" s="6">
        <v>101.18354081069999</v>
      </c>
      <c r="AF396" s="6">
        <v>99.650456859000002</v>
      </c>
      <c r="AG396" s="6">
        <v>96.584288955700003</v>
      </c>
    </row>
    <row r="397" spans="1:33" x14ac:dyDescent="0.25">
      <c r="A397" t="s">
        <v>475</v>
      </c>
      <c r="B397" s="6">
        <v>195.9686450168</v>
      </c>
      <c r="C397" s="6">
        <v>199.6202346755</v>
      </c>
      <c r="D397" s="6">
        <v>233.7017381567</v>
      </c>
      <c r="E397" s="6">
        <v>279.95520716689998</v>
      </c>
      <c r="F397" s="6">
        <v>298.21315546030002</v>
      </c>
      <c r="G397" s="6">
        <v>311.60231754220001</v>
      </c>
      <c r="H397" s="6">
        <v>279.95520716689998</v>
      </c>
      <c r="I397" s="6">
        <v>271.43483129660001</v>
      </c>
      <c r="J397" s="6">
        <v>273.86922440239999</v>
      </c>
      <c r="K397" s="6">
        <v>312.81951409509998</v>
      </c>
      <c r="L397" s="6">
        <v>279.95520716689998</v>
      </c>
      <c r="M397" s="6">
        <v>256.82847266179999</v>
      </c>
      <c r="N397" s="6">
        <v>202.05462778130001</v>
      </c>
      <c r="O397" s="6">
        <v>232.48454160380001</v>
      </c>
      <c r="P397" s="6">
        <v>247.0909002386</v>
      </c>
      <c r="Q397" s="6">
        <v>250.7424898973</v>
      </c>
      <c r="R397" s="6">
        <v>203.27182433420001</v>
      </c>
      <c r="S397" s="6">
        <v>193.53425191100001</v>
      </c>
      <c r="T397" s="6">
        <v>210.57500365160001</v>
      </c>
      <c r="U397" s="6">
        <v>227.61575539219999</v>
      </c>
      <c r="V397" s="6">
        <v>203.27182433420001</v>
      </c>
      <c r="W397" s="6">
        <v>199.6202346755</v>
      </c>
      <c r="X397" s="6">
        <v>199.6202346755</v>
      </c>
      <c r="Y397" s="6">
        <v>197.18584156969999</v>
      </c>
      <c r="Z397" s="6">
        <v>197.18584156969999</v>
      </c>
      <c r="AA397" s="6">
        <v>188.66546569939999</v>
      </c>
      <c r="AB397" s="6">
        <v>182.5794829349</v>
      </c>
      <c r="AC397" s="6">
        <v>180.14508982909999</v>
      </c>
      <c r="AD397" s="6">
        <v>182.5794829349</v>
      </c>
      <c r="AE397" s="6">
        <v>175.27630361749999</v>
      </c>
      <c r="AF397" s="6">
        <v>159.45274842980001</v>
      </c>
      <c r="AG397" s="6">
        <v>160.6699449827</v>
      </c>
    </row>
    <row r="398" spans="1:33" x14ac:dyDescent="0.25">
      <c r="A398" t="s">
        <v>476</v>
      </c>
      <c r="B398" s="6">
        <v>183.67217683199999</v>
      </c>
      <c r="C398" s="6">
        <v>192.1168746173</v>
      </c>
      <c r="D398" s="6">
        <v>211.1174446345</v>
      </c>
      <c r="E398" s="6">
        <v>204.78392129540001</v>
      </c>
      <c r="F398" s="6">
        <v>183.67217683199999</v>
      </c>
      <c r="G398" s="6">
        <v>193.17246184050001</v>
      </c>
      <c r="H398" s="6">
        <v>187.8945257247</v>
      </c>
      <c r="I398" s="6">
        <v>187.8945257247</v>
      </c>
      <c r="J398" s="6">
        <v>183.67217683199999</v>
      </c>
      <c r="K398" s="6">
        <v>184.72776405510001</v>
      </c>
      <c r="L398" s="6">
        <v>195.28363628689999</v>
      </c>
      <c r="M398" s="6">
        <v>173.11630460020001</v>
      </c>
      <c r="N398" s="6">
        <v>160.44925792219999</v>
      </c>
      <c r="O398" s="6">
        <v>175.2274790466</v>
      </c>
      <c r="P398" s="6">
        <v>167.83836848440001</v>
      </c>
      <c r="Q398" s="6">
        <v>162.56043236849999</v>
      </c>
      <c r="R398" s="6">
        <v>146.7266240209</v>
      </c>
      <c r="S398" s="6">
        <v>128.78164122699999</v>
      </c>
      <c r="T398" s="6">
        <v>130.89281567340001</v>
      </c>
      <c r="U398" s="6">
        <v>115.0590073258</v>
      </c>
      <c r="V398" s="6">
        <v>98.169611755000005</v>
      </c>
      <c r="W398" s="6">
        <v>96.058437308699993</v>
      </c>
      <c r="X398" s="6">
        <v>96.058437308699993</v>
      </c>
      <c r="Y398" s="6">
        <v>104.5031350941</v>
      </c>
      <c r="Z398" s="6">
        <v>104.5031350941</v>
      </c>
      <c r="AA398" s="6">
        <v>103.4475478709</v>
      </c>
      <c r="AB398" s="6">
        <v>103.4475478709</v>
      </c>
      <c r="AC398" s="6">
        <v>100.28078620140001</v>
      </c>
      <c r="AD398" s="6">
        <v>102.3919606477</v>
      </c>
      <c r="AE398" s="6">
        <v>104.5031350941</v>
      </c>
      <c r="AF398" s="6">
        <v>119.28135621849999</v>
      </c>
      <c r="AG398" s="6">
        <v>126.6704667807</v>
      </c>
    </row>
    <row r="399" spans="1:33" x14ac:dyDescent="0.25">
      <c r="A399" t="s">
        <v>477</v>
      </c>
      <c r="B399" s="6">
        <v>84.468691927799995</v>
      </c>
      <c r="C399" s="6">
        <v>123.2249152829</v>
      </c>
      <c r="D399" s="6">
        <v>130.1811605005</v>
      </c>
      <c r="E399" s="6">
        <v>143.0999016188</v>
      </c>
      <c r="F399" s="6">
        <v>145.08740025239999</v>
      </c>
      <c r="G399" s="6">
        <v>122.23116596609999</v>
      </c>
      <c r="H399" s="6">
        <v>134.15615776760001</v>
      </c>
      <c r="I399" s="6">
        <v>139.12490435160001</v>
      </c>
      <c r="J399" s="6">
        <v>106.3311768973</v>
      </c>
      <c r="K399" s="6">
        <v>103.34992894689999</v>
      </c>
      <c r="L399" s="6">
        <v>99.374931679699998</v>
      </c>
      <c r="M399" s="6">
        <v>102.3561796301</v>
      </c>
      <c r="N399" s="6">
        <v>103.34992894689999</v>
      </c>
      <c r="O399" s="6">
        <v>113.2874221149</v>
      </c>
      <c r="P399" s="6">
        <v>125.2124139165</v>
      </c>
      <c r="Q399" s="6">
        <v>144.09365093560001</v>
      </c>
      <c r="R399" s="6">
        <v>153.03739478680001</v>
      </c>
      <c r="S399" s="6">
        <v>162.97488795480001</v>
      </c>
      <c r="T399" s="6">
        <v>158.99989068759999</v>
      </c>
      <c r="U399" s="6">
        <v>174.89987975630001</v>
      </c>
      <c r="V399" s="6">
        <v>168.9373838555</v>
      </c>
      <c r="W399" s="6">
        <v>160.9873893212</v>
      </c>
      <c r="X399" s="6">
        <v>140.11865366839999</v>
      </c>
      <c r="Y399" s="6">
        <v>130.1811605005</v>
      </c>
      <c r="Z399" s="6">
        <v>128.19366186689999</v>
      </c>
      <c r="AA399" s="6">
        <v>124.21866459970001</v>
      </c>
      <c r="AB399" s="6">
        <v>105.33742758050001</v>
      </c>
      <c r="AC399" s="6">
        <v>108.31867553089999</v>
      </c>
      <c r="AD399" s="6">
        <v>111.2999234813</v>
      </c>
      <c r="AE399" s="6">
        <v>114.2811714317</v>
      </c>
      <c r="AF399" s="6">
        <v>114.2811714317</v>
      </c>
      <c r="AG399" s="6">
        <v>114.2811714317</v>
      </c>
    </row>
    <row r="400" spans="1:33" x14ac:dyDescent="0.25">
      <c r="A400" t="s">
        <v>478</v>
      </c>
      <c r="B400" s="6">
        <v>122.18028766720001</v>
      </c>
      <c r="C400" s="6">
        <v>130.22418560969999</v>
      </c>
      <c r="D400" s="6">
        <v>151.31224237789999</v>
      </c>
      <c r="E400" s="6">
        <v>149.35561855399999</v>
      </c>
      <c r="F400" s="6">
        <v>140.00730472890001</v>
      </c>
      <c r="G400" s="6">
        <v>138.4854861993</v>
      </c>
      <c r="H400" s="6">
        <v>138.26808355220001</v>
      </c>
      <c r="I400" s="6">
        <v>137.61587561089999</v>
      </c>
      <c r="J400" s="6">
        <v>139.13769414059999</v>
      </c>
      <c r="K400" s="6">
        <v>152.8340609075</v>
      </c>
      <c r="L400" s="6">
        <v>170.8784806164</v>
      </c>
      <c r="M400" s="6">
        <v>175.0091309112</v>
      </c>
      <c r="N400" s="6">
        <v>172.18289649889999</v>
      </c>
      <c r="O400" s="6">
        <v>179.3571838531</v>
      </c>
      <c r="P400" s="6">
        <v>174.574325617</v>
      </c>
      <c r="Q400" s="6">
        <v>174.1395203228</v>
      </c>
      <c r="R400" s="6">
        <v>157.1821138494</v>
      </c>
      <c r="S400" s="6">
        <v>145.22496825920001</v>
      </c>
      <c r="T400" s="6">
        <v>141.52912325860001</v>
      </c>
      <c r="U400" s="6">
        <v>144.79016296500001</v>
      </c>
      <c r="V400" s="6">
        <v>135.44184913999999</v>
      </c>
      <c r="W400" s="6">
        <v>137.61587561089999</v>
      </c>
      <c r="X400" s="6">
        <v>134.13743325740001</v>
      </c>
      <c r="Y400" s="6">
        <v>132.83301737479999</v>
      </c>
      <c r="Z400" s="6">
        <v>123.2673009027</v>
      </c>
      <c r="AA400" s="6">
        <v>110.44054472409999</v>
      </c>
      <c r="AB400" s="6">
        <v>98.918204428099997</v>
      </c>
      <c r="AC400" s="6">
        <v>95.874567368699999</v>
      </c>
      <c r="AD400" s="6">
        <v>94.570151486200004</v>
      </c>
      <c r="AE400" s="6">
        <v>94.570151486200004</v>
      </c>
      <c r="AF400" s="6">
        <v>89.352487955900003</v>
      </c>
      <c r="AG400" s="6">
        <v>77.395342365700003</v>
      </c>
    </row>
    <row r="401" spans="1:33" x14ac:dyDescent="0.25">
      <c r="A401" t="s">
        <v>479</v>
      </c>
      <c r="B401" s="6">
        <v>126.4350947699</v>
      </c>
      <c r="C401" s="6">
        <v>130.9506338688</v>
      </c>
      <c r="D401" s="6">
        <v>171.59048575910001</v>
      </c>
      <c r="E401" s="6">
        <v>147.88390548979999</v>
      </c>
      <c r="F401" s="6">
        <v>155.7860989129</v>
      </c>
      <c r="G401" s="6">
        <v>126.4350947699</v>
      </c>
      <c r="H401" s="6">
        <v>126.4350947699</v>
      </c>
      <c r="I401" s="6">
        <v>125.30620999510001</v>
      </c>
      <c r="J401" s="6">
        <v>123.0484404457</v>
      </c>
      <c r="K401" s="6">
        <v>100.4707449511</v>
      </c>
      <c r="L401" s="6">
        <v>110.6307079236</v>
      </c>
      <c r="M401" s="6">
        <v>111.7595926984</v>
      </c>
      <c r="N401" s="6">
        <v>117.404016572</v>
      </c>
      <c r="O401" s="6">
        <v>118.5329013468</v>
      </c>
      <c r="P401" s="6">
        <v>118.5329013468</v>
      </c>
      <c r="Q401" s="6">
        <v>121.919555671</v>
      </c>
      <c r="R401" s="6">
        <v>115.14624702259999</v>
      </c>
      <c r="S401" s="6">
        <v>100.4707449511</v>
      </c>
      <c r="T401" s="6">
        <v>91.439666753200001</v>
      </c>
      <c r="U401" s="6">
        <v>83.537473330099999</v>
      </c>
      <c r="V401" s="6">
        <v>86.924127654299994</v>
      </c>
      <c r="W401" s="6">
        <v>85.795242879599996</v>
      </c>
      <c r="X401" s="6">
        <v>83.537473330099999</v>
      </c>
      <c r="Y401" s="6">
        <v>75.635279906999997</v>
      </c>
      <c r="Z401" s="6">
        <v>73.3775103575</v>
      </c>
      <c r="AA401" s="6">
        <v>68.861971258599993</v>
      </c>
      <c r="AB401" s="6">
        <v>79.021934231200007</v>
      </c>
      <c r="AC401" s="6">
        <v>76.764164681699995</v>
      </c>
      <c r="AD401" s="6">
        <v>77.893049456400007</v>
      </c>
      <c r="AE401" s="6">
        <v>75.635279906999997</v>
      </c>
      <c r="AF401" s="6">
        <v>77.893049456400007</v>
      </c>
      <c r="AG401" s="6">
        <v>64.346432159700001</v>
      </c>
    </row>
    <row r="402" spans="1:33" x14ac:dyDescent="0.25">
      <c r="A402" t="s">
        <v>480</v>
      </c>
      <c r="B402" s="6">
        <v>118.3730882003</v>
      </c>
      <c r="C402" s="6">
        <v>127.2882161819</v>
      </c>
      <c r="D402" s="6">
        <v>129.7646406213</v>
      </c>
      <c r="E402" s="6">
        <v>129.7646406213</v>
      </c>
      <c r="F402" s="6">
        <v>126.7929312941</v>
      </c>
      <c r="G402" s="6">
        <v>135.21277438780001</v>
      </c>
      <c r="H402" s="6">
        <v>138.6797686029</v>
      </c>
      <c r="I402" s="6">
        <v>136.69862905139999</v>
      </c>
      <c r="J402" s="6">
        <v>138.6797686029</v>
      </c>
      <c r="K402" s="6">
        <v>138.184483715</v>
      </c>
      <c r="L402" s="6">
        <v>146.10904192090001</v>
      </c>
      <c r="M402" s="6">
        <v>150.0713210239</v>
      </c>
      <c r="N402" s="6">
        <v>157.00530945400001</v>
      </c>
      <c r="O402" s="6">
        <v>152.54774546319999</v>
      </c>
      <c r="P402" s="6">
        <v>150.0713210239</v>
      </c>
      <c r="Q402" s="6">
        <v>155.5194547904</v>
      </c>
      <c r="R402" s="6">
        <v>159.9770187812</v>
      </c>
      <c r="S402" s="6">
        <v>151.55717568750001</v>
      </c>
      <c r="T402" s="6">
        <v>144.1279023694</v>
      </c>
      <c r="U402" s="6">
        <v>134.2222046121</v>
      </c>
      <c r="V402" s="6">
        <v>136.69862905139999</v>
      </c>
      <c r="W402" s="6">
        <v>145.61375703300001</v>
      </c>
      <c r="X402" s="6">
        <v>153.04303035109999</v>
      </c>
      <c r="Y402" s="6">
        <v>146.10904192090001</v>
      </c>
      <c r="Z402" s="6">
        <v>149.576036136</v>
      </c>
      <c r="AA402" s="6">
        <v>147.59489658449999</v>
      </c>
      <c r="AB402" s="6">
        <v>153.04303035109999</v>
      </c>
      <c r="AC402" s="6">
        <v>143.63261748159999</v>
      </c>
      <c r="AD402" s="6">
        <v>132.24106506059999</v>
      </c>
      <c r="AE402" s="6">
        <v>116.3919486489</v>
      </c>
      <c r="AF402" s="6">
        <v>112.4296695459</v>
      </c>
      <c r="AG402" s="6">
        <v>101.038117125</v>
      </c>
    </row>
    <row r="403" spans="1:33" x14ac:dyDescent="0.25">
      <c r="A403" t="s">
        <v>481</v>
      </c>
      <c r="B403" s="6">
        <v>133.2948475542</v>
      </c>
      <c r="C403" s="6">
        <v>139.132578104</v>
      </c>
      <c r="D403" s="6">
        <v>149.5107657481</v>
      </c>
      <c r="E403" s="6">
        <v>149.18644738419999</v>
      </c>
      <c r="F403" s="6">
        <v>149.835084112</v>
      </c>
      <c r="G403" s="6">
        <v>149.18644738419999</v>
      </c>
      <c r="H403" s="6">
        <v>131.34893737089999</v>
      </c>
      <c r="I403" s="6">
        <v>134.59212100970001</v>
      </c>
      <c r="J403" s="6">
        <v>134.59212100970001</v>
      </c>
      <c r="K403" s="6">
        <v>136.21371282909999</v>
      </c>
      <c r="L403" s="6">
        <v>139.45689646779999</v>
      </c>
      <c r="M403" s="6">
        <v>138.15962301229999</v>
      </c>
      <c r="N403" s="6">
        <v>131.67325573479999</v>
      </c>
      <c r="O403" s="6">
        <v>131.99757409860001</v>
      </c>
      <c r="P403" s="6">
        <v>128.430072096</v>
      </c>
      <c r="Q403" s="6">
        <v>135.88939446520001</v>
      </c>
      <c r="R403" s="6">
        <v>135.56507610130001</v>
      </c>
      <c r="S403" s="6">
        <v>128.430072096</v>
      </c>
      <c r="T403" s="6">
        <v>125.1868884572</v>
      </c>
      <c r="U403" s="6">
        <v>124.5382517294</v>
      </c>
      <c r="V403" s="6">
        <v>118.7005211796</v>
      </c>
      <c r="W403" s="6">
        <v>119.02483954349999</v>
      </c>
      <c r="X403" s="6">
        <v>110.9168804465</v>
      </c>
      <c r="Y403" s="6">
        <v>105.7277866245</v>
      </c>
      <c r="Z403" s="6">
        <v>98.917100982999997</v>
      </c>
      <c r="AA403" s="6">
        <v>97.295509163600002</v>
      </c>
      <c r="AB403" s="6">
        <v>90.484823522200003</v>
      </c>
      <c r="AC403" s="6">
        <v>91.782096977699993</v>
      </c>
      <c r="AD403" s="6">
        <v>90.809141886000006</v>
      </c>
      <c r="AE403" s="6">
        <v>88.863231702799993</v>
      </c>
      <c r="AF403" s="6">
        <v>78.809362422500001</v>
      </c>
      <c r="AG403" s="6">
        <v>69.404129870000006</v>
      </c>
    </row>
    <row r="404" spans="1:33" x14ac:dyDescent="0.25">
      <c r="A404" t="s">
        <v>482</v>
      </c>
      <c r="B404" s="6">
        <v>114.55288464989999</v>
      </c>
      <c r="C404" s="6">
        <v>115.6301845056</v>
      </c>
      <c r="D404" s="6">
        <v>155.49027916430001</v>
      </c>
      <c r="E404" s="6">
        <v>138.25348147400001</v>
      </c>
      <c r="F404" s="6">
        <v>138.6125814259</v>
      </c>
      <c r="G404" s="6">
        <v>129.275982677</v>
      </c>
      <c r="H404" s="6">
        <v>134.66248195520001</v>
      </c>
      <c r="I404" s="6">
        <v>140.04898123340001</v>
      </c>
      <c r="J404" s="6">
        <v>142.92178084849999</v>
      </c>
      <c r="K404" s="6">
        <v>127.4804829176</v>
      </c>
      <c r="L404" s="6">
        <v>161.95407829819999</v>
      </c>
      <c r="M404" s="6">
        <v>174.88167656589999</v>
      </c>
      <c r="N404" s="6">
        <v>189.96387454480001</v>
      </c>
      <c r="O404" s="6">
        <v>184.5773752666</v>
      </c>
      <c r="P404" s="6">
        <v>185.29557517040001</v>
      </c>
      <c r="Q404" s="6">
        <v>193.19577411180001</v>
      </c>
      <c r="R404" s="6">
        <v>206.48247233129999</v>
      </c>
      <c r="S404" s="6">
        <v>186.0137750742</v>
      </c>
      <c r="T404" s="6">
        <v>176.6771763253</v>
      </c>
      <c r="U404" s="6">
        <v>165.9041777688</v>
      </c>
      <c r="V404" s="6">
        <v>168.41787743200001</v>
      </c>
      <c r="W404" s="6">
        <v>164.82687791320001</v>
      </c>
      <c r="X404" s="6">
        <v>152.61747954929999</v>
      </c>
      <c r="Y404" s="6">
        <v>140.04898123340001</v>
      </c>
      <c r="Z404" s="6">
        <v>138.9716813778</v>
      </c>
      <c r="AA404" s="6">
        <v>137.53528157029999</v>
      </c>
      <c r="AB404" s="6">
        <v>132.86698219580001</v>
      </c>
      <c r="AC404" s="6">
        <v>132.50788224390001</v>
      </c>
      <c r="AD404" s="6">
        <v>130.71238248450001</v>
      </c>
      <c r="AE404" s="6">
        <v>138.9716813778</v>
      </c>
      <c r="AF404" s="6">
        <v>140.7671811372</v>
      </c>
      <c r="AG404" s="6">
        <v>128.19868282140001</v>
      </c>
    </row>
    <row r="405" spans="1:33" x14ac:dyDescent="0.25">
      <c r="A405" t="s">
        <v>483</v>
      </c>
      <c r="B405" s="6">
        <v>80.169275453699996</v>
      </c>
      <c r="C405" s="6">
        <v>93.311779626499998</v>
      </c>
      <c r="D405" s="6">
        <v>116.9682871374</v>
      </c>
      <c r="E405" s="6">
        <v>115.6540367202</v>
      </c>
      <c r="F405" s="6">
        <v>110.3970350511</v>
      </c>
      <c r="G405" s="6">
        <v>99.883031712900006</v>
      </c>
      <c r="H405" s="6">
        <v>98.568781295600004</v>
      </c>
      <c r="I405" s="6">
        <v>102.51153254739999</v>
      </c>
      <c r="J405" s="6">
        <v>107.7685342165</v>
      </c>
      <c r="K405" s="6">
        <v>88.054777957400006</v>
      </c>
      <c r="L405" s="6">
        <v>90.683278791899994</v>
      </c>
      <c r="M405" s="6">
        <v>102.51153254739999</v>
      </c>
      <c r="N405" s="6">
        <v>110.3970350511</v>
      </c>
      <c r="O405" s="6">
        <v>123.53953922380001</v>
      </c>
      <c r="P405" s="6">
        <v>118.2825375547</v>
      </c>
      <c r="Q405" s="6">
        <v>107.7685342165</v>
      </c>
      <c r="R405" s="6">
        <v>113.02553588559999</v>
      </c>
      <c r="S405" s="6">
        <v>101.19728213010001</v>
      </c>
      <c r="T405" s="6">
        <v>95.940280461</v>
      </c>
      <c r="U405" s="6">
        <v>93.311779626499998</v>
      </c>
      <c r="V405" s="6">
        <v>84.112026705600002</v>
      </c>
      <c r="W405" s="6">
        <v>84.112026705600002</v>
      </c>
      <c r="X405" s="6">
        <v>81.483525870999998</v>
      </c>
      <c r="Y405" s="6">
        <v>64.398270446500007</v>
      </c>
      <c r="Z405" s="6">
        <v>67.026771280999995</v>
      </c>
      <c r="AA405" s="6">
        <v>53.884267108300001</v>
      </c>
      <c r="AB405" s="6">
        <v>47.3130150219</v>
      </c>
      <c r="AC405" s="6">
        <v>45.998764604599998</v>
      </c>
      <c r="AD405" s="6">
        <v>47.3130150219</v>
      </c>
      <c r="AE405" s="6">
        <v>42.056013352800001</v>
      </c>
      <c r="AF405" s="6">
        <v>39.427512518199997</v>
      </c>
      <c r="AG405" s="6">
        <v>27.599258762800002</v>
      </c>
    </row>
    <row r="406" spans="1:33" x14ac:dyDescent="0.25">
      <c r="A406" t="s">
        <v>484</v>
      </c>
      <c r="B406" s="6">
        <v>180.8680063704</v>
      </c>
      <c r="C406" s="6">
        <v>183.26890910980001</v>
      </c>
      <c r="D406" s="6">
        <v>193.67282098070001</v>
      </c>
      <c r="E406" s="6">
        <v>220.0827511144</v>
      </c>
      <c r="F406" s="6">
        <v>204.07673285160001</v>
      </c>
      <c r="G406" s="6">
        <v>194.4731218938</v>
      </c>
      <c r="H406" s="6">
        <v>170.46409449949999</v>
      </c>
      <c r="I406" s="6">
        <v>148.05566893150001</v>
      </c>
      <c r="J406" s="6">
        <v>152.05717349720001</v>
      </c>
      <c r="K406" s="6">
        <v>144.85446527889999</v>
      </c>
      <c r="L406" s="6">
        <v>136.85145614749999</v>
      </c>
      <c r="M406" s="6">
        <v>159.2598817155</v>
      </c>
      <c r="N406" s="6">
        <v>164.8619881075</v>
      </c>
      <c r="O406" s="6">
        <v>144.05416436580001</v>
      </c>
      <c r="P406" s="6">
        <v>165.6622890207</v>
      </c>
      <c r="Q406" s="6">
        <v>165.6622890207</v>
      </c>
      <c r="R406" s="6">
        <v>193.67282098070001</v>
      </c>
      <c r="S406" s="6">
        <v>168.8634926732</v>
      </c>
      <c r="T406" s="6">
        <v>148.85596984470001</v>
      </c>
      <c r="U406" s="6">
        <v>145.6547661921</v>
      </c>
      <c r="V406" s="6">
        <v>151.25687258409999</v>
      </c>
      <c r="W406" s="6">
        <v>128.84844701610001</v>
      </c>
      <c r="X406" s="6">
        <v>128.04814610290001</v>
      </c>
      <c r="Y406" s="6">
        <v>132.0496506687</v>
      </c>
      <c r="Z406" s="6">
        <v>136.85145614749999</v>
      </c>
      <c r="AA406" s="6">
        <v>137.65175706069999</v>
      </c>
      <c r="AB406" s="6">
        <v>143.25386345269999</v>
      </c>
      <c r="AC406" s="6">
        <v>144.85446527889999</v>
      </c>
      <c r="AD406" s="6">
        <v>145.6547661921</v>
      </c>
      <c r="AE406" s="6">
        <v>140.85296071319999</v>
      </c>
      <c r="AF406" s="6">
        <v>140.85296071319999</v>
      </c>
      <c r="AG406" s="6">
        <v>132.0496506687</v>
      </c>
    </row>
    <row r="407" spans="1:33" x14ac:dyDescent="0.25">
      <c r="A407" t="s">
        <v>485</v>
      </c>
      <c r="B407" s="6">
        <v>82.563327829100004</v>
      </c>
      <c r="C407" s="6">
        <v>84.319994378700002</v>
      </c>
      <c r="D407" s="6">
        <v>89.589994027299994</v>
      </c>
      <c r="E407" s="6">
        <v>149.3166567122</v>
      </c>
      <c r="F407" s="6">
        <v>133.50665776619999</v>
      </c>
      <c r="G407" s="6">
        <v>137.0199908653</v>
      </c>
      <c r="H407" s="6">
        <v>119.4533253698</v>
      </c>
      <c r="I407" s="6">
        <v>119.4533253698</v>
      </c>
      <c r="J407" s="6">
        <v>117.6966588202</v>
      </c>
      <c r="K407" s="6">
        <v>110.669992622</v>
      </c>
      <c r="L407" s="6">
        <v>61.483329234400003</v>
      </c>
      <c r="M407" s="6">
        <v>70.266661982200006</v>
      </c>
      <c r="N407" s="6">
        <v>47.429996838000001</v>
      </c>
      <c r="O407" s="6">
        <v>43.916663738899999</v>
      </c>
      <c r="P407" s="6">
        <v>43.916663738899999</v>
      </c>
      <c r="Q407" s="6">
        <v>49.186663387599999</v>
      </c>
      <c r="R407" s="6">
        <v>52.699996486700002</v>
      </c>
      <c r="S407" s="6">
        <v>43.916663738899999</v>
      </c>
      <c r="T407" s="6">
        <v>33.376664441599999</v>
      </c>
      <c r="U407" s="6">
        <v>38.646664090199998</v>
      </c>
      <c r="V407" s="6">
        <v>49.186663387599999</v>
      </c>
      <c r="W407" s="6">
        <v>49.186663387599999</v>
      </c>
      <c r="X407" s="6">
        <v>47.429996838000001</v>
      </c>
      <c r="Y407" s="6">
        <v>49.186663387599999</v>
      </c>
      <c r="Z407" s="6">
        <v>43.916663738899999</v>
      </c>
      <c r="AA407" s="6">
        <v>47.429996838000001</v>
      </c>
      <c r="AB407" s="6">
        <v>45.673330288400003</v>
      </c>
      <c r="AC407" s="6">
        <v>28.106664792899998</v>
      </c>
      <c r="AD407" s="6">
        <v>28.106664792899998</v>
      </c>
      <c r="AE407" s="6">
        <v>28.106664792899998</v>
      </c>
      <c r="AF407" s="6">
        <v>31.619997892000001</v>
      </c>
      <c r="AG407" s="6">
        <v>36.889997540700001</v>
      </c>
    </row>
    <row r="408" spans="1:33" x14ac:dyDescent="0.25">
      <c r="A408" t="s">
        <v>486</v>
      </c>
      <c r="B408" s="6">
        <v>91.956329103300007</v>
      </c>
      <c r="C408" s="6">
        <v>108.6756616676</v>
      </c>
      <c r="D408" s="6">
        <v>107.0037284112</v>
      </c>
      <c r="E408" s="6">
        <v>132.91869388570001</v>
      </c>
      <c r="F408" s="6">
        <v>122.05112771899999</v>
      </c>
      <c r="G408" s="6">
        <v>113.6914614369</v>
      </c>
      <c r="H408" s="6">
        <v>113.6914614369</v>
      </c>
      <c r="I408" s="6">
        <v>135.42659377039999</v>
      </c>
      <c r="J408" s="6">
        <v>116.19936132150001</v>
      </c>
      <c r="K408" s="6">
        <v>123.7230609754</v>
      </c>
      <c r="L408" s="6">
        <v>118.7072612061</v>
      </c>
      <c r="M408" s="6">
        <v>107.0037284112</v>
      </c>
      <c r="N408" s="6">
        <v>93.628262359800004</v>
      </c>
      <c r="O408" s="6">
        <v>93.628262359800004</v>
      </c>
      <c r="P408" s="6">
        <v>71.893130026199998</v>
      </c>
      <c r="Q408" s="6">
        <v>94.464228988000002</v>
      </c>
      <c r="R408" s="6">
        <v>91.956329103300007</v>
      </c>
      <c r="S408" s="6">
        <v>77.744896423699998</v>
      </c>
      <c r="T408" s="6">
        <v>76.908929795500001</v>
      </c>
      <c r="U408" s="6">
        <v>80.252796308399994</v>
      </c>
      <c r="V408" s="6">
        <v>80.252796308399994</v>
      </c>
      <c r="W408" s="6">
        <v>98.644062129000005</v>
      </c>
      <c r="X408" s="6">
        <v>83.596662821199999</v>
      </c>
      <c r="Y408" s="6">
        <v>85.268596077599994</v>
      </c>
      <c r="Z408" s="6">
        <v>82.760696193000001</v>
      </c>
      <c r="AA408" s="6">
        <v>102.8238952701</v>
      </c>
      <c r="AB408" s="6">
        <v>95.3001956162</v>
      </c>
      <c r="AC408" s="6">
        <v>107.0037284112</v>
      </c>
      <c r="AD408" s="6">
        <v>94.464228988000002</v>
      </c>
      <c r="AE408" s="6">
        <v>83.596662821199999</v>
      </c>
      <c r="AF408" s="6">
        <v>80.252796308399994</v>
      </c>
      <c r="AG408" s="6">
        <v>79.416829680199996</v>
      </c>
    </row>
    <row r="409" spans="1:33" x14ac:dyDescent="0.25">
      <c r="A409" t="s">
        <v>487</v>
      </c>
      <c r="B409" s="6">
        <v>189.75484638699999</v>
      </c>
      <c r="C409" s="6">
        <v>201.01148981680001</v>
      </c>
      <c r="D409" s="6">
        <v>198.599351939</v>
      </c>
      <c r="E409" s="6">
        <v>199.40339789820001</v>
      </c>
      <c r="F409" s="6">
        <v>184.12652467219999</v>
      </c>
      <c r="G409" s="6">
        <v>174.47797316090001</v>
      </c>
      <c r="H409" s="6">
        <v>168.04560548680001</v>
      </c>
      <c r="I409" s="6">
        <v>170.45774336459999</v>
      </c>
      <c r="J409" s="6">
        <v>176.0860650795</v>
      </c>
      <c r="K409" s="6">
        <v>205.83576557239999</v>
      </c>
      <c r="L409" s="6">
        <v>214.68027112429999</v>
      </c>
      <c r="M409" s="6">
        <v>211.46408728719999</v>
      </c>
      <c r="N409" s="6">
        <v>203.42362769459999</v>
      </c>
      <c r="O409" s="6">
        <v>215.48431708359999</v>
      </c>
      <c r="P409" s="6">
        <v>209.85599536870001</v>
      </c>
      <c r="Q409" s="6">
        <v>199.40339789820001</v>
      </c>
      <c r="R409" s="6">
        <v>180.10629487579999</v>
      </c>
      <c r="S409" s="6">
        <v>151.9646863015</v>
      </c>
      <c r="T409" s="6">
        <v>137.49185903470001</v>
      </c>
      <c r="U409" s="6">
        <v>146.33636458660001</v>
      </c>
      <c r="V409" s="6">
        <v>134.27567519760001</v>
      </c>
      <c r="W409" s="6">
        <v>133.47162923830001</v>
      </c>
      <c r="X409" s="6">
        <v>127.8433075235</v>
      </c>
      <c r="Y409" s="6">
        <v>151.1606403422</v>
      </c>
      <c r="Z409" s="6">
        <v>159.20109993489999</v>
      </c>
      <c r="AA409" s="6">
        <v>154.3768241793</v>
      </c>
      <c r="AB409" s="6">
        <v>149.55254842369999</v>
      </c>
      <c r="AC409" s="6">
        <v>164.0253756905</v>
      </c>
      <c r="AD409" s="6">
        <v>155.98491609780001</v>
      </c>
      <c r="AE409" s="6">
        <v>164.0253756905</v>
      </c>
      <c r="AF409" s="6">
        <v>142.3161347903</v>
      </c>
      <c r="AG409" s="6">
        <v>124.6271236864</v>
      </c>
    </row>
    <row r="410" spans="1:33" x14ac:dyDescent="0.25">
      <c r="A410" t="s">
        <v>488</v>
      </c>
      <c r="B410" s="6">
        <v>213.06648153020001</v>
      </c>
      <c r="C410" s="6">
        <v>225.03650858250001</v>
      </c>
      <c r="D410" s="6">
        <v>239.40054104519999</v>
      </c>
      <c r="E410" s="6">
        <v>258.55258432879998</v>
      </c>
      <c r="F410" s="6">
        <v>253.7645735079</v>
      </c>
      <c r="G410" s="6">
        <v>257.35558162360002</v>
      </c>
      <c r="H410" s="6">
        <v>217.85449235120001</v>
      </c>
      <c r="I410" s="6">
        <v>219.0514950564</v>
      </c>
      <c r="J410" s="6">
        <v>223.83950587730001</v>
      </c>
      <c r="K410" s="6">
        <v>233.41552751910001</v>
      </c>
      <c r="L410" s="6">
        <v>234.6125302243</v>
      </c>
      <c r="M410" s="6">
        <v>234.6125302243</v>
      </c>
      <c r="N410" s="6">
        <v>246.5825572766</v>
      </c>
      <c r="O410" s="6">
        <v>244.1885518661</v>
      </c>
      <c r="P410" s="6">
        <v>229.82451940339999</v>
      </c>
      <c r="Q410" s="6">
        <v>234.6125302243</v>
      </c>
      <c r="R410" s="6">
        <v>237.0065356348</v>
      </c>
      <c r="S410" s="6">
        <v>227.43051399300001</v>
      </c>
      <c r="T410" s="6">
        <v>219.0514950564</v>
      </c>
      <c r="U410" s="6">
        <v>184.33841660479999</v>
      </c>
      <c r="V410" s="6">
        <v>189.1264274257</v>
      </c>
      <c r="W410" s="6">
        <v>204.68746259369999</v>
      </c>
      <c r="X410" s="6">
        <v>175.95939766820001</v>
      </c>
      <c r="Y410" s="6">
        <v>166.38337602639999</v>
      </c>
      <c r="Z410" s="6">
        <v>154.41334897420001</v>
      </c>
      <c r="AA410" s="6">
        <v>147.23133274279999</v>
      </c>
      <c r="AB410" s="6">
        <v>152.01934356370001</v>
      </c>
      <c r="AC410" s="6">
        <v>136.4583083958</v>
      </c>
      <c r="AD410" s="6">
        <v>117.30626511219999</v>
      </c>
      <c r="AE410" s="6">
        <v>136.4583083958</v>
      </c>
      <c r="AF410" s="6">
        <v>146.0343300376</v>
      </c>
      <c r="AG410" s="6">
        <v>131.67029757489999</v>
      </c>
    </row>
    <row r="411" spans="1:33" x14ac:dyDescent="0.25">
      <c r="A411" t="s">
        <v>489</v>
      </c>
      <c r="B411" s="6">
        <v>134.88404101579999</v>
      </c>
      <c r="C411" s="6">
        <v>143.1422476086</v>
      </c>
      <c r="D411" s="6">
        <v>161.03502855959999</v>
      </c>
      <c r="E411" s="6">
        <v>161.03502855959999</v>
      </c>
      <c r="F411" s="6">
        <v>144.51861537400001</v>
      </c>
      <c r="G411" s="6">
        <v>134.88404101579999</v>
      </c>
      <c r="H411" s="6">
        <v>122.4967311266</v>
      </c>
      <c r="I411" s="6">
        <v>123.873098892</v>
      </c>
      <c r="J411" s="6">
        <v>121.1203633611</v>
      </c>
      <c r="K411" s="6">
        <v>104.6039501755</v>
      </c>
      <c r="L411" s="6">
        <v>107.3566857064</v>
      </c>
      <c r="M411" s="6">
        <v>116.9912600647</v>
      </c>
      <c r="N411" s="6">
        <v>118.36762783020001</v>
      </c>
      <c r="O411" s="6">
        <v>119.7439955956</v>
      </c>
      <c r="P411" s="6">
        <v>119.7439955956</v>
      </c>
      <c r="Q411" s="6">
        <v>125.24946665749999</v>
      </c>
      <c r="R411" s="6">
        <v>148.6477186704</v>
      </c>
      <c r="S411" s="6">
        <v>133.5076732503</v>
      </c>
      <c r="T411" s="6">
        <v>129.37856995390001</v>
      </c>
      <c r="U411" s="6">
        <v>128.00220218839999</v>
      </c>
      <c r="V411" s="6">
        <v>126.625834423</v>
      </c>
      <c r="W411" s="6">
        <v>121.1203633611</v>
      </c>
      <c r="X411" s="6">
        <v>110.1094212374</v>
      </c>
      <c r="Y411" s="6">
        <v>90.840272520799999</v>
      </c>
      <c r="Z411" s="6">
        <v>86.711169224399995</v>
      </c>
      <c r="AA411" s="6">
        <v>78.452962631600002</v>
      </c>
      <c r="AB411" s="6">
        <v>75.700227100700005</v>
      </c>
      <c r="AC411" s="6">
        <v>64.689284976899998</v>
      </c>
      <c r="AD411" s="6">
        <v>60.560181680500001</v>
      </c>
      <c r="AE411" s="6">
        <v>53.6783428532</v>
      </c>
      <c r="AF411" s="6">
        <v>55.0547106187</v>
      </c>
      <c r="AG411" s="6">
        <v>56.431078384099997</v>
      </c>
    </row>
    <row r="412" spans="1:33" x14ac:dyDescent="0.25">
      <c r="A412" t="s">
        <v>490</v>
      </c>
      <c r="B412" s="6">
        <v>192.3401858631</v>
      </c>
      <c r="C412" s="6">
        <v>171.219374824</v>
      </c>
      <c r="D412" s="6">
        <v>180.23092086739999</v>
      </c>
      <c r="E412" s="6">
        <v>212.052942833</v>
      </c>
      <c r="F412" s="6">
        <v>224.16220782880001</v>
      </c>
      <c r="G412" s="6">
        <v>228.3863700366</v>
      </c>
      <c r="H412" s="6">
        <v>242.46691072940001</v>
      </c>
      <c r="I412" s="6">
        <v>251.47845677270001</v>
      </c>
      <c r="J412" s="6">
        <v>247.25429456489999</v>
      </c>
      <c r="K412" s="6">
        <v>273.16248943959999</v>
      </c>
      <c r="L412" s="6">
        <v>252.04167840049999</v>
      </c>
      <c r="M412" s="6">
        <v>266.96705153480002</v>
      </c>
      <c r="N412" s="6">
        <v>250.07040270350001</v>
      </c>
      <c r="O412" s="6">
        <v>234.5818079414</v>
      </c>
      <c r="P412" s="6">
        <v>220.5012672487</v>
      </c>
      <c r="Q412" s="6">
        <v>243.59335398479999</v>
      </c>
      <c r="R412" s="6">
        <v>219.37482399320001</v>
      </c>
      <c r="S412" s="6">
        <v>234.5818079414</v>
      </c>
      <c r="T412" s="6">
        <v>206.98394818360001</v>
      </c>
      <c r="U412" s="6">
        <v>205.0126724866</v>
      </c>
      <c r="V412" s="6">
        <v>212.61616446069999</v>
      </c>
      <c r="W412" s="6">
        <v>209.2368346945</v>
      </c>
      <c r="X412" s="6">
        <v>196.84595888480001</v>
      </c>
      <c r="Y412" s="6">
        <v>181.35736412279999</v>
      </c>
      <c r="Z412" s="6">
        <v>172.62742889329999</v>
      </c>
      <c r="AA412" s="6">
        <v>172.90903970709999</v>
      </c>
      <c r="AB412" s="6">
        <v>168.6848774993</v>
      </c>
      <c r="AC412" s="6">
        <v>174.0354829625</v>
      </c>
      <c r="AD412" s="6">
        <v>164.74232610530001</v>
      </c>
      <c r="AE412" s="6">
        <v>156.85722331740001</v>
      </c>
      <c r="AF412" s="6">
        <v>153.19628273730001</v>
      </c>
      <c r="AG412" s="6">
        <v>134.0467473951</v>
      </c>
    </row>
    <row r="413" spans="1:33" x14ac:dyDescent="0.25">
      <c r="A413" t="s">
        <v>491</v>
      </c>
      <c r="B413" s="6">
        <v>115.6846498976</v>
      </c>
      <c r="C413" s="6">
        <v>125.84613941560001</v>
      </c>
      <c r="D413" s="6">
        <v>169.61870964720001</v>
      </c>
      <c r="E413" s="6">
        <v>186.8150765238</v>
      </c>
      <c r="F413" s="6">
        <v>200.88483124109999</v>
      </c>
      <c r="G413" s="6">
        <v>193.0683008426</v>
      </c>
      <c r="H413" s="6">
        <v>187.59672956369999</v>
      </c>
      <c r="I413" s="6">
        <v>195.41325996219999</v>
      </c>
      <c r="J413" s="6">
        <v>187.59672956369999</v>
      </c>
      <c r="K413" s="6">
        <v>168.83705660730001</v>
      </c>
      <c r="L413" s="6">
        <v>153.98564885019999</v>
      </c>
      <c r="M413" s="6">
        <v>138.35258805320001</v>
      </c>
      <c r="N413" s="6">
        <v>131.31771069460001</v>
      </c>
      <c r="O413" s="6">
        <v>139.91589413290001</v>
      </c>
      <c r="P413" s="6">
        <v>139.1342410931</v>
      </c>
      <c r="Q413" s="6">
        <v>145.3874654119</v>
      </c>
      <c r="R413" s="6">
        <v>141.47920021260001</v>
      </c>
      <c r="S413" s="6">
        <v>142.2608532525</v>
      </c>
      <c r="T413" s="6">
        <v>125.84613941560001</v>
      </c>
      <c r="U413" s="6">
        <v>125.0644863758</v>
      </c>
      <c r="V413" s="6">
        <v>112.5580377382</v>
      </c>
      <c r="W413" s="6">
        <v>110.9947316585</v>
      </c>
      <c r="X413" s="6">
        <v>104.74150733969999</v>
      </c>
      <c r="Y413" s="6">
        <v>100.0515891006</v>
      </c>
      <c r="Z413" s="6">
        <v>85.200181343500006</v>
      </c>
      <c r="AA413" s="6">
        <v>86.763487423200004</v>
      </c>
      <c r="AB413" s="6">
        <v>92.235058702100005</v>
      </c>
      <c r="AC413" s="6">
        <v>87.545140463099997</v>
      </c>
      <c r="AD413" s="6">
        <v>82.073569184099995</v>
      </c>
      <c r="AE413" s="6">
        <v>77.383650944999999</v>
      </c>
      <c r="AF413" s="6">
        <v>71.130426626200006</v>
      </c>
      <c r="AG413" s="6">
        <v>70.3487735864</v>
      </c>
    </row>
    <row r="414" spans="1:33" x14ac:dyDescent="0.25">
      <c r="A414" t="s">
        <v>492</v>
      </c>
      <c r="B414" s="6">
        <v>104.7430099444</v>
      </c>
      <c r="C414" s="6">
        <v>101.0461978287</v>
      </c>
      <c r="D414" s="6">
        <v>112.1366341758</v>
      </c>
      <c r="E414" s="6">
        <v>112.1366341758</v>
      </c>
      <c r="F414" s="6">
        <v>110.28822811800001</v>
      </c>
      <c r="G414" s="6">
        <v>104.1268745918</v>
      </c>
      <c r="H414" s="6">
        <v>102.278468534</v>
      </c>
      <c r="I414" s="6">
        <v>100.43006247610001</v>
      </c>
      <c r="J414" s="6">
        <v>104.1268745918</v>
      </c>
      <c r="K414" s="6">
        <v>113.9850402336</v>
      </c>
      <c r="L414" s="6">
        <v>109.0559574127</v>
      </c>
      <c r="M414" s="6">
        <v>102.8946038866</v>
      </c>
      <c r="N414" s="6">
        <v>101.6623331814</v>
      </c>
      <c r="O414" s="6">
        <v>99.813927123499994</v>
      </c>
      <c r="P414" s="6">
        <v>97.965521065700003</v>
      </c>
      <c r="Q414" s="6">
        <v>93.652573597400007</v>
      </c>
      <c r="R414" s="6">
        <v>80.097595839899995</v>
      </c>
      <c r="S414" s="6">
        <v>76.400783724199997</v>
      </c>
      <c r="T414" s="6">
        <v>71.471700903300004</v>
      </c>
      <c r="U414" s="6">
        <v>75.168513018900001</v>
      </c>
      <c r="V414" s="6">
        <v>67.774888787600005</v>
      </c>
      <c r="W414" s="6">
        <v>66.542618082299995</v>
      </c>
      <c r="X414" s="6">
        <v>59.765129203599997</v>
      </c>
      <c r="Y414" s="6">
        <v>61.613535261400003</v>
      </c>
      <c r="Z414" s="6">
        <v>59.148993851</v>
      </c>
      <c r="AA414" s="6">
        <v>64.694212024500004</v>
      </c>
      <c r="AB414" s="6">
        <v>66.542618082299995</v>
      </c>
      <c r="AC414" s="6">
        <v>66.542618082299995</v>
      </c>
      <c r="AD414" s="6">
        <v>59.765129203599997</v>
      </c>
      <c r="AE414" s="6">
        <v>62.229670614</v>
      </c>
      <c r="AF414" s="6">
        <v>56.684452440500003</v>
      </c>
      <c r="AG414" s="6">
        <v>51.755369619600003</v>
      </c>
    </row>
    <row r="415" spans="1:33" x14ac:dyDescent="0.25">
      <c r="A415" t="s">
        <v>493</v>
      </c>
      <c r="B415" s="6">
        <v>120.40366914339999</v>
      </c>
      <c r="C415" s="6">
        <v>125.6845318251</v>
      </c>
      <c r="D415" s="6">
        <v>144.69563747929999</v>
      </c>
      <c r="E415" s="6">
        <v>160.01013925629999</v>
      </c>
      <c r="F415" s="6">
        <v>143.63946494300001</v>
      </c>
      <c r="G415" s="6">
        <v>148.39224135649999</v>
      </c>
      <c r="H415" s="6">
        <v>162.65057059719999</v>
      </c>
      <c r="I415" s="6">
        <v>163.1786568654</v>
      </c>
      <c r="J415" s="6">
        <v>157.8977941837</v>
      </c>
      <c r="K415" s="6">
        <v>175.32464103340001</v>
      </c>
      <c r="L415" s="6">
        <v>201.728954442</v>
      </c>
      <c r="M415" s="6">
        <v>215.45919741450001</v>
      </c>
      <c r="N415" s="6">
        <v>230.77369919149999</v>
      </c>
      <c r="O415" s="6">
        <v>237.11073440960001</v>
      </c>
      <c r="P415" s="6">
        <v>249.78480484569999</v>
      </c>
      <c r="Q415" s="6">
        <v>252.9533224548</v>
      </c>
      <c r="R415" s="6">
        <v>276.1891182544</v>
      </c>
      <c r="S415" s="6">
        <v>266.15547915910003</v>
      </c>
      <c r="T415" s="6">
        <v>265.62739289090001</v>
      </c>
      <c r="U415" s="6">
        <v>252.9533224548</v>
      </c>
      <c r="V415" s="6">
        <v>255.59375379560001</v>
      </c>
      <c r="W415" s="6">
        <v>247.67245977300001</v>
      </c>
      <c r="X415" s="6">
        <v>247.14437350489999</v>
      </c>
      <c r="Y415" s="6">
        <v>245.03202843220001</v>
      </c>
      <c r="Z415" s="6">
        <v>239.75116575039999</v>
      </c>
      <c r="AA415" s="6">
        <v>240.80733828679999</v>
      </c>
      <c r="AB415" s="6">
        <v>252.9533224548</v>
      </c>
      <c r="AC415" s="6">
        <v>250.84097738209999</v>
      </c>
      <c r="AD415" s="6">
        <v>257.17801260009998</v>
      </c>
      <c r="AE415" s="6">
        <v>252.42523618659999</v>
      </c>
      <c r="AF415" s="6">
        <v>236.05456187319999</v>
      </c>
      <c r="AG415" s="6">
        <v>246.08820096849999</v>
      </c>
    </row>
    <row r="416" spans="1:33" x14ac:dyDescent="0.25">
      <c r="A416" t="s">
        <v>494</v>
      </c>
      <c r="B416" s="6">
        <v>61.416079314500003</v>
      </c>
      <c r="C416" s="6">
        <v>61.416079314500003</v>
      </c>
      <c r="D416" s="6">
        <v>76.038955341700003</v>
      </c>
      <c r="E416" s="6">
        <v>90.661831368999998</v>
      </c>
      <c r="F416" s="6">
        <v>96.510981779900007</v>
      </c>
      <c r="G416" s="6">
        <v>87.737256163500007</v>
      </c>
      <c r="H416" s="6">
        <v>105.28470739630001</v>
      </c>
      <c r="I416" s="6">
        <v>108.2092826017</v>
      </c>
      <c r="J416" s="6">
        <v>108.2092826017</v>
      </c>
      <c r="K416" s="6">
        <v>99.435556985299996</v>
      </c>
      <c r="L416" s="6">
        <v>96.510981779900007</v>
      </c>
      <c r="M416" s="6">
        <v>90.661831368999998</v>
      </c>
      <c r="N416" s="6">
        <v>116.9830082181</v>
      </c>
      <c r="O416" s="6">
        <v>140.3796098617</v>
      </c>
      <c r="P416" s="6">
        <v>140.3796098617</v>
      </c>
      <c r="Q416" s="6">
        <v>155.0024858889</v>
      </c>
      <c r="R416" s="6">
        <v>163.77621150530001</v>
      </c>
      <c r="S416" s="6">
        <v>175.4745123271</v>
      </c>
      <c r="T416" s="6">
        <v>181.323662738</v>
      </c>
      <c r="U416" s="6">
        <v>152.07791068349999</v>
      </c>
      <c r="V416" s="6">
        <v>143.30418506710001</v>
      </c>
      <c r="W416" s="6">
        <v>140.3796098617</v>
      </c>
      <c r="X416" s="6">
        <v>131.60588424529999</v>
      </c>
      <c r="Y416" s="6">
        <v>128.68130903989999</v>
      </c>
      <c r="Z416" s="6">
        <v>102.3601321908</v>
      </c>
      <c r="AA416" s="6">
        <v>84.812680958100003</v>
      </c>
      <c r="AB416" s="6">
        <v>90.661831368999998</v>
      </c>
      <c r="AC416" s="6">
        <v>73.114380136299999</v>
      </c>
      <c r="AD416" s="6">
        <v>76.038955341700003</v>
      </c>
      <c r="AE416" s="6">
        <v>73.114380136299999</v>
      </c>
      <c r="AF416" s="6">
        <v>81.888105752599998</v>
      </c>
      <c r="AG416" s="6">
        <v>93.586406574400002</v>
      </c>
    </row>
    <row r="417" spans="1:33" x14ac:dyDescent="0.25">
      <c r="A417" t="s">
        <v>495</v>
      </c>
      <c r="B417" s="6">
        <v>273.33159789460001</v>
      </c>
      <c r="C417" s="6">
        <v>326.02967600210002</v>
      </c>
      <c r="D417" s="6">
        <v>392.69591939100002</v>
      </c>
      <c r="E417" s="6">
        <v>406.6640846725</v>
      </c>
      <c r="F417" s="6">
        <v>369.8389216576</v>
      </c>
      <c r="G417" s="6">
        <v>355.23583977240003</v>
      </c>
      <c r="H417" s="6">
        <v>370.47383826129999</v>
      </c>
      <c r="I417" s="6">
        <v>382.53725373169999</v>
      </c>
      <c r="J417" s="6">
        <v>357.45804788539999</v>
      </c>
      <c r="K417" s="6">
        <v>340.95021618909999</v>
      </c>
      <c r="L417" s="6">
        <v>335.23596675580001</v>
      </c>
      <c r="M417" s="6">
        <v>342.53750769840002</v>
      </c>
      <c r="N417" s="6">
        <v>353.64854826319998</v>
      </c>
      <c r="O417" s="6">
        <v>341.58513279279998</v>
      </c>
      <c r="P417" s="6">
        <v>352.3787150558</v>
      </c>
      <c r="Q417" s="6">
        <v>339.04546637800001</v>
      </c>
      <c r="R417" s="6">
        <v>341.26767449099998</v>
      </c>
      <c r="S417" s="6">
        <v>318.7281350595</v>
      </c>
      <c r="T417" s="6">
        <v>313.01388562609998</v>
      </c>
      <c r="U417" s="6">
        <v>297.77588713720002</v>
      </c>
      <c r="V417" s="6">
        <v>305.07742807979997</v>
      </c>
      <c r="W417" s="6">
        <v>290.79180449649999</v>
      </c>
      <c r="X417" s="6">
        <v>286.34738827059999</v>
      </c>
      <c r="Y417" s="6">
        <v>275.87126430939998</v>
      </c>
      <c r="Z417" s="6">
        <v>285.71247166680001</v>
      </c>
      <c r="AA417" s="6">
        <v>277.77601412050001</v>
      </c>
      <c r="AB417" s="6">
        <v>256.18884959460001</v>
      </c>
      <c r="AC417" s="6">
        <v>241.90322601130001</v>
      </c>
      <c r="AD417" s="6">
        <v>241.58576770939999</v>
      </c>
      <c r="AE417" s="6">
        <v>231.42710205009999</v>
      </c>
      <c r="AF417" s="6">
        <v>207.93518771309999</v>
      </c>
      <c r="AG417" s="6">
        <v>164.44340035939999</v>
      </c>
    </row>
    <row r="419" spans="1:33" hidden="1" x14ac:dyDescent="0.25">
      <c r="A419" s="5" t="s">
        <v>497</v>
      </c>
      <c r="B419" s="5" t="s">
        <v>42</v>
      </c>
      <c r="C419" s="5" t="s">
        <v>43</v>
      </c>
      <c r="D419" s="5" t="s">
        <v>44</v>
      </c>
      <c r="E419" s="5" t="s">
        <v>45</v>
      </c>
      <c r="F419" s="5" t="s">
        <v>46</v>
      </c>
      <c r="G419" s="5" t="s">
        <v>47</v>
      </c>
      <c r="H419" s="5" t="s">
        <v>48</v>
      </c>
      <c r="I419" s="5" t="s">
        <v>49</v>
      </c>
      <c r="J419" s="5" t="s">
        <v>50</v>
      </c>
      <c r="K419" s="5" t="s">
        <v>51</v>
      </c>
      <c r="L419" s="5" t="s">
        <v>52</v>
      </c>
      <c r="M419" s="5" t="s">
        <v>53</v>
      </c>
      <c r="N419" s="5" t="s">
        <v>54</v>
      </c>
      <c r="O419" s="5" t="s">
        <v>55</v>
      </c>
      <c r="P419" s="5" t="s">
        <v>56</v>
      </c>
      <c r="Q419" s="5" t="s">
        <v>57</v>
      </c>
      <c r="R419" s="5" t="s">
        <v>58</v>
      </c>
      <c r="S419" s="5" t="s">
        <v>59</v>
      </c>
      <c r="T419" s="5" t="s">
        <v>60</v>
      </c>
      <c r="U419" s="5" t="s">
        <v>61</v>
      </c>
      <c r="V419" s="5" t="s">
        <v>62</v>
      </c>
      <c r="W419" s="5" t="s">
        <v>63</v>
      </c>
      <c r="X419" s="5" t="s">
        <v>64</v>
      </c>
      <c r="Y419" s="5" t="s">
        <v>65</v>
      </c>
      <c r="Z419" s="5" t="s">
        <v>66</v>
      </c>
      <c r="AA419" s="5" t="s">
        <v>67</v>
      </c>
      <c r="AB419" s="5" t="s">
        <v>68</v>
      </c>
      <c r="AC419" s="5" t="s">
        <v>69</v>
      </c>
      <c r="AD419" s="5" t="s">
        <v>70</v>
      </c>
      <c r="AE419" s="5" t="s">
        <v>71</v>
      </c>
      <c r="AF419" s="5" t="s">
        <v>72</v>
      </c>
      <c r="AG419" s="5" t="s">
        <v>73</v>
      </c>
    </row>
    <row r="420" spans="1:33" x14ac:dyDescent="0.25">
      <c r="A420" t="s">
        <v>498</v>
      </c>
      <c r="B420" s="6">
        <v>119.1173380722</v>
      </c>
      <c r="C420" s="6">
        <v>132.36168176999999</v>
      </c>
      <c r="D420" s="6">
        <v>145.4425150518</v>
      </c>
      <c r="E420" s="6">
        <v>159.3136486777</v>
      </c>
      <c r="F420" s="6">
        <v>163.2378986622</v>
      </c>
      <c r="G420" s="6">
        <v>158.8503691656</v>
      </c>
      <c r="H420" s="6">
        <v>155.9344334132</v>
      </c>
      <c r="I420" s="6">
        <v>156.1796990373</v>
      </c>
      <c r="J420" s="6">
        <v>156.91549590939999</v>
      </c>
      <c r="K420" s="6">
        <v>155.08962959709999</v>
      </c>
      <c r="L420" s="6">
        <v>153.31826675689999</v>
      </c>
      <c r="M420" s="6">
        <v>147.86791955609999</v>
      </c>
      <c r="N420" s="6">
        <v>144.1616834596</v>
      </c>
      <c r="O420" s="6">
        <v>145.25175289980001</v>
      </c>
      <c r="P420" s="6">
        <v>144.95198380369999</v>
      </c>
      <c r="Q420" s="6">
        <v>147.5954021961</v>
      </c>
      <c r="R420" s="6">
        <v>146.3963258119</v>
      </c>
      <c r="S420" s="6">
        <v>138.08454633080001</v>
      </c>
      <c r="T420" s="6">
        <v>135.05960363439999</v>
      </c>
      <c r="U420" s="6">
        <v>131.4896262179</v>
      </c>
      <c r="V420" s="6">
        <v>125.8212651291</v>
      </c>
      <c r="W420" s="6">
        <v>124.0499022889</v>
      </c>
      <c r="X420" s="6">
        <v>117.591240856</v>
      </c>
      <c r="Y420" s="6">
        <v>112.0318867113</v>
      </c>
      <c r="Z420" s="6">
        <v>110.042509983</v>
      </c>
      <c r="AA420" s="6">
        <v>104.94643535030001</v>
      </c>
      <c r="AB420" s="6">
        <v>103.17507251009999</v>
      </c>
      <c r="AC420" s="6">
        <v>102.46652737399999</v>
      </c>
      <c r="AD420" s="6">
        <v>102.22126174989999</v>
      </c>
      <c r="AE420" s="6">
        <v>98.1880048214</v>
      </c>
      <c r="AF420" s="6">
        <v>90.285001380300002</v>
      </c>
      <c r="AG420" s="6">
        <v>83.390312171399998</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Config</vt: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2021-05-13T05:08:51Z</dcterms:modified>
</cp:coreProperties>
</file>