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FA84779-2736-4D3E-96F4-116C55A1D7D3}" xr6:coauthVersionLast="36" xr6:coauthVersionMax="36" xr10:uidLastSave="{00000000-0000-0000-0000-000000000000}"/>
  <bookViews>
    <workbookView xWindow="11148" yWindow="48" windowWidth="6060" windowHeight="5928" firstSheet="1" activeTab="4"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<sst xmlns="http://schemas.openxmlformats.org/spreadsheetml/2006/main" count="1877" uniqueCount="922">
  <si>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</si>
  <si>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</si>
  <si>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</si>
  <si>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</si>
  <si>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</si>
  <si>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</si>
  <si>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</si>
  <si>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</si>
  <si>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</si>
  <si>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</si>
  <si>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</si>
  <si>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</si>
  <si>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</si>
  <si>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</si>
  <si>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</si>
  <si>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</si>
  <si>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</si>
  <si>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</si>
  <si>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</si>
  <si>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</si>
  <si>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</si>
  <si>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</si>
  <si>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</si>
  <si>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</si>
  <si>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</si>
  <si>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</si>
  <si>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</si>
  <si>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</si>
  <si>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</si>
  <si>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</si>
  <si>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</si>
  <si>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</si>
  <si>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</si>
  <si>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</si>
  <si>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</si>
  <si>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</si>
  <si>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</si>
  <si>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</si>
  <si>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</si>
  <si>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</si>
  <si>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</si>
  <si>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</si>
  <si>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</si>
  <si>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</si>
  <si>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</si>
  <si>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</si>
  <si>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</si>
  <si>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</si>
  <si>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</si>
  <si>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</si>
  <si>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</si>
  <si>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</si>
  <si>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</si>
  <si>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</si>
  <si>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</si>
  <si>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</si>
  <si>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</si>
  <si>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</si>
  <si>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</si>
  <si>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</si>
  <si>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</si>
  <si>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</si>
  <si>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</si>
  <si>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</si>
  <si>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</si>
  <si>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</si>
  <si>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</si>
  <si>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</si>
  <si>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</si>
  <si>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</si>
  <si>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</si>
  <si>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</si>
  <si>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</si>
  <si>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</si>
  <si>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</si>
  <si>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</si>
  <si>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</si>
  <si>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</si>
  <si>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</si>
  <si>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</si>
  <si>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</si>
  <si>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</si>
  <si>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</si>
  <si>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</si>
  <si>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</si>
  <si>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</si>
  <si>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</si>
  <si>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</si>
  <si>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</si>
  <si>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</si>
  <si>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</si>
  <si>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</si>
  <si>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</si>
  <si>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</si>
  <si>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</si>
  <si>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</si>
  <si>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</si>
  <si>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</si>
  <si>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</si>
  <si>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</si>
  <si>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</si>
  <si>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</si>
  <si>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</si>
  <si>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</si>
  <si>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</si>
  <si>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</si>
  <si>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</si>
  <si>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</si>
  <si>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</si>
  <si>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</si>
  <si>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</si>
  <si>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</si>
  <si>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</si>
  <si>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</si>
  <si>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</si>
  <si>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</si>
  <si>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</si>
  <si>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</si>
  <si>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</si>
  <si>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</si>
  <si>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</si>
  <si>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</si>
  <si>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</si>
  <si>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</si>
  <si>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</si>
  <si>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</si>
  <si>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</si>
  <si>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</si>
  <si>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</si>
  <si>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</si>
  <si>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</si>
  <si>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</si>
  <si>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</si>
  <si>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</si>
  <si>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</si>
  <si>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</si>
  <si>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</si>
  <si>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</si>
  <si>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</si>
  <si>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</si>
  <si>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</si>
  <si>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</si>
  <si>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</si>
  <si>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</si>
  <si>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</si>
  <si>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</si>
  <si>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</si>
  <si>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</si>
  <si>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</si>
  <si>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</si>
  <si>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</si>
  <si>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</si>
  <si>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</si>
  <si>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</si>
  <si>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</si>
  <si>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</si>
  <si>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</si>
  <si>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</si>
  <si>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</si>
  <si>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</si>
  <si>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</si>
  <si>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</si>
  <si>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</si>
  <si>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</si>
  <si>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</si>
  <si>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</si>
  <si>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</si>
  <si>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</si>
  <si>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</si>
  <si>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</si>
  <si>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</si>
  <si>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</si>
  <si>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</si>
  <si>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</si>
  <si>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</si>
  <si>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</si>
  <si>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</si>
  <si>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</si>
  <si>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</si>
  <si>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</si>
  <si>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</si>
  <si>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</si>
  <si>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</si>
  <si>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</si>
  <si>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</si>
  <si>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</si>
  <si>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</si>
  <si>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</si>
  <si>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</si>
  <si>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</si>
  <si>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</si>
  <si>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</si>
  <si>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</si>
  <si>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</si>
  <si>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</si>
  <si>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</si>
  <si>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</si>
  <si>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</si>
  <si>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</si>
  <si>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</si>
  <si>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</si>
  <si>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</si>
  <si>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</si>
  <si>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</si>
  <si>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</si>
  <si>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</si>
  <si>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</si>
  <si>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</si>
  <si>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</si>
  <si>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</si>
  <si>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</si>
  <si>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</si>
  <si>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</si>
  <si>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</si>
  <si>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</si>
  <si>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</si>
  <si>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</si>
  <si>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</si>
  <si>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</si>
  <si>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</si>
  <si>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</si>
  <si>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</si>
  <si>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</si>
  <si>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</si>
  <si>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</si>
  <si>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</si>
  <si>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</si>
  <si>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</si>
  <si>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</si>
  <si>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</si>
  <si>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</si>
  <si>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</si>
  <si>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</si>
  <si>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</si>
  <si>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</si>
  <si>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</si>
  <si>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</si>
  <si>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</si>
  <si>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</si>
  <si>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</si>
  <si>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</si>
  <si>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</si>
  <si>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</si>
  <si>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</si>
  <si>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</si>
  <si>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</si>
  <si>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</si>
  <si>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</si>
  <si>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</si>
  <si>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</si>
  <si>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</si>
  <si>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</si>
  <si>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</si>
  <si>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</si>
  <si>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</si>
  <si>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</si>
  <si>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</si>
  <si>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</si>
  <si>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</si>
  <si>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</si>
  <si>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</si>
  <si>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</si>
  <si>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</si>
  <si>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</si>
  <si>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</si>
  <si>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</si>
  <si>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</si>
  <si>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</si>
  <si>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</si>
  <si>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</si>
  <si>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</si>
  <si>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</si>
  <si>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</si>
  <si>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</si>
  <si>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</si>
  <si>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</si>
  <si>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</si>
  <si>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</si>
  <si>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</si>
  <si>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</si>
  <si>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</si>
  <si>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</si>
  <si>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</si>
  <si>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</si>
  <si>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</si>
  <si>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</si>
  <si>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</si>
  <si>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</si>
  <si>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</si>
  <si>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</si>
  <si>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</si>
  <si>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</si>
  <si>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</si>
  <si>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</si>
  <si>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</si>
  <si>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</si>
  <si>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</si>
  <si>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</si>
  <si>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</si>
  <si>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</si>
  <si>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</si>
  <si>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</si>
  <si>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</si>
  <si>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</si>
  <si>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</si>
  <si>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</si>
  <si>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</si>
  <si>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</si>
  <si>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</si>
  <si>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</si>
  <si>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</si>
  <si>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</si>
  <si>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</si>
  <si>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</si>
  <si>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</si>
  <si>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</si>
  <si>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</si>
  <si>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</si>
  <si>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</si>
  <si>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</si>
  <si>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</si>
  <si>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</si>
  <si>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</si>
  <si>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</si>
  <si>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</si>
  <si>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</si>
  <si>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</si>
  <si>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</si>
  <si>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</si>
  <si>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</si>
  <si>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</si>
  <si>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</si>
  <si>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</si>
  <si>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</si>
  <si>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</si>
  <si>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</si>
  <si>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</si>
  <si>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</si>
  <si>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</si>
  <si>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</si>
  <si>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</si>
  <si>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</si>
  <si>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</si>
  <si>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</si>
  <si>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</si>
  <si>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</si>
  <si>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</si>
  <si>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</si>
  <si>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</si>
  <si>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</si>
  <si>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</si>
  <si>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</si>
  <si>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</si>
  <si>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</si>
  <si>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</si>
  <si>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</si>
  <si>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</si>
  <si>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</si>
  <si>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</si>
  <si>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</si>
  <si>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</si>
  <si>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</si>
  <si>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</si>
  <si>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</si>
  <si>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</si>
  <si>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</si>
  <si>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</si>
  <si>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</si>
  <si>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</si>
  <si>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</si>
  <si>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</si>
  <si>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</si>
  <si>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</si>
  <si>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</si>
  <si>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</si>
  <si>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</si>
  <si>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</si>
  <si>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</si>
  <si>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</si>
  <si>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</si>
  <si>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</si>
  <si>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</si>
  <si>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</si>
  <si>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</si>
  <si>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</si>
  <si>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</si>
  <si>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</si>
  <si>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</si>
  <si>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</si>
  <si>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</si>
  <si>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</si>
  <si>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</si>
  <si>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</si>
  <si>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</si>
  <si>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</si>
  <si>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</si>
  <si>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</si>
  <si>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</si>
  <si>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</si>
  <si>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</si>
  <si>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</si>
  <si>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</si>
  <si>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</si>
  <si>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</si>
  <si>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</si>
  <si>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</si>
  <si>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</si>
  <si>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</si>
  <si>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</si>
  <si>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</si>
  <si>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</si>
  <si>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</si>
  <si>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</si>
  <si>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</si>
  <si>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</si>
  <si>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</si>
  <si>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</si>
  <si>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</si>
  <si>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</si>
  <si>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</si>
  <si>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</si>
  <si>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</si>
  <si>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</si>
  <si>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</si>
  <si>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</si>
  <si>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</si>
  <si>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</si>
  <si>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</si>
  <si>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</si>
  <si>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</si>
  <si>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</si>
  <si>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</si>
  <si>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</si>
  <si>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</si>
  <si>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</si>
  <si>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</si>
  <si>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</si>
  <si>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</si>
  <si>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</si>
  <si>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</si>
  <si>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</si>
  <si>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</si>
  <si>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</si>
  <si>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</si>
  <si>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</si>
  <si>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</si>
  <si>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</si>
  <si>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</si>
  <si>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</si>
  <si>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</si>
  <si>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</si>
  <si>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</si>
  <si>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</si>
  <si>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</si>
  <si>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</si>
  <si>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</si>
  <si>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</si>
  <si>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</si>
  <si>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</si>
  <si>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</si>
  <si>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</si>
  <si>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</si>
  <si>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</si>
  <si>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</si>
  <si>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</si>
  <si>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</si>
  <si>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</si>
  <si>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</si>
  <si>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</si>
  <si>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</si>
  <si>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</si>
  <si>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</si>
  <si>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</si>
  <si>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</si>
  <si>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</si>
  <si>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</si>
  <si>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</si>
  <si>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</si>
  <si>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</si>
  <si>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</si>
  <si>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</si>
  <si>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</si>
  <si>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</si>
  <si>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</si>
  <si>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</si>
  <si>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</si>
  <si>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</si>
  <si>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</si>
  <si>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</si>
  <si>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</si>
  <si>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</si>
  <si>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</si>
  <si>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</si>
  <si>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</si>
  <si>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</si>
  <si>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</si>
  <si>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</si>
  <si>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</si>
  <si>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</si>
  <si>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</si>
  <si>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</si>
  <si>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</si>
  <si>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</si>
  <si>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</si>
  <si>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</si>
  <si>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</si>
  <si>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</si>
  <si>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</si>
  <si>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</si>
  <si>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</si>
  <si>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</si>
  <si>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</si>
  <si>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</si>
  <si>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</si>
  <si>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</si>
  <si>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</si>
  <si>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</si>
  <si>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</si>
  <si>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</si>
  <si>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</si>
  <si>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</si>
  <si>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</si>
  <si>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</si>
  <si>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</si>
  <si>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</si>
  <si>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</si>
  <si>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</si>
  <si>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</si>
  <si>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</si>
  <si>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</si>
  <si>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</si>
  <si>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</si>
  <si>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</si>
  <si>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</si>
  <si>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</si>
  <si>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</si>
  <si>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</si>
  <si>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</si>
  <si>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</si>
  <si>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</si>
  <si>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</si>
  <si>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</si>
  <si>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</si>
  <si>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</si>
  <si>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</si>
  <si>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</si>
  <si>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</si>
  <si>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</si>
  <si>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</si>
  <si>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</si>
  <si>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</si>
  <si>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</si>
  <si>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</si>
  <si>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</si>
  <si>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</si>
  <si>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</si>
  <si>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</si>
  <si>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</si>
  <si>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</si>
  <si>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</si>
  <si>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</si>
  <si>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</si>
  <si>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</si>
  <si>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</si>
  <si>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</si>
  <si>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</si>
  <si>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</si>
  <si>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</si>
  <si>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</si>
  <si>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</si>
  <si>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</si>
  <si>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</si>
  <si>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</si>
  <si>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</si>
  <si>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</si>
  <si>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</si>
  <si>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</si>
  <si>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</si>
  <si>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</si>
  <si>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</si>
  <si>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</si>
  <si>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</si>
  <si>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</si>
  <si>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</si>
  <si>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</si>
  <si>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</si>
  <si>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</si>
  <si>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</si>
  <si>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</si>
  <si>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</si>
  <si>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</si>
  <si>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</si>
  <si>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</si>
  <si>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</si>
  <si>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</si>
  <si>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</si>
  <si>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</si>
  <si>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</si>
  <si>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</si>
  <si>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</si>
  <si>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</si>
  <si>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</si>
  <si>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</si>
  <si>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</si>
  <si>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</si>
  <si>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</si>
  <si>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</si>
  <si>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</si>
  <si>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</si>
  <si>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</si>
  <si>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</si>
  <si>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</si>
  <si>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</si>
  <si>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</si>
  <si>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</si>
  <si>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</si>
  <si>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</si>
  <si>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</si>
  <si>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</si>
  <si>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</si>
  <si>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</si>
  <si>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</si>
  <si>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</si>
  <si>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</si>
  <si>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</si>
  <si>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</si>
  <si>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</si>
  <si>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</si>
  <si>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</si>
  <si>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</si>
  <si>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</si>
  <si>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</si>
  <si>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</si>
  <si>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</si>
  <si>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</si>
  <si>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</si>
  <si>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</si>
  <si>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</si>
  <si>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</si>
  <si>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</si>
  <si>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</si>
  <si>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</si>
  <si>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</si>
  <si>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</si>
  <si>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</si>
  <si>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</si>
  <si>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</si>
  <si>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</si>
  <si>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</si>
  <si>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</si>
  <si>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</si>
  <si>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</si>
  <si>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</si>
  <si>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</si>
  <si>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</si>
  <si>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</si>
  <si>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</si>
  <si>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</si>
  <si>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</si>
  <si>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</si>
  <si>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</si>
  <si>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</si>
  <si>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</si>
  <si>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</si>
  <si>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</si>
  <si>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</si>
  <si>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</si>
  <si>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</si>
  <si>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</si>
  <si>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</si>
  <si>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</si>
  <si>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</si>
  <si>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</si>
  <si>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</si>
  <si>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</si>
  <si>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</si>
  <si>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</si>
  <si>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</si>
  <si>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</si>
  <si>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</si>
  <si>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</si>
  <si>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</si>
  <si>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</si>
  <si>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</si>
  <si>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</si>
  <si>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</si>
  <si>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</si>
  <si>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</si>
  <si>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</si>
  <si>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</si>
  <si>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</si>
  <si>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</si>
  <si>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</si>
  <si>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</si>
  <si>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</si>
  <si>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</si>
  <si>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</si>
  <si>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</si>
  <si>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</si>
  <si>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</si>
  <si>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</si>
  <si>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</si>
  <si>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</si>
  <si>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</si>
  <si>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</si>
  <si>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</si>
  <si>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</si>
  <si>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</si>
  <si>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</si>
  <si>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</si>
  <si>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</si>
  <si>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</si>
  <si>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</si>
  <si>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</si>
  <si>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</si>
  <si>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</si>
  <si>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</si>
  <si>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</si>
  <si>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</si>
  <si>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</si>
  <si>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</si>
  <si>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</si>
  <si>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</si>
  <si>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</si>
  <si>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</si>
  <si>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</si>
  <si>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</si>
  <si>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</si>
  <si>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</si>
  <si>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</si>
  <si>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</si>
  <si>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</si>
  <si>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</si>
  <si>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</si>
  <si>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</si>
  <si>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</si>
  <si>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</si>
  <si>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</si>
  <si>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</si>
  <si>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</si>
  <si>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</si>
  <si>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</si>
  <si>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</si>
  <si>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</si>
  <si>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</si>
  <si>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</si>
  <si>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</si>
  <si>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</si>
  <si>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</si>
  <si>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</si>
  <si>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</si>
  <si>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</si>
  <si>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</si>
  <si>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</si>
  <si>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</si>
  <si>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</si>
  <si>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</si>
  <si>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</si>
  <si>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</si>
  <si>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</si>
  <si>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</si>
  <si>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</si>
  <si>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</si>
  <si>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</si>
  <si>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</si>
  <si>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</si>
  <si>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</si>
  <si>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</si>
  <si>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</si>
  <si>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</si>
  <si>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</si>
  <si>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</si>
  <si>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</si>
  <si>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</si>
  <si>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</si>
  <si>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</si>
  <si>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</si>
  <si>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</si>
  <si>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</si>
  <si>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</si>
  <si>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</si>
  <si>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</si>
  <si>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</si>
  <si>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</si>
  <si>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</si>
  <si>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</si>
  <si>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</si>
  <si>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</si>
  <si>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</si>
  <si>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</si>
  <si>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</si>
  <si>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</si>
  <si>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</si>
  <si>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</si>
  <si>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</si>
  <si>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</si>
  <si>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</si>
  <si>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</si>
  <si>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</si>
  <si>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</si>
  <si>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</si>
  <si>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</si>
  <si>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</si>
  <si>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</si>
  <si>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</si>
  <si>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</si>
  <si>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</si>
  <si>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</si>
  <si>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</si>
  <si>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</si>
  <si>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</si>
  <si>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</si>
  <si>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</si>
  <si>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</si>
  <si>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</si>
  <si>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</si>
  <si>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</si>
  <si>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</si>
  <si>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</si>
  <si>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</si>
  <si>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</si>
  <si>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</si>
  <si>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</si>
  <si>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</si>
  <si>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</si>
  <si>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</si>
  <si>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</si>
  <si>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</si>
  <si>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</si>
  <si>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</si>
  <si>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</si>
  <si>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</si>
  <si>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</si>
  <si>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</si>
  <si>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</si>
  <si>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</si>
  <si>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</si>
  <si>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</si>
  <si>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</si>
  <si>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</si>
  <si>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</si>
  <si>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</si>
  <si>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</si>
  <si>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</si>
  <si>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</si>
  <si>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</si>
  <si>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</si>
  <si>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</si>
  <si>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</si>
  <si>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</si>
  <si>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</si>
  <si>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</si>
  <si>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</si>
  <si>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</si>
  <si>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</si>
  <si>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</si>
  <si>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</si>
  <si>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</si>
  <si>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</si>
  <si>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</si>
  <si>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</si>
  <si>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</si>
  <si>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</si>
  <si>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</si>
  <si>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</si>
  <si>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</si>
  <si>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</si>
  <si>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</si>
  <si>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</si>
  <si>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</si>
  <si>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</si>
  <si>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</si>
  <si>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</si>
  <si>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</si>
  <si>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</si>
  <si>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</si>
  <si>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</si>
  <si>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</si>
  <si>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</si>
  <si>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</si>
  <si>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</si>
  <si>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</si>
  <si>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</si>
  <si>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</si>
  <si>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</si>
  <si>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</si>
  <si>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</si>
  <si>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</si>
  <si>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</si>
  <si>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</si>
  <si>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</si>
  <si>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</si>
  <si>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</si>
  <si>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</si>
  <si>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</si>
  <si>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</si>
  <si>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</si>
  <si>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</si>
  <si>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</si>
  <si>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</si>
  <si>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</si>
  <si>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</si>
  <si>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</si>
  <si>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</si>
  <si>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</si>
  <si>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</si>
  <si>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</si>
  <si>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</si>
  <si>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</si>
  <si>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</si>
  <si>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</si>
  <si>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</si>
  <si>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</si>
  <si>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</si>
  <si>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</si>
  <si>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</si>
  <si>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</si>
  <si>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</si>
  <si>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</si>
  <si>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</si>
  <si>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</si>
  <si>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13.06.2021 07:36:11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</si>
</sst>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23" sqref="AE23"/>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44329</v>
      </c>
      <c r="C4" s="6">
        <f>$AK$6-30</f>
        <v>44330</v>
      </c>
      <c r="D4" s="6">
        <f>$AK$6-29</f>
        <v>44331</v>
      </c>
      <c r="E4" s="6">
        <f>$AK$6-28</f>
        <v>44332</v>
      </c>
      <c r="F4" s="6">
        <f>$AK$6-27</f>
        <v>44333</v>
      </c>
      <c r="G4" s="6">
        <f>$AK$6-26</f>
        <v>44334</v>
      </c>
      <c r="H4" s="6">
        <f>$AK$6-25</f>
        <v>44335</v>
      </c>
      <c r="I4" s="6">
        <f>$AK$6-24</f>
        <v>44336</v>
      </c>
      <c r="J4" s="6">
        <f>$AK$6-23</f>
        <v>44337</v>
      </c>
      <c r="K4" s="6">
        <f>$AK$6-22</f>
        <v>44338</v>
      </c>
      <c r="L4" s="6">
        <f>$AK$6-21</f>
        <v>44339</v>
      </c>
      <c r="M4" s="6">
        <f>$AK$6-20</f>
        <v>44340</v>
      </c>
      <c r="N4" s="6">
        <f>$AK$6-19</f>
        <v>44341</v>
      </c>
      <c r="O4" s="6">
        <f>$AK$6-18</f>
        <v>44342</v>
      </c>
      <c r="P4" s="6">
        <f>$AK$6-17</f>
        <v>44343</v>
      </c>
      <c r="Q4" s="6">
        <f>$AK$6-16</f>
        <v>44344</v>
      </c>
      <c r="R4" s="6">
        <f>$AK$6-15</f>
        <v>44345</v>
      </c>
      <c r="S4" s="6">
        <f>$AK$6-14</f>
        <v>44346</v>
      </c>
      <c r="T4" s="6">
        <f>$AK$6-13</f>
        <v>44347</v>
      </c>
      <c r="U4" s="6">
        <f>$AK$6-12</f>
        <v>44348</v>
      </c>
      <c r="V4" s="6">
        <f>$AK$6-11</f>
        <v>44349</v>
      </c>
      <c r="W4" s="6">
        <f>$AK$6-10</f>
        <v>44350</v>
      </c>
      <c r="X4" s="6">
        <f>$AK$6-9</f>
        <v>44351</v>
      </c>
      <c r="Y4" s="6">
        <f>$AK$6-8</f>
        <v>44352</v>
      </c>
      <c r="Z4" s="6">
        <f>$AK$6-7</f>
        <v>44353</v>
      </c>
      <c r="AA4" s="6">
        <f>$AK$6-6</f>
        <v>44354</v>
      </c>
      <c r="AB4" s="6">
        <f>$AK$6-5</f>
        <v>44355</v>
      </c>
      <c r="AC4" s="6">
        <f>$AK$6-4</f>
        <v>44356</v>
      </c>
      <c r="AD4" s="6">
        <f>$AK$6-3</f>
        <v>44357</v>
      </c>
      <c r="AE4" s="6">
        <f>$AK$6-2</f>
        <v>44358</v>
      </c>
      <c r="AF4" s="6">
        <f>$AK$6-1</f>
        <v>44359</v>
      </c>
      <c r="AG4" s="6">
        <f>$AK$6</f>
        <v>44360</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14922</v>
      </c>
      <c r="C6" s="4">
        <v>13603</v>
      </c>
      <c r="D6" s="4">
        <v>12315</v>
      </c>
      <c r="E6" s="4">
        <v>11676</v>
      </c>
      <c r="F6" s="4">
        <v>11449</v>
      </c>
      <c r="G6" s="4">
        <v>11055</v>
      </c>
      <c r="H6" s="4">
        <v>10390</v>
      </c>
      <c r="I6" s="4">
        <v>9503</v>
      </c>
      <c r="J6" s="4">
        <v>9234</v>
      </c>
      <c r="K6" s="4">
        <v>9325</v>
      </c>
      <c r="L6" s="4">
        <v>9097</v>
      </c>
      <c r="M6" s="4">
        <v>8950</v>
      </c>
      <c r="N6" s="4">
        <v>8336</v>
      </c>
      <c r="O6" s="4">
        <v>6823</v>
      </c>
      <c r="P6" s="4">
        <v>6092</v>
      </c>
      <c r="Q6" s="4">
        <v>5824</v>
      </c>
      <c r="R6" s="4">
        <v>5425</v>
      </c>
      <c r="S6" s="4">
        <v>5009</v>
      </c>
      <c r="T6" s="4">
        <v>4881</v>
      </c>
      <c r="U6" s="4">
        <v>4960</v>
      </c>
      <c r="V6" s="4">
        <v>5216</v>
      </c>
      <c r="W6" s="4">
        <v>4792</v>
      </c>
      <c r="X6" s="4">
        <v>4170</v>
      </c>
      <c r="Y6" s="4">
        <v>3590</v>
      </c>
      <c r="Z6" s="4">
        <v>3353</v>
      </c>
      <c r="AA6" s="4">
        <v>3378</v>
      </c>
      <c r="AB6" s="4">
        <v>3326</v>
      </c>
      <c r="AC6" s="4">
        <v>3238</v>
      </c>
      <c r="AD6" s="4">
        <v>3030</v>
      </c>
      <c r="AE6" s="4">
        <v>2914</v>
      </c>
      <c r="AF6" s="4">
        <v>2970</v>
      </c>
      <c r="AG6" s="4">
        <v>2818</v>
      </c>
      <c r="AK6" s="8">
        <v>44360</v>
      </c>
    </row>
    <row r="7" spans="1:37" x14ac:dyDescent="0.25">
      <c r="A7" s="4" t="s">
        <v>457</v>
      </c>
      <c r="B7" s="4">
        <v>14008</v>
      </c>
      <c r="C7" s="4">
        <v>13040</v>
      </c>
      <c r="D7" s="4">
        <v>11761</v>
      </c>
      <c r="E7" s="4">
        <v>11229</v>
      </c>
      <c r="F7" s="4">
        <v>11151</v>
      </c>
      <c r="G7" s="4">
        <v>10933</v>
      </c>
      <c r="H7" s="4">
        <v>10157</v>
      </c>
      <c r="I7" s="4">
        <v>9387</v>
      </c>
      <c r="J7" s="4">
        <v>9057</v>
      </c>
      <c r="K7" s="4">
        <v>8967</v>
      </c>
      <c r="L7" s="4">
        <v>8431</v>
      </c>
      <c r="M7" s="4">
        <v>7882</v>
      </c>
      <c r="N7" s="4">
        <v>7548</v>
      </c>
      <c r="O7" s="4">
        <v>6244</v>
      </c>
      <c r="P7" s="4">
        <v>5729</v>
      </c>
      <c r="Q7" s="4">
        <v>5509</v>
      </c>
      <c r="R7" s="4">
        <v>5164</v>
      </c>
      <c r="S7" s="4">
        <v>4847</v>
      </c>
      <c r="T7" s="4">
        <v>4860</v>
      </c>
      <c r="U7" s="4">
        <v>4822</v>
      </c>
      <c r="V7" s="4">
        <v>5117</v>
      </c>
      <c r="W7" s="4">
        <v>4626</v>
      </c>
      <c r="X7" s="4">
        <v>3922</v>
      </c>
      <c r="Y7" s="4">
        <v>3504</v>
      </c>
      <c r="Z7" s="4">
        <v>3399</v>
      </c>
      <c r="AA7" s="4">
        <v>3245</v>
      </c>
      <c r="AB7" s="4">
        <v>3232</v>
      </c>
      <c r="AC7" s="4">
        <v>3118</v>
      </c>
      <c r="AD7" s="4">
        <v>2986</v>
      </c>
      <c r="AE7" s="4">
        <v>2992</v>
      </c>
      <c r="AF7" s="4">
        <v>2955</v>
      </c>
      <c r="AG7" s="4">
        <v>2707</v>
      </c>
    </row>
    <row r="8" spans="1:37" x14ac:dyDescent="0.25">
      <c r="A8" s="4" t="s">
        <v>441</v>
      </c>
      <c r="B8" s="4">
        <v>3184</v>
      </c>
      <c r="C8" s="4">
        <v>2710</v>
      </c>
      <c r="D8" s="4">
        <v>2535</v>
      </c>
      <c r="E8" s="4">
        <v>2517</v>
      </c>
      <c r="F8" s="4">
        <v>2526</v>
      </c>
      <c r="G8" s="4">
        <v>2384</v>
      </c>
      <c r="H8" s="4">
        <v>2365</v>
      </c>
      <c r="I8" s="4">
        <v>2129</v>
      </c>
      <c r="J8" s="4">
        <v>2257</v>
      </c>
      <c r="K8" s="4">
        <v>2146</v>
      </c>
      <c r="L8" s="4">
        <v>2074</v>
      </c>
      <c r="M8" s="4">
        <v>2066</v>
      </c>
      <c r="N8" s="4">
        <v>1733</v>
      </c>
      <c r="O8" s="4">
        <v>1474</v>
      </c>
      <c r="P8" s="4">
        <v>1330</v>
      </c>
      <c r="Q8" s="4">
        <v>1341</v>
      </c>
      <c r="R8" s="4">
        <v>1262</v>
      </c>
      <c r="S8" s="4">
        <v>1219</v>
      </c>
      <c r="T8" s="4">
        <v>1201</v>
      </c>
      <c r="U8" s="4">
        <v>1321</v>
      </c>
      <c r="V8" s="4">
        <v>1257</v>
      </c>
      <c r="W8" s="4">
        <v>1175</v>
      </c>
      <c r="X8" s="4">
        <v>1135</v>
      </c>
      <c r="Y8" s="4">
        <v>1040</v>
      </c>
      <c r="Z8" s="4">
        <v>1004</v>
      </c>
      <c r="AA8" s="4">
        <v>1003</v>
      </c>
      <c r="AB8" s="4">
        <v>919</v>
      </c>
      <c r="AC8" s="4">
        <v>858</v>
      </c>
      <c r="AD8" s="4">
        <v>767</v>
      </c>
      <c r="AE8" s="4">
        <v>647</v>
      </c>
      <c r="AF8" s="4">
        <v>582</v>
      </c>
      <c r="AG8" s="4">
        <v>566</v>
      </c>
    </row>
    <row r="9" spans="1:37" x14ac:dyDescent="0.25">
      <c r="A9" s="4" t="s">
        <v>458</v>
      </c>
      <c r="B9" s="4">
        <v>1942</v>
      </c>
      <c r="C9" s="4">
        <v>1819</v>
      </c>
      <c r="D9" s="4">
        <v>1649</v>
      </c>
      <c r="E9" s="4">
        <v>1571</v>
      </c>
      <c r="F9" s="4">
        <v>1520</v>
      </c>
      <c r="G9" s="4">
        <v>1531</v>
      </c>
      <c r="H9" s="4">
        <v>1419</v>
      </c>
      <c r="I9" s="4">
        <v>1305</v>
      </c>
      <c r="J9" s="4">
        <v>1249</v>
      </c>
      <c r="K9" s="4">
        <v>1261</v>
      </c>
      <c r="L9" s="4">
        <v>1210</v>
      </c>
      <c r="M9" s="4">
        <v>1176</v>
      </c>
      <c r="N9" s="4">
        <v>1102</v>
      </c>
      <c r="O9" s="4">
        <v>905</v>
      </c>
      <c r="P9" s="4">
        <v>731</v>
      </c>
      <c r="Q9" s="4">
        <v>703</v>
      </c>
      <c r="R9" s="4">
        <v>600</v>
      </c>
      <c r="S9" s="4">
        <v>522</v>
      </c>
      <c r="T9" s="4">
        <v>501</v>
      </c>
      <c r="U9" s="4">
        <v>497</v>
      </c>
      <c r="V9" s="4">
        <v>531</v>
      </c>
      <c r="W9" s="4">
        <v>494</v>
      </c>
      <c r="X9" s="4">
        <v>390</v>
      </c>
      <c r="Y9" s="4">
        <v>360</v>
      </c>
      <c r="Z9" s="4">
        <v>338</v>
      </c>
      <c r="AA9" s="4">
        <v>332</v>
      </c>
      <c r="AB9" s="4">
        <v>334</v>
      </c>
      <c r="AC9" s="4">
        <v>284</v>
      </c>
      <c r="AD9" s="4">
        <v>239</v>
      </c>
      <c r="AE9" s="4">
        <v>199</v>
      </c>
      <c r="AF9" s="4">
        <v>180</v>
      </c>
      <c r="AG9" s="4">
        <v>178</v>
      </c>
    </row>
    <row r="10" spans="1:37" x14ac:dyDescent="0.25">
      <c r="A10" s="4" t="s">
        <v>459</v>
      </c>
      <c r="B10" s="4">
        <v>547</v>
      </c>
      <c r="C10" s="4">
        <v>489</v>
      </c>
      <c r="D10" s="4">
        <v>447</v>
      </c>
      <c r="E10" s="4">
        <v>413</v>
      </c>
      <c r="F10" s="4">
        <v>418</v>
      </c>
      <c r="G10" s="4">
        <v>419</v>
      </c>
      <c r="H10" s="4">
        <v>400</v>
      </c>
      <c r="I10" s="4">
        <v>376</v>
      </c>
      <c r="J10" s="4">
        <v>395</v>
      </c>
      <c r="K10" s="4">
        <v>400</v>
      </c>
      <c r="L10" s="4">
        <v>377</v>
      </c>
      <c r="M10" s="4">
        <v>351</v>
      </c>
      <c r="N10" s="4">
        <v>340</v>
      </c>
      <c r="O10" s="4">
        <v>279</v>
      </c>
      <c r="P10" s="4">
        <v>225</v>
      </c>
      <c r="Q10" s="4">
        <v>214</v>
      </c>
      <c r="R10" s="4">
        <v>210</v>
      </c>
      <c r="S10" s="4">
        <v>221</v>
      </c>
      <c r="T10" s="4">
        <v>218</v>
      </c>
      <c r="U10" s="4">
        <v>212</v>
      </c>
      <c r="V10" s="4">
        <v>239</v>
      </c>
      <c r="W10" s="4">
        <v>222</v>
      </c>
      <c r="X10" s="4">
        <v>209</v>
      </c>
      <c r="Y10" s="4">
        <v>193</v>
      </c>
      <c r="Z10" s="4">
        <v>169</v>
      </c>
      <c r="AA10" s="4">
        <v>167</v>
      </c>
      <c r="AB10" s="4">
        <v>159</v>
      </c>
      <c r="AC10" s="4">
        <v>147</v>
      </c>
      <c r="AD10" s="4">
        <v>139</v>
      </c>
      <c r="AE10" s="4">
        <v>121</v>
      </c>
      <c r="AF10" s="4">
        <v>118</v>
      </c>
      <c r="AG10" s="4">
        <v>105</v>
      </c>
    </row>
    <row r="11" spans="1:37" x14ac:dyDescent="0.25">
      <c r="A11" s="4" t="s">
        <v>460</v>
      </c>
      <c r="B11" s="4">
        <v>1342</v>
      </c>
      <c r="C11" s="4">
        <v>1193</v>
      </c>
      <c r="D11" s="4">
        <v>1100</v>
      </c>
      <c r="E11" s="4">
        <v>1035</v>
      </c>
      <c r="F11" s="4">
        <v>947</v>
      </c>
      <c r="G11" s="4">
        <v>882</v>
      </c>
      <c r="H11" s="4">
        <v>826</v>
      </c>
      <c r="I11" s="4">
        <v>774</v>
      </c>
      <c r="J11" s="4">
        <v>734</v>
      </c>
      <c r="K11" s="4">
        <v>728</v>
      </c>
      <c r="L11" s="4">
        <v>732</v>
      </c>
      <c r="M11" s="4">
        <v>711</v>
      </c>
      <c r="N11" s="4">
        <v>672</v>
      </c>
      <c r="O11" s="4">
        <v>604</v>
      </c>
      <c r="P11" s="4">
        <v>550</v>
      </c>
      <c r="Q11" s="4">
        <v>529</v>
      </c>
      <c r="R11" s="4">
        <v>509</v>
      </c>
      <c r="S11" s="4">
        <v>467</v>
      </c>
      <c r="T11" s="4">
        <v>422</v>
      </c>
      <c r="U11" s="4">
        <v>452</v>
      </c>
      <c r="V11" s="4">
        <v>456</v>
      </c>
      <c r="W11" s="4">
        <v>436</v>
      </c>
      <c r="X11" s="4">
        <v>422</v>
      </c>
      <c r="Y11" s="4">
        <v>399</v>
      </c>
      <c r="Z11" s="4">
        <v>378</v>
      </c>
      <c r="AA11" s="4">
        <v>391</v>
      </c>
      <c r="AB11" s="4">
        <v>358</v>
      </c>
      <c r="AC11" s="4">
        <v>355</v>
      </c>
      <c r="AD11" s="4">
        <v>347</v>
      </c>
      <c r="AE11" s="4">
        <v>319</v>
      </c>
      <c r="AF11" s="4">
        <v>306</v>
      </c>
      <c r="AG11" s="4">
        <v>276</v>
      </c>
    </row>
    <row r="12" spans="1:37" x14ac:dyDescent="0.25">
      <c r="A12" s="4" t="s">
        <v>461</v>
      </c>
      <c r="B12" s="4">
        <v>7459</v>
      </c>
      <c r="C12" s="4">
        <v>6973</v>
      </c>
      <c r="D12" s="4">
        <v>6395</v>
      </c>
      <c r="E12" s="4">
        <v>5981</v>
      </c>
      <c r="F12" s="4">
        <v>5908</v>
      </c>
      <c r="G12" s="4">
        <v>5752</v>
      </c>
      <c r="H12" s="4">
        <v>5330</v>
      </c>
      <c r="I12" s="4">
        <v>4889</v>
      </c>
      <c r="J12" s="4">
        <v>4820</v>
      </c>
      <c r="K12" s="4">
        <v>4954</v>
      </c>
      <c r="L12" s="4">
        <v>4853</v>
      </c>
      <c r="M12" s="4">
        <v>4711</v>
      </c>
      <c r="N12" s="4">
        <v>4376</v>
      </c>
      <c r="O12" s="4">
        <v>3502</v>
      </c>
      <c r="P12" s="4">
        <v>3272</v>
      </c>
      <c r="Q12" s="4">
        <v>3169</v>
      </c>
      <c r="R12" s="4">
        <v>2996</v>
      </c>
      <c r="S12" s="4">
        <v>2699</v>
      </c>
      <c r="T12" s="4">
        <v>2678</v>
      </c>
      <c r="U12" s="4">
        <v>2770</v>
      </c>
      <c r="V12" s="4">
        <v>3021</v>
      </c>
      <c r="W12" s="4">
        <v>2672</v>
      </c>
      <c r="X12" s="4">
        <v>2294</v>
      </c>
      <c r="Y12" s="4">
        <v>1916</v>
      </c>
      <c r="Z12" s="4">
        <v>1848</v>
      </c>
      <c r="AA12" s="4">
        <v>1820</v>
      </c>
      <c r="AB12" s="4">
        <v>1754</v>
      </c>
      <c r="AC12" s="4">
        <v>1573</v>
      </c>
      <c r="AD12" s="4">
        <v>1432</v>
      </c>
      <c r="AE12" s="4">
        <v>1398</v>
      </c>
      <c r="AF12" s="4">
        <v>1426</v>
      </c>
      <c r="AG12" s="4">
        <v>1305</v>
      </c>
    </row>
    <row r="13" spans="1:37" x14ac:dyDescent="0.25">
      <c r="A13" s="4" t="s">
        <v>462</v>
      </c>
      <c r="B13" s="4">
        <v>1227</v>
      </c>
      <c r="C13" s="4">
        <v>1176</v>
      </c>
      <c r="D13" s="4">
        <v>974</v>
      </c>
      <c r="E13" s="4">
        <v>950</v>
      </c>
      <c r="F13" s="4">
        <v>943</v>
      </c>
      <c r="G13" s="4">
        <v>921</v>
      </c>
      <c r="H13" s="4">
        <v>870</v>
      </c>
      <c r="I13" s="4">
        <v>762</v>
      </c>
      <c r="J13" s="4">
        <v>693</v>
      </c>
      <c r="K13" s="4">
        <v>727</v>
      </c>
      <c r="L13" s="4">
        <v>680</v>
      </c>
      <c r="M13" s="4">
        <v>644</v>
      </c>
      <c r="N13" s="4">
        <v>610</v>
      </c>
      <c r="O13" s="4">
        <v>383</v>
      </c>
      <c r="P13" s="4">
        <v>365</v>
      </c>
      <c r="Q13" s="4">
        <v>312</v>
      </c>
      <c r="R13" s="4">
        <v>290</v>
      </c>
      <c r="S13" s="4">
        <v>243</v>
      </c>
      <c r="T13" s="4">
        <v>238</v>
      </c>
      <c r="U13" s="4">
        <v>236</v>
      </c>
      <c r="V13" s="4">
        <v>284</v>
      </c>
      <c r="W13" s="4">
        <v>227</v>
      </c>
      <c r="X13" s="4">
        <v>187</v>
      </c>
      <c r="Y13" s="4">
        <v>151</v>
      </c>
      <c r="Z13" s="4">
        <v>143</v>
      </c>
      <c r="AA13" s="4">
        <v>139</v>
      </c>
      <c r="AB13" s="4">
        <v>142</v>
      </c>
      <c r="AC13" s="4">
        <v>100</v>
      </c>
      <c r="AD13" s="4">
        <v>92</v>
      </c>
      <c r="AE13" s="4">
        <v>96</v>
      </c>
      <c r="AF13" s="4">
        <v>86</v>
      </c>
      <c r="AG13" s="4">
        <v>79</v>
      </c>
    </row>
    <row r="14" spans="1:37" x14ac:dyDescent="0.25">
      <c r="A14" s="4" t="s">
        <v>463</v>
      </c>
      <c r="B14" s="4">
        <v>6311</v>
      </c>
      <c r="C14" s="4">
        <v>5769</v>
      </c>
      <c r="D14" s="4">
        <v>5179</v>
      </c>
      <c r="E14" s="4">
        <v>4880</v>
      </c>
      <c r="F14" s="4">
        <v>4866</v>
      </c>
      <c r="G14" s="4">
        <v>4669</v>
      </c>
      <c r="H14" s="4">
        <v>4291</v>
      </c>
      <c r="I14" s="4">
        <v>4017</v>
      </c>
      <c r="J14" s="4">
        <v>3960</v>
      </c>
      <c r="K14" s="4">
        <v>3916</v>
      </c>
      <c r="L14" s="4">
        <v>3819</v>
      </c>
      <c r="M14" s="4">
        <v>3680</v>
      </c>
      <c r="N14" s="4">
        <v>3474</v>
      </c>
      <c r="O14" s="4">
        <v>2849</v>
      </c>
      <c r="P14" s="4">
        <v>2408</v>
      </c>
      <c r="Q14" s="4">
        <v>2227</v>
      </c>
      <c r="R14" s="4">
        <v>2093</v>
      </c>
      <c r="S14" s="4">
        <v>1900</v>
      </c>
      <c r="T14" s="4">
        <v>1902</v>
      </c>
      <c r="U14" s="4">
        <v>2021</v>
      </c>
      <c r="V14" s="4">
        <v>2175</v>
      </c>
      <c r="W14" s="4">
        <v>2013</v>
      </c>
      <c r="X14" s="4">
        <v>1814</v>
      </c>
      <c r="Y14" s="4">
        <v>1552</v>
      </c>
      <c r="Z14" s="4">
        <v>1440</v>
      </c>
      <c r="AA14" s="4">
        <v>1385</v>
      </c>
      <c r="AB14" s="4">
        <v>1327</v>
      </c>
      <c r="AC14" s="4">
        <v>1163</v>
      </c>
      <c r="AD14" s="4">
        <v>1009</v>
      </c>
      <c r="AE14" s="4">
        <v>904</v>
      </c>
      <c r="AF14" s="4">
        <v>859</v>
      </c>
      <c r="AG14" s="4">
        <v>791</v>
      </c>
    </row>
    <row r="15" spans="1:37" x14ac:dyDescent="0.25">
      <c r="A15" s="4" t="s">
        <v>464</v>
      </c>
      <c r="B15" s="4">
        <v>20644</v>
      </c>
      <c r="C15" s="4">
        <v>18950</v>
      </c>
      <c r="D15" s="4">
        <v>17152</v>
      </c>
      <c r="E15" s="4">
        <v>16673</v>
      </c>
      <c r="F15" s="4">
        <v>16470</v>
      </c>
      <c r="G15" s="4">
        <v>15911</v>
      </c>
      <c r="H15" s="4">
        <v>15016</v>
      </c>
      <c r="I15" s="4">
        <v>13874</v>
      </c>
      <c r="J15" s="4">
        <v>13654</v>
      </c>
      <c r="K15" s="4">
        <v>13659</v>
      </c>
      <c r="L15" s="4">
        <v>12663</v>
      </c>
      <c r="M15" s="4">
        <v>11935</v>
      </c>
      <c r="N15" s="4">
        <v>11313</v>
      </c>
      <c r="O15" s="4">
        <v>9609</v>
      </c>
      <c r="P15" s="4">
        <v>8674</v>
      </c>
      <c r="Q15" s="4">
        <v>8373</v>
      </c>
      <c r="R15" s="4">
        <v>7764</v>
      </c>
      <c r="S15" s="4">
        <v>7440</v>
      </c>
      <c r="T15" s="4">
        <v>7350</v>
      </c>
      <c r="U15" s="4">
        <v>7405</v>
      </c>
      <c r="V15" s="4">
        <v>7810</v>
      </c>
      <c r="W15" s="4">
        <v>7389</v>
      </c>
      <c r="X15" s="4">
        <v>6307</v>
      </c>
      <c r="Y15" s="4">
        <v>5676</v>
      </c>
      <c r="Z15" s="4">
        <v>5158</v>
      </c>
      <c r="AA15" s="4">
        <v>5040</v>
      </c>
      <c r="AB15" s="4">
        <v>4829</v>
      </c>
      <c r="AC15" s="4">
        <v>4375</v>
      </c>
      <c r="AD15" s="4">
        <v>3884</v>
      </c>
      <c r="AE15" s="4">
        <v>3814</v>
      </c>
      <c r="AF15" s="4">
        <v>3637</v>
      </c>
      <c r="AG15" s="4">
        <v>3384</v>
      </c>
    </row>
    <row r="16" spans="1:37" x14ac:dyDescent="0.25">
      <c r="A16" s="4" t="s">
        <v>465</v>
      </c>
      <c r="B16" s="4">
        <v>4008</v>
      </c>
      <c r="C16" s="4">
        <v>3641</v>
      </c>
      <c r="D16" s="4">
        <v>3437</v>
      </c>
      <c r="E16" s="4">
        <v>3314</v>
      </c>
      <c r="F16" s="4">
        <v>3265</v>
      </c>
      <c r="G16" s="4">
        <v>3113</v>
      </c>
      <c r="H16" s="4">
        <v>2893</v>
      </c>
      <c r="I16" s="4">
        <v>2654</v>
      </c>
      <c r="J16" s="4">
        <v>2671</v>
      </c>
      <c r="K16" s="4">
        <v>2598</v>
      </c>
      <c r="L16" s="4">
        <v>2406</v>
      </c>
      <c r="M16" s="4">
        <v>2321</v>
      </c>
      <c r="N16" s="4">
        <v>2227</v>
      </c>
      <c r="O16" s="4">
        <v>1903</v>
      </c>
      <c r="P16" s="4">
        <v>1690</v>
      </c>
      <c r="Q16" s="4">
        <v>1553</v>
      </c>
      <c r="R16" s="4">
        <v>1418</v>
      </c>
      <c r="S16" s="4">
        <v>1380</v>
      </c>
      <c r="T16" s="4">
        <v>1365</v>
      </c>
      <c r="U16" s="4">
        <v>1370</v>
      </c>
      <c r="V16" s="4">
        <v>1414</v>
      </c>
      <c r="W16" s="4">
        <v>1385</v>
      </c>
      <c r="X16" s="4">
        <v>1253</v>
      </c>
      <c r="Y16" s="4">
        <v>1164</v>
      </c>
      <c r="Z16" s="4">
        <v>1104</v>
      </c>
      <c r="AA16" s="4">
        <v>1041</v>
      </c>
      <c r="AB16" s="4">
        <v>1034</v>
      </c>
      <c r="AC16" s="4">
        <v>951</v>
      </c>
      <c r="AD16" s="4">
        <v>870</v>
      </c>
      <c r="AE16" s="4">
        <v>850</v>
      </c>
      <c r="AF16" s="4">
        <v>802</v>
      </c>
      <c r="AG16" s="4">
        <v>707</v>
      </c>
    </row>
    <row r="17" spans="1:33" x14ac:dyDescent="0.25">
      <c r="A17" s="4" t="s">
        <v>466</v>
      </c>
      <c r="B17" s="4">
        <v>1024</v>
      </c>
      <c r="C17" s="4">
        <v>1007</v>
      </c>
      <c r="D17" s="4">
        <v>896</v>
      </c>
      <c r="E17" s="4">
        <v>879</v>
      </c>
      <c r="F17" s="4">
        <v>871</v>
      </c>
      <c r="G17" s="4">
        <v>854</v>
      </c>
      <c r="H17" s="4">
        <v>825</v>
      </c>
      <c r="I17" s="4">
        <v>772</v>
      </c>
      <c r="J17" s="4">
        <v>734</v>
      </c>
      <c r="K17" s="4">
        <v>827</v>
      </c>
      <c r="L17" s="4">
        <v>802</v>
      </c>
      <c r="M17" s="4">
        <v>778</v>
      </c>
      <c r="N17" s="4">
        <v>748</v>
      </c>
      <c r="O17" s="4">
        <v>618</v>
      </c>
      <c r="P17" s="4">
        <v>538</v>
      </c>
      <c r="Q17" s="4">
        <v>477</v>
      </c>
      <c r="R17" s="4">
        <v>408</v>
      </c>
      <c r="S17" s="4">
        <v>340</v>
      </c>
      <c r="T17" s="4">
        <v>342</v>
      </c>
      <c r="U17" s="4">
        <v>348</v>
      </c>
      <c r="V17" s="4">
        <v>394</v>
      </c>
      <c r="W17" s="4">
        <v>392</v>
      </c>
      <c r="X17" s="4">
        <v>360</v>
      </c>
      <c r="Y17" s="4">
        <v>316</v>
      </c>
      <c r="Z17" s="4">
        <v>298</v>
      </c>
      <c r="AA17" s="4">
        <v>299</v>
      </c>
      <c r="AB17" s="4">
        <v>282</v>
      </c>
      <c r="AC17" s="4">
        <v>229</v>
      </c>
      <c r="AD17" s="4">
        <v>215</v>
      </c>
      <c r="AE17" s="4">
        <v>204</v>
      </c>
      <c r="AF17" s="4">
        <v>214</v>
      </c>
      <c r="AG17" s="4">
        <v>209</v>
      </c>
    </row>
    <row r="18" spans="1:33" x14ac:dyDescent="0.25">
      <c r="A18" s="4" t="s">
        <v>467</v>
      </c>
      <c r="B18" s="4">
        <v>6621</v>
      </c>
      <c r="C18" s="4">
        <v>5999</v>
      </c>
      <c r="D18" s="4">
        <v>5371</v>
      </c>
      <c r="E18" s="4">
        <v>5045</v>
      </c>
      <c r="F18" s="4">
        <v>4913</v>
      </c>
      <c r="G18" s="4">
        <v>4813</v>
      </c>
      <c r="H18" s="4">
        <v>4419</v>
      </c>
      <c r="I18" s="4">
        <v>3996</v>
      </c>
      <c r="J18" s="4">
        <v>3882</v>
      </c>
      <c r="K18" s="4">
        <v>3805</v>
      </c>
      <c r="L18" s="4">
        <v>3612</v>
      </c>
      <c r="M18" s="4">
        <v>3445</v>
      </c>
      <c r="N18" s="4">
        <v>3003</v>
      </c>
      <c r="O18" s="4">
        <v>2306</v>
      </c>
      <c r="P18" s="4">
        <v>2085</v>
      </c>
      <c r="Q18" s="4">
        <v>2032</v>
      </c>
      <c r="R18" s="4">
        <v>1963</v>
      </c>
      <c r="S18" s="4">
        <v>1820</v>
      </c>
      <c r="T18" s="4">
        <v>1799</v>
      </c>
      <c r="U18" s="4">
        <v>1935</v>
      </c>
      <c r="V18" s="4">
        <v>1867</v>
      </c>
      <c r="W18" s="4">
        <v>1595</v>
      </c>
      <c r="X18" s="4">
        <v>1313</v>
      </c>
      <c r="Y18" s="4">
        <v>1155</v>
      </c>
      <c r="Z18" s="4">
        <v>1091</v>
      </c>
      <c r="AA18" s="4">
        <v>1074</v>
      </c>
      <c r="AB18" s="4">
        <v>969</v>
      </c>
      <c r="AC18" s="4">
        <v>844</v>
      </c>
      <c r="AD18" s="4">
        <v>708</v>
      </c>
      <c r="AE18" s="4">
        <v>651</v>
      </c>
      <c r="AF18" s="4">
        <v>590</v>
      </c>
      <c r="AG18" s="4">
        <v>489</v>
      </c>
    </row>
    <row r="19" spans="1:33" x14ac:dyDescent="0.25">
      <c r="A19" s="4" t="s">
        <v>468</v>
      </c>
      <c r="B19" s="4">
        <v>2574</v>
      </c>
      <c r="C19" s="4">
        <v>2362</v>
      </c>
      <c r="D19" s="4">
        <v>2104</v>
      </c>
      <c r="E19" s="4">
        <v>1945</v>
      </c>
      <c r="F19" s="4">
        <v>1929</v>
      </c>
      <c r="G19" s="4">
        <v>1890</v>
      </c>
      <c r="H19" s="4">
        <v>1624</v>
      </c>
      <c r="I19" s="4">
        <v>1455</v>
      </c>
      <c r="J19" s="4">
        <v>1380</v>
      </c>
      <c r="K19" s="4">
        <v>1320</v>
      </c>
      <c r="L19" s="4">
        <v>1254</v>
      </c>
      <c r="M19" s="4">
        <v>1208</v>
      </c>
      <c r="N19" s="4">
        <v>1131</v>
      </c>
      <c r="O19" s="4">
        <v>927</v>
      </c>
      <c r="P19" s="4">
        <v>830</v>
      </c>
      <c r="Q19" s="4">
        <v>777</v>
      </c>
      <c r="R19" s="4">
        <v>695</v>
      </c>
      <c r="S19" s="4">
        <v>665</v>
      </c>
      <c r="T19" s="4">
        <v>630</v>
      </c>
      <c r="U19" s="4">
        <v>647</v>
      </c>
      <c r="V19" s="4">
        <v>682</v>
      </c>
      <c r="W19" s="4">
        <v>595</v>
      </c>
      <c r="X19" s="4">
        <v>507</v>
      </c>
      <c r="Y19" s="4">
        <v>472</v>
      </c>
      <c r="Z19" s="4">
        <v>431</v>
      </c>
      <c r="AA19" s="4">
        <v>426</v>
      </c>
      <c r="AB19" s="4">
        <v>391</v>
      </c>
      <c r="AC19" s="4">
        <v>321</v>
      </c>
      <c r="AD19" s="4">
        <v>271</v>
      </c>
      <c r="AE19" s="4">
        <v>233</v>
      </c>
      <c r="AF19" s="4">
        <v>206</v>
      </c>
      <c r="AG19" s="4">
        <v>162</v>
      </c>
    </row>
    <row r="20" spans="1:33" x14ac:dyDescent="0.25">
      <c r="A20" s="4" t="s">
        <v>469</v>
      </c>
      <c r="B20" s="4">
        <v>1345</v>
      </c>
      <c r="C20" s="4">
        <v>1269</v>
      </c>
      <c r="D20" s="4">
        <v>1140</v>
      </c>
      <c r="E20" s="4">
        <v>1079</v>
      </c>
      <c r="F20" s="4">
        <v>1030</v>
      </c>
      <c r="G20" s="4">
        <v>995</v>
      </c>
      <c r="H20" s="4">
        <v>963</v>
      </c>
      <c r="I20" s="4">
        <v>930</v>
      </c>
      <c r="J20" s="4">
        <v>897</v>
      </c>
      <c r="K20" s="4">
        <v>958</v>
      </c>
      <c r="L20" s="4">
        <v>909</v>
      </c>
      <c r="M20" s="4">
        <v>884</v>
      </c>
      <c r="N20" s="4">
        <v>864</v>
      </c>
      <c r="O20" s="4">
        <v>713</v>
      </c>
      <c r="P20" s="4">
        <v>646</v>
      </c>
      <c r="Q20" s="4">
        <v>611</v>
      </c>
      <c r="R20" s="4">
        <v>553</v>
      </c>
      <c r="S20" s="4">
        <v>523</v>
      </c>
      <c r="T20" s="4">
        <v>529</v>
      </c>
      <c r="U20" s="4">
        <v>508</v>
      </c>
      <c r="V20" s="4">
        <v>519</v>
      </c>
      <c r="W20" s="4">
        <v>497</v>
      </c>
      <c r="X20" s="4">
        <v>466</v>
      </c>
      <c r="Y20" s="4">
        <v>413</v>
      </c>
      <c r="Z20" s="4">
        <v>382</v>
      </c>
      <c r="AA20" s="4">
        <v>355</v>
      </c>
      <c r="AB20" s="4">
        <v>331</v>
      </c>
      <c r="AC20" s="4">
        <v>325</v>
      </c>
      <c r="AD20" s="4">
        <v>295</v>
      </c>
      <c r="AE20" s="4">
        <v>283</v>
      </c>
      <c r="AF20" s="4">
        <v>275</v>
      </c>
      <c r="AG20" s="4">
        <v>266</v>
      </c>
    </row>
    <row r="21" spans="1:33" x14ac:dyDescent="0.25">
      <c r="A21" s="4" t="s">
        <v>470</v>
      </c>
      <c r="B21" s="4">
        <v>3592</v>
      </c>
      <c r="C21" s="4">
        <v>3247</v>
      </c>
      <c r="D21" s="4">
        <v>2944</v>
      </c>
      <c r="E21" s="4">
        <v>2773</v>
      </c>
      <c r="F21" s="4">
        <v>2709</v>
      </c>
      <c r="G21" s="4">
        <v>2641</v>
      </c>
      <c r="H21" s="4">
        <v>2533</v>
      </c>
      <c r="I21" s="4">
        <v>2351</v>
      </c>
      <c r="J21" s="4">
        <v>2320</v>
      </c>
      <c r="K21" s="4">
        <v>2292</v>
      </c>
      <c r="L21" s="4">
        <v>2201</v>
      </c>
      <c r="M21" s="4">
        <v>2110</v>
      </c>
      <c r="N21" s="4">
        <v>1903</v>
      </c>
      <c r="O21" s="4">
        <v>1558</v>
      </c>
      <c r="P21" s="4">
        <v>1337</v>
      </c>
      <c r="Q21" s="4">
        <v>1247</v>
      </c>
      <c r="R21" s="4">
        <v>1126</v>
      </c>
      <c r="S21" s="4">
        <v>1039</v>
      </c>
      <c r="T21" s="4">
        <v>1009</v>
      </c>
      <c r="U21" s="4">
        <v>1044</v>
      </c>
      <c r="V21" s="4">
        <v>1016</v>
      </c>
      <c r="W21" s="4">
        <v>844</v>
      </c>
      <c r="X21" s="4">
        <v>728</v>
      </c>
      <c r="Y21" s="4">
        <v>673</v>
      </c>
      <c r="Z21" s="4">
        <v>647</v>
      </c>
      <c r="AA21" s="4">
        <v>628</v>
      </c>
      <c r="AB21" s="4">
        <v>594</v>
      </c>
      <c r="AC21" s="4">
        <v>519</v>
      </c>
      <c r="AD21" s="4">
        <v>486</v>
      </c>
      <c r="AE21" s="4">
        <v>449</v>
      </c>
      <c r="AF21" s="4">
        <v>395</v>
      </c>
      <c r="AG21" s="4">
        <v>341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44329</v>
      </c>
      <c r="C4" s="6">
        <f>$AY$6-30</f>
        <v>44330</v>
      </c>
      <c r="D4" s="6">
        <f>$AY$6-29</f>
        <v>44331</v>
      </c>
      <c r="E4" s="6">
        <f>$AY$6-28</f>
        <v>44332</v>
      </c>
      <c r="F4" s="6">
        <f>$AY$6-27</f>
        <v>44333</v>
      </c>
      <c r="G4" s="6">
        <f>$AY$6-26</f>
        <v>44334</v>
      </c>
      <c r="H4" s="6">
        <f>$AY$6-25</f>
        <v>44335</v>
      </c>
      <c r="I4" s="6">
        <f>$AY$6-24</f>
        <v>44336</v>
      </c>
      <c r="J4" s="6">
        <f>$AY$6-23</f>
        <v>44337</v>
      </c>
      <c r="K4" s="6">
        <f>$AY$6-22</f>
        <v>44338</v>
      </c>
      <c r="L4" s="6">
        <f>$AY$6-21</f>
        <v>44339</v>
      </c>
      <c r="M4" s="6">
        <f>$AY$6-20</f>
        <v>44340</v>
      </c>
      <c r="N4" s="6">
        <f>$AY$6-19</f>
        <v>44341</v>
      </c>
      <c r="O4" s="6">
        <f>$AY$6-18</f>
        <v>44342</v>
      </c>
      <c r="P4" s="6">
        <f>$AY$6-17</f>
        <v>44343</v>
      </c>
      <c r="Q4" s="6">
        <f>$AY$6-16</f>
        <v>44344</v>
      </c>
      <c r="R4" s="6">
        <f>$AY$6-15</f>
        <v>44345</v>
      </c>
      <c r="S4" s="6">
        <f>$AY$6-14</f>
        <v>44346</v>
      </c>
      <c r="T4" s="6">
        <f>$AY$6-13</f>
        <v>44347</v>
      </c>
      <c r="U4" s="6">
        <f>$AY$6-12</f>
        <v>44348</v>
      </c>
      <c r="V4" s="6">
        <f>$AY$6-11</f>
        <v>44349</v>
      </c>
      <c r="W4" s="6">
        <f>$AY$6-10</f>
        <v>44350</v>
      </c>
      <c r="X4" s="6">
        <f>$AY$6-9</f>
        <v>44351</v>
      </c>
      <c r="Y4" s="6">
        <f>$AY$6-8</f>
        <v>44352</v>
      </c>
      <c r="Z4" s="6">
        <f>$AY$6-7</f>
        <v>44353</v>
      </c>
      <c r="AA4" s="6">
        <f>$AY$6-6</f>
        <v>44354</v>
      </c>
      <c r="AB4" s="6">
        <f>$AY$6-5</f>
        <v>44355</v>
      </c>
      <c r="AC4" s="6">
        <f>$AY$6-4</f>
        <v>44356</v>
      </c>
      <c r="AD4" s="6">
        <f>$AY$6-3</f>
        <v>44357</v>
      </c>
      <c r="AE4" s="6">
        <f>$AY$6-2</f>
        <v>44358</v>
      </c>
      <c r="AF4" s="6">
        <f>$AY$6-1</f>
        <v>44359</v>
      </c>
      <c r="AG4" s="6">
        <f>$AY$6</f>
        <v>44360</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134.42766085599999</v>
      </c>
      <c r="C6" s="3">
        <v>122.545199747</v>
      </c>
      <c r="D6" s="3">
        <v>110.94200800439999</v>
      </c>
      <c r="E6" s="3">
        <v>105.1854555793</v>
      </c>
      <c r="F6" s="3">
        <v>103.1404831216</v>
      </c>
      <c r="G6" s="3">
        <v>99.591059560600002</v>
      </c>
      <c r="H6" s="3">
        <v>93.600281215199999</v>
      </c>
      <c r="I6" s="3">
        <v>85.609573858399997</v>
      </c>
      <c r="J6" s="3">
        <v>83.186236452499998</v>
      </c>
      <c r="K6" s="3">
        <v>84.0060271734</v>
      </c>
      <c r="L6" s="3">
        <v>81.9520460265</v>
      </c>
      <c r="M6" s="3">
        <v>80.627768708000005</v>
      </c>
      <c r="N6" s="3">
        <v>75.096433513999997</v>
      </c>
      <c r="O6" s="3">
        <v>61.466286692200001</v>
      </c>
      <c r="P6" s="3">
        <v>54.880934856899998</v>
      </c>
      <c r="Q6" s="3">
        <v>52.466606140300001</v>
      </c>
      <c r="R6" s="3">
        <v>48.872139133099999</v>
      </c>
      <c r="S6" s="3">
        <v>45.124524408799999</v>
      </c>
      <c r="T6" s="3">
        <v>43.9714121859</v>
      </c>
      <c r="U6" s="3">
        <v>44.683098635999997</v>
      </c>
      <c r="V6" s="3">
        <v>46.9893230817</v>
      </c>
      <c r="W6" s="3">
        <v>43.169638843500003</v>
      </c>
      <c r="X6" s="3">
        <v>37.566234135499997</v>
      </c>
      <c r="Y6" s="3">
        <v>32.341194375599997</v>
      </c>
      <c r="Z6" s="3">
        <v>30.2061350255</v>
      </c>
      <c r="AA6" s="3">
        <v>30.431352256499999</v>
      </c>
      <c r="AB6" s="3">
        <v>29.962900416</v>
      </c>
      <c r="AC6" s="3">
        <v>29.170135762699999</v>
      </c>
      <c r="AD6" s="3">
        <v>27.2963284006</v>
      </c>
      <c r="AE6" s="3">
        <v>26.251320448600001</v>
      </c>
      <c r="AF6" s="3">
        <v>26.755807046099999</v>
      </c>
      <c r="AG6" s="3">
        <v>25.386486281500002</v>
      </c>
      <c r="AY6" s="1">
        <v>44360</v>
      </c>
    </row>
    <row r="7" spans="1:51" x14ac:dyDescent="0.25">
      <c r="A7" t="s">
        <v>457</v>
      </c>
      <c r="B7" s="3">
        <v>106.72975770870001</v>
      </c>
      <c r="C7" s="3">
        <v>99.354371824699996</v>
      </c>
      <c r="D7" s="3">
        <v>89.609414649599998</v>
      </c>
      <c r="E7" s="3">
        <v>85.556000093600005</v>
      </c>
      <c r="F7" s="3">
        <v>84.961702470700004</v>
      </c>
      <c r="G7" s="3">
        <v>83.300716806699995</v>
      </c>
      <c r="H7" s="3">
        <v>77.388217379099999</v>
      </c>
      <c r="I7" s="3">
        <v>71.521433153299995</v>
      </c>
      <c r="J7" s="3">
        <v>69.007097056500001</v>
      </c>
      <c r="K7" s="3">
        <v>68.321369030100001</v>
      </c>
      <c r="L7" s="3">
        <v>64.237477672899999</v>
      </c>
      <c r="M7" s="3">
        <v>60.054536711899999</v>
      </c>
      <c r="N7" s="3">
        <v>57.509723813900003</v>
      </c>
      <c r="O7" s="3">
        <v>47.5742866314</v>
      </c>
      <c r="P7" s="3">
        <v>43.6503984804</v>
      </c>
      <c r="Q7" s="3">
        <v>41.9741744158</v>
      </c>
      <c r="R7" s="3">
        <v>39.345550314599997</v>
      </c>
      <c r="S7" s="3">
        <v>36.930263821700002</v>
      </c>
      <c r="T7" s="3">
        <v>37.0293134255</v>
      </c>
      <c r="U7" s="3">
        <v>36.739783814299997</v>
      </c>
      <c r="V7" s="3">
        <v>38.987447900900001</v>
      </c>
      <c r="W7" s="3">
        <v>35.246420556799997</v>
      </c>
      <c r="X7" s="3">
        <v>29.882503550399999</v>
      </c>
      <c r="Y7" s="3">
        <v>26.6976778278</v>
      </c>
      <c r="Z7" s="3">
        <v>25.897661797000001</v>
      </c>
      <c r="AA7" s="3">
        <v>24.724304951800001</v>
      </c>
      <c r="AB7" s="3">
        <v>24.625255348</v>
      </c>
      <c r="AC7" s="3">
        <v>23.756666514500001</v>
      </c>
      <c r="AD7" s="3">
        <v>22.750932075800002</v>
      </c>
      <c r="AE7" s="3">
        <v>22.796647277600002</v>
      </c>
      <c r="AF7" s="3">
        <v>22.514736866700002</v>
      </c>
      <c r="AG7" s="3">
        <v>20.625175194000001</v>
      </c>
    </row>
    <row r="8" spans="1:51" x14ac:dyDescent="0.25">
      <c r="A8" t="s">
        <v>441</v>
      </c>
      <c r="B8" s="3">
        <v>86.769527435800001</v>
      </c>
      <c r="C8" s="3">
        <v>73.8522045701</v>
      </c>
      <c r="D8" s="3">
        <v>69.083150769400007</v>
      </c>
      <c r="E8" s="3">
        <v>68.592619521299994</v>
      </c>
      <c r="F8" s="3">
        <v>68.837885145399994</v>
      </c>
      <c r="G8" s="3">
        <v>64.968138632899993</v>
      </c>
      <c r="H8" s="3">
        <v>64.450355648799999</v>
      </c>
      <c r="I8" s="3">
        <v>58.018945951900001</v>
      </c>
      <c r="J8" s="3">
        <v>61.507168160399999</v>
      </c>
      <c r="K8" s="3">
        <v>58.482225464000003</v>
      </c>
      <c r="L8" s="3">
        <v>56.520100471699998</v>
      </c>
      <c r="M8" s="3">
        <v>56.302086583700003</v>
      </c>
      <c r="N8" s="3">
        <v>47.227258494399997</v>
      </c>
      <c r="O8" s="3">
        <v>40.169058869499999</v>
      </c>
      <c r="P8" s="3">
        <v>36.244808884900003</v>
      </c>
      <c r="Q8" s="3">
        <v>36.544577981000003</v>
      </c>
      <c r="R8" s="3">
        <v>34.3916908367</v>
      </c>
      <c r="S8" s="3">
        <v>33.219866188499999</v>
      </c>
      <c r="T8" s="3">
        <v>32.729334940500003</v>
      </c>
      <c r="U8" s="3">
        <v>35.999543260899998</v>
      </c>
      <c r="V8" s="3">
        <v>34.255432156700003</v>
      </c>
      <c r="W8" s="3">
        <v>32.020789804400003</v>
      </c>
      <c r="X8" s="3">
        <v>30.930720364199999</v>
      </c>
      <c r="Y8" s="3">
        <v>28.3418054439</v>
      </c>
      <c r="Z8" s="3">
        <v>27.3607429477</v>
      </c>
      <c r="AA8" s="3">
        <v>27.3334912117</v>
      </c>
      <c r="AB8" s="3">
        <v>25.0443453874</v>
      </c>
      <c r="AC8" s="3">
        <v>23.381989491199999</v>
      </c>
      <c r="AD8" s="3">
        <v>20.902081514799999</v>
      </c>
      <c r="AE8" s="3">
        <v>17.631873194400001</v>
      </c>
      <c r="AF8" s="3">
        <v>15.860510354200001</v>
      </c>
      <c r="AG8" s="3">
        <v>15.424482578099999</v>
      </c>
    </row>
    <row r="9" spans="1:51" x14ac:dyDescent="0.25">
      <c r="A9" t="s">
        <v>458</v>
      </c>
      <c r="B9" s="3">
        <v>77.005646155500003</v>
      </c>
      <c r="C9" s="3">
        <v>72.128357547299998</v>
      </c>
      <c r="D9" s="3">
        <v>65.387389552200005</v>
      </c>
      <c r="E9" s="3">
        <v>62.294474825099996</v>
      </c>
      <c r="F9" s="3">
        <v>60.272184426499997</v>
      </c>
      <c r="G9" s="3">
        <v>60.708364708600001</v>
      </c>
      <c r="H9" s="3">
        <v>56.267256382399999</v>
      </c>
      <c r="I9" s="3">
        <v>51.746842550399997</v>
      </c>
      <c r="J9" s="3">
        <v>49.526288387299999</v>
      </c>
      <c r="K9" s="3">
        <v>50.0021214223</v>
      </c>
      <c r="L9" s="3">
        <v>47.979831023800003</v>
      </c>
      <c r="M9" s="3">
        <v>46.631637424700003</v>
      </c>
      <c r="N9" s="3">
        <v>43.697333709200002</v>
      </c>
      <c r="O9" s="3">
        <v>35.885741385499998</v>
      </c>
      <c r="P9" s="3">
        <v>28.9861623788</v>
      </c>
      <c r="Q9" s="3">
        <v>27.875885297300002</v>
      </c>
      <c r="R9" s="3">
        <v>23.791651747300001</v>
      </c>
      <c r="S9" s="3">
        <v>20.698737020199999</v>
      </c>
      <c r="T9" s="3">
        <v>19.866029209000001</v>
      </c>
      <c r="U9" s="3">
        <v>19.707418197399999</v>
      </c>
      <c r="V9" s="3">
        <v>21.055611796400001</v>
      </c>
      <c r="W9" s="3">
        <v>19.5884599386</v>
      </c>
      <c r="X9" s="3">
        <v>15.464573635800001</v>
      </c>
      <c r="Y9" s="3">
        <v>14.2749910484</v>
      </c>
      <c r="Z9" s="3">
        <v>13.402630484299999</v>
      </c>
      <c r="AA9" s="3">
        <v>13.164713966800001</v>
      </c>
      <c r="AB9" s="3">
        <v>13.2440194727</v>
      </c>
      <c r="AC9" s="3">
        <v>11.261381827099999</v>
      </c>
      <c r="AD9" s="3">
        <v>9.4770079460000005</v>
      </c>
      <c r="AE9" s="3">
        <v>7.8908978295000001</v>
      </c>
      <c r="AF9" s="3">
        <v>7.1374955242000002</v>
      </c>
      <c r="AG9" s="3">
        <v>7.0581900184000004</v>
      </c>
    </row>
    <row r="10" spans="1:51" x14ac:dyDescent="0.25">
      <c r="A10" t="s">
        <v>459</v>
      </c>
      <c r="B10" s="3">
        <v>80.299235762699993</v>
      </c>
      <c r="C10" s="3">
        <v>71.784874383800002</v>
      </c>
      <c r="D10" s="3">
        <v>65.619302350799998</v>
      </c>
      <c r="E10" s="3">
        <v>60.628124990800004</v>
      </c>
      <c r="F10" s="3">
        <v>61.362121661400003</v>
      </c>
      <c r="G10" s="3">
        <v>61.508920995499999</v>
      </c>
      <c r="H10" s="3">
        <v>58.719733647300004</v>
      </c>
      <c r="I10" s="3">
        <v>55.196549628500001</v>
      </c>
      <c r="J10" s="3">
        <v>57.985736976699997</v>
      </c>
      <c r="K10" s="3">
        <v>58.719733647300004</v>
      </c>
      <c r="L10" s="3">
        <v>55.343348962599997</v>
      </c>
      <c r="M10" s="3">
        <v>51.526566275500002</v>
      </c>
      <c r="N10" s="3">
        <v>49.9117736002</v>
      </c>
      <c r="O10" s="3">
        <v>40.957014219000001</v>
      </c>
      <c r="P10" s="3">
        <v>33.0298501766</v>
      </c>
      <c r="Q10" s="3">
        <v>31.415057501300002</v>
      </c>
      <c r="R10" s="3">
        <v>30.827860164800001</v>
      </c>
      <c r="S10" s="3">
        <v>32.442652840100003</v>
      </c>
      <c r="T10" s="3">
        <v>32.002254837800002</v>
      </c>
      <c r="U10" s="3">
        <v>31.1214588331</v>
      </c>
      <c r="V10" s="3">
        <v>35.085040854299997</v>
      </c>
      <c r="W10" s="3">
        <v>32.589452174199998</v>
      </c>
      <c r="X10" s="3">
        <v>30.681060830700002</v>
      </c>
      <c r="Y10" s="3">
        <v>28.3322714848</v>
      </c>
      <c r="Z10" s="3">
        <v>24.809087466000001</v>
      </c>
      <c r="AA10" s="3">
        <v>24.515488797700002</v>
      </c>
      <c r="AB10" s="3">
        <v>23.341094124800001</v>
      </c>
      <c r="AC10" s="3">
        <v>21.5795021154</v>
      </c>
      <c r="AD10" s="3">
        <v>20.405107442399999</v>
      </c>
      <c r="AE10" s="3">
        <v>17.762719428299999</v>
      </c>
      <c r="AF10" s="3">
        <v>17.322321425999998</v>
      </c>
      <c r="AG10" s="3">
        <v>15.4139300824</v>
      </c>
    </row>
    <row r="11" spans="1:51" x14ac:dyDescent="0.25">
      <c r="A11" t="s">
        <v>460</v>
      </c>
      <c r="B11" s="3">
        <v>72.648413617399996</v>
      </c>
      <c r="C11" s="3">
        <v>64.582382597299997</v>
      </c>
      <c r="D11" s="3">
        <v>59.547880014299999</v>
      </c>
      <c r="E11" s="3">
        <v>56.029141649800003</v>
      </c>
      <c r="F11" s="3">
        <v>51.2653112486</v>
      </c>
      <c r="G11" s="3">
        <v>47.746572884199999</v>
      </c>
      <c r="H11" s="3">
        <v>44.715044447099999</v>
      </c>
      <c r="I11" s="3">
        <v>41.900053755499997</v>
      </c>
      <c r="J11" s="3">
        <v>39.734676300399997</v>
      </c>
      <c r="K11" s="3">
        <v>39.409869682199997</v>
      </c>
      <c r="L11" s="3">
        <v>39.626407427700002</v>
      </c>
      <c r="M11" s="3">
        <v>38.489584263799998</v>
      </c>
      <c r="N11" s="3">
        <v>36.378341245100003</v>
      </c>
      <c r="O11" s="3">
        <v>32.697199571500001</v>
      </c>
      <c r="P11" s="3">
        <v>29.773940007099998</v>
      </c>
      <c r="Q11" s="3">
        <v>28.637116843200001</v>
      </c>
      <c r="R11" s="3">
        <v>27.554428115699999</v>
      </c>
      <c r="S11" s="3">
        <v>25.280781787900001</v>
      </c>
      <c r="T11" s="3">
        <v>22.844732150900001</v>
      </c>
      <c r="U11" s="3">
        <v>24.4687652422</v>
      </c>
      <c r="V11" s="3">
        <v>24.685302987699998</v>
      </c>
      <c r="W11" s="3">
        <v>23.602614260199999</v>
      </c>
      <c r="X11" s="3">
        <v>22.844732150900001</v>
      </c>
      <c r="Y11" s="3">
        <v>21.599640114300001</v>
      </c>
      <c r="Z11" s="3">
        <v>20.462816950400001</v>
      </c>
      <c r="AA11" s="3">
        <v>21.166564623300001</v>
      </c>
      <c r="AB11" s="3">
        <v>19.3801282228</v>
      </c>
      <c r="AC11" s="3">
        <v>19.2177249137</v>
      </c>
      <c r="AD11" s="3">
        <v>18.784649422699999</v>
      </c>
      <c r="AE11" s="3">
        <v>17.268885204099998</v>
      </c>
      <c r="AF11" s="3">
        <v>16.565137531200001</v>
      </c>
      <c r="AG11" s="3">
        <v>14.9411044399</v>
      </c>
    </row>
    <row r="12" spans="1:51" x14ac:dyDescent="0.25">
      <c r="A12" t="s">
        <v>461</v>
      </c>
      <c r="B12" s="3">
        <v>118.62126436050001</v>
      </c>
      <c r="C12" s="3">
        <v>110.8923550591</v>
      </c>
      <c r="D12" s="3">
        <v>101.70036004630001</v>
      </c>
      <c r="E12" s="3">
        <v>95.116474345100002</v>
      </c>
      <c r="F12" s="3">
        <v>93.955547639299994</v>
      </c>
      <c r="G12" s="3">
        <v>91.474663172199996</v>
      </c>
      <c r="H12" s="3">
        <v>84.763552626600003</v>
      </c>
      <c r="I12" s="3">
        <v>77.750283075300004</v>
      </c>
      <c r="J12" s="3">
        <v>76.652968791700005</v>
      </c>
      <c r="K12" s="3">
        <v>78.783984936600007</v>
      </c>
      <c r="L12" s="3">
        <v>77.177771275200001</v>
      </c>
      <c r="M12" s="3">
        <v>74.919530285899995</v>
      </c>
      <c r="N12" s="3">
        <v>69.5919899238</v>
      </c>
      <c r="O12" s="3">
        <v>55.692675665700001</v>
      </c>
      <c r="P12" s="3">
        <v>52.034961387300001</v>
      </c>
      <c r="Q12" s="3">
        <v>50.396941514700003</v>
      </c>
      <c r="R12" s="3">
        <v>47.6457042531</v>
      </c>
      <c r="S12" s="3">
        <v>42.922481902299999</v>
      </c>
      <c r="T12" s="3">
        <v>42.588516685499997</v>
      </c>
      <c r="U12" s="3">
        <v>44.051602396900002</v>
      </c>
      <c r="V12" s="3">
        <v>48.043281892099998</v>
      </c>
      <c r="W12" s="3">
        <v>42.493098052199997</v>
      </c>
      <c r="X12" s="3">
        <v>36.481724151100003</v>
      </c>
      <c r="Y12" s="3">
        <v>30.470350249999999</v>
      </c>
      <c r="Z12" s="3">
        <v>29.388939071999999</v>
      </c>
      <c r="AA12" s="3">
        <v>28.943652116399999</v>
      </c>
      <c r="AB12" s="3">
        <v>27.8940471495</v>
      </c>
      <c r="AC12" s="3">
        <v>25.015585043400002</v>
      </c>
      <c r="AD12" s="3">
        <v>22.773247159699999</v>
      </c>
      <c r="AE12" s="3">
        <v>22.2325415707</v>
      </c>
      <c r="AF12" s="3">
        <v>22.677828526399999</v>
      </c>
      <c r="AG12" s="3">
        <v>20.753552753800001</v>
      </c>
    </row>
    <row r="13" spans="1:51" x14ac:dyDescent="0.25">
      <c r="A13" t="s">
        <v>462</v>
      </c>
      <c r="B13" s="3">
        <v>76.299422064500007</v>
      </c>
      <c r="C13" s="3">
        <v>73.128052443300007</v>
      </c>
      <c r="D13" s="3">
        <v>60.566941394300002</v>
      </c>
      <c r="E13" s="3">
        <v>59.074532160799997</v>
      </c>
      <c r="F13" s="3">
        <v>58.639246134300002</v>
      </c>
      <c r="G13" s="3">
        <v>57.271204336899999</v>
      </c>
      <c r="H13" s="3">
        <v>54.099834715699998</v>
      </c>
      <c r="I13" s="3">
        <v>47.383993164800003</v>
      </c>
      <c r="J13" s="3">
        <v>43.093316618300001</v>
      </c>
      <c r="K13" s="3">
        <v>45.207563032499998</v>
      </c>
      <c r="L13" s="3">
        <v>42.284928283500001</v>
      </c>
      <c r="M13" s="3">
        <v>40.046314433200003</v>
      </c>
      <c r="N13" s="3">
        <v>37.932068018999999</v>
      </c>
      <c r="O13" s="3">
        <v>23.8163640185</v>
      </c>
      <c r="P13" s="3">
        <v>22.697057093400002</v>
      </c>
      <c r="Q13" s="3">
        <v>19.401320036000001</v>
      </c>
      <c r="R13" s="3">
        <v>18.033278238600001</v>
      </c>
      <c r="S13" s="3">
        <v>15.110643489599999</v>
      </c>
      <c r="T13" s="3">
        <v>14.799724899199999</v>
      </c>
      <c r="U13" s="3">
        <v>14.675357463099999</v>
      </c>
      <c r="V13" s="3">
        <v>17.660175930200001</v>
      </c>
      <c r="W13" s="3">
        <v>14.115704000499999</v>
      </c>
      <c r="X13" s="3">
        <v>11.628355278000001</v>
      </c>
      <c r="Y13" s="3">
        <v>9.3897414277000006</v>
      </c>
      <c r="Z13" s="3">
        <v>8.8922716832000006</v>
      </c>
      <c r="AA13" s="3">
        <v>8.6435368109000006</v>
      </c>
      <c r="AB13" s="3">
        <v>8.8300879651000006</v>
      </c>
      <c r="AC13" s="3">
        <v>6.2183718064000004</v>
      </c>
      <c r="AD13" s="3">
        <v>5.7209020619000004</v>
      </c>
      <c r="AE13" s="3">
        <v>5.9696369341000004</v>
      </c>
      <c r="AF13" s="3">
        <v>5.3477997535000004</v>
      </c>
      <c r="AG13" s="3">
        <v>4.9125137271000003</v>
      </c>
    </row>
    <row r="14" spans="1:51" x14ac:dyDescent="0.25">
      <c r="A14" t="s">
        <v>463</v>
      </c>
      <c r="B14" s="3">
        <v>78.950581514600003</v>
      </c>
      <c r="C14" s="3">
        <v>72.170163961</v>
      </c>
      <c r="D14" s="3">
        <v>64.789266624000007</v>
      </c>
      <c r="E14" s="3">
        <v>61.048777973599996</v>
      </c>
      <c r="F14" s="3">
        <v>60.873638036800003</v>
      </c>
      <c r="G14" s="3">
        <v>58.409168926</v>
      </c>
      <c r="H14" s="3">
        <v>53.6803906321</v>
      </c>
      <c r="I14" s="3">
        <v>50.252651868800001</v>
      </c>
      <c r="J14" s="3">
        <v>49.539582126100001</v>
      </c>
      <c r="K14" s="3">
        <v>48.989142324699998</v>
      </c>
      <c r="L14" s="3">
        <v>47.775672762500001</v>
      </c>
      <c r="M14" s="3">
        <v>46.036783389900002</v>
      </c>
      <c r="N14" s="3">
        <v>43.459724319700001</v>
      </c>
      <c r="O14" s="3">
        <v>35.640977140700002</v>
      </c>
      <c r="P14" s="3">
        <v>30.124069131199999</v>
      </c>
      <c r="Q14" s="3">
        <v>27.859759948200001</v>
      </c>
      <c r="R14" s="3">
        <v>26.183420553000001</v>
      </c>
      <c r="S14" s="3">
        <v>23.768991424100001</v>
      </c>
      <c r="T14" s="3">
        <v>23.794011415100002</v>
      </c>
      <c r="U14" s="3">
        <v>25.282700878</v>
      </c>
      <c r="V14" s="3">
        <v>27.2092401829</v>
      </c>
      <c r="W14" s="3">
        <v>25.182620914099999</v>
      </c>
      <c r="X14" s="3">
        <v>22.693131812299999</v>
      </c>
      <c r="Y14" s="3">
        <v>19.415512994899998</v>
      </c>
      <c r="Z14" s="3">
        <v>18.014393500400001</v>
      </c>
      <c r="AA14" s="3">
        <v>17.326343748700001</v>
      </c>
      <c r="AB14" s="3">
        <v>16.600764010399999</v>
      </c>
      <c r="AC14" s="3">
        <v>14.549124750700001</v>
      </c>
      <c r="AD14" s="3">
        <v>12.6225854458</v>
      </c>
      <c r="AE14" s="3">
        <v>11.309035919699999</v>
      </c>
      <c r="AF14" s="3">
        <v>10.7460861228</v>
      </c>
      <c r="AG14" s="3">
        <v>9.8954064296999995</v>
      </c>
    </row>
    <row r="15" spans="1:51" x14ac:dyDescent="0.25">
      <c r="A15" t="s">
        <v>464</v>
      </c>
      <c r="B15" s="3">
        <v>115.026164775</v>
      </c>
      <c r="C15" s="3">
        <v>105.5873775667</v>
      </c>
      <c r="D15" s="3">
        <v>95.569113457699999</v>
      </c>
      <c r="E15" s="3">
        <v>92.900176578900002</v>
      </c>
      <c r="F15" s="3">
        <v>91.769082244000003</v>
      </c>
      <c r="G15" s="3">
        <v>88.654393903100001</v>
      </c>
      <c r="H15" s="3">
        <v>83.667549421700002</v>
      </c>
      <c r="I15" s="3">
        <v>77.304447301300002</v>
      </c>
      <c r="J15" s="3">
        <v>76.078630780799998</v>
      </c>
      <c r="K15" s="3">
        <v>76.1064902472</v>
      </c>
      <c r="L15" s="3">
        <v>70.556884545000003</v>
      </c>
      <c r="M15" s="3">
        <v>66.500546240600002</v>
      </c>
      <c r="N15" s="3">
        <v>63.034828623300001</v>
      </c>
      <c r="O15" s="3">
        <v>53.540322482199997</v>
      </c>
      <c r="P15" s="3">
        <v>48.330602269800004</v>
      </c>
      <c r="Q15" s="3">
        <v>46.653462394000002</v>
      </c>
      <c r="R15" s="3">
        <v>43.260179389299999</v>
      </c>
      <c r="S15" s="3">
        <v>41.454885968100001</v>
      </c>
      <c r="T15" s="3">
        <v>40.953415573400001</v>
      </c>
      <c r="U15" s="3">
        <v>41.259869703500001</v>
      </c>
      <c r="V15" s="3">
        <v>43.516486479999998</v>
      </c>
      <c r="W15" s="3">
        <v>41.170719411100002</v>
      </c>
      <c r="X15" s="3">
        <v>35.141930887199997</v>
      </c>
      <c r="Y15" s="3">
        <v>31.626066230500001</v>
      </c>
      <c r="Z15" s="3">
        <v>28.739825513900001</v>
      </c>
      <c r="AA15" s="3">
        <v>28.082342107399999</v>
      </c>
      <c r="AB15" s="3">
        <v>26.906672626399999</v>
      </c>
      <c r="AC15" s="3">
        <v>24.3770330794</v>
      </c>
      <c r="AD15" s="3">
        <v>21.6412334812</v>
      </c>
      <c r="AE15" s="3">
        <v>21.2512009519</v>
      </c>
      <c r="AF15" s="3">
        <v>20.264975842199998</v>
      </c>
      <c r="AG15" s="3">
        <v>18.855286843599998</v>
      </c>
    </row>
    <row r="16" spans="1:51" x14ac:dyDescent="0.25">
      <c r="A16" t="s">
        <v>465</v>
      </c>
      <c r="B16" s="3">
        <v>97.901684529400001</v>
      </c>
      <c r="C16" s="3">
        <v>88.937134074699998</v>
      </c>
      <c r="D16" s="3">
        <v>83.954114203499998</v>
      </c>
      <c r="E16" s="3">
        <v>80.949646339899999</v>
      </c>
      <c r="F16" s="3">
        <v>79.752744508099994</v>
      </c>
      <c r="G16" s="3">
        <v>76.0399061727</v>
      </c>
      <c r="H16" s="3">
        <v>70.666061213500001</v>
      </c>
      <c r="I16" s="3">
        <v>64.828111462300001</v>
      </c>
      <c r="J16" s="3">
        <v>65.243363118299996</v>
      </c>
      <c r="K16" s="3">
        <v>63.460223654499998</v>
      </c>
      <c r="L16" s="3">
        <v>58.7703225992</v>
      </c>
      <c r="M16" s="3">
        <v>56.694064319600002</v>
      </c>
      <c r="N16" s="3">
        <v>54.397966927900001</v>
      </c>
      <c r="O16" s="3">
        <v>46.483758897100003</v>
      </c>
      <c r="P16" s="3">
        <v>41.280899913799999</v>
      </c>
      <c r="Q16" s="3">
        <v>37.934460098300001</v>
      </c>
      <c r="R16" s="3">
        <v>34.6368734188</v>
      </c>
      <c r="S16" s="3">
        <v>33.708663835000003</v>
      </c>
      <c r="T16" s="3">
        <v>33.342265314999999</v>
      </c>
      <c r="U16" s="3">
        <v>33.464398154999998</v>
      </c>
      <c r="V16" s="3">
        <v>34.539167146899999</v>
      </c>
      <c r="W16" s="3">
        <v>33.830796675000002</v>
      </c>
      <c r="X16" s="3">
        <v>30.606489699400001</v>
      </c>
      <c r="Y16" s="3">
        <v>28.4325251478</v>
      </c>
      <c r="Z16" s="3">
        <v>26.966931068000001</v>
      </c>
      <c r="AA16" s="3">
        <v>25.428057284200001</v>
      </c>
      <c r="AB16" s="3">
        <v>25.2570713082</v>
      </c>
      <c r="AC16" s="3">
        <v>23.229666164499999</v>
      </c>
      <c r="AD16" s="3">
        <v>21.2511141568</v>
      </c>
      <c r="AE16" s="3">
        <v>20.762582796899999</v>
      </c>
      <c r="AF16" s="3">
        <v>19.590107533099999</v>
      </c>
      <c r="AG16" s="3">
        <v>17.269583573399998</v>
      </c>
    </row>
    <row r="17" spans="1:33" x14ac:dyDescent="0.25">
      <c r="A17" t="s">
        <v>466</v>
      </c>
      <c r="B17" s="3">
        <v>103.76061291720001</v>
      </c>
      <c r="C17" s="3">
        <v>102.0380246168</v>
      </c>
      <c r="D17" s="3">
        <v>90.790536302500001</v>
      </c>
      <c r="E17" s="3">
        <v>89.067948002199998</v>
      </c>
      <c r="F17" s="3">
        <v>88.257318213700003</v>
      </c>
      <c r="G17" s="3">
        <v>86.5347299134</v>
      </c>
      <c r="H17" s="3">
        <v>83.596196930299996</v>
      </c>
      <c r="I17" s="3">
        <v>78.225774582100001</v>
      </c>
      <c r="J17" s="3">
        <v>74.375283087100001</v>
      </c>
      <c r="K17" s="3">
        <v>83.798854377500007</v>
      </c>
      <c r="L17" s="3">
        <v>81.265636288699994</v>
      </c>
      <c r="M17" s="3">
        <v>78.8337469234</v>
      </c>
      <c r="N17" s="3">
        <v>75.793885216800007</v>
      </c>
      <c r="O17" s="3">
        <v>62.621151155100002</v>
      </c>
      <c r="P17" s="3">
        <v>54.514853270899998</v>
      </c>
      <c r="Q17" s="3">
        <v>48.333801134300003</v>
      </c>
      <c r="R17" s="3">
        <v>41.3421192092</v>
      </c>
      <c r="S17" s="3">
        <v>34.451766007700002</v>
      </c>
      <c r="T17" s="3">
        <v>34.654423454800003</v>
      </c>
      <c r="U17" s="3">
        <v>35.262395796100002</v>
      </c>
      <c r="V17" s="3">
        <v>39.923517079500002</v>
      </c>
      <c r="W17" s="3">
        <v>39.7208596324</v>
      </c>
      <c r="X17" s="3">
        <v>36.478340478699998</v>
      </c>
      <c r="Y17" s="3">
        <v>32.0198766424</v>
      </c>
      <c r="Z17" s="3">
        <v>30.195959618500002</v>
      </c>
      <c r="AA17" s="3">
        <v>30.297288342000002</v>
      </c>
      <c r="AB17" s="3">
        <v>28.5747000416</v>
      </c>
      <c r="AC17" s="3">
        <v>23.204277693400002</v>
      </c>
      <c r="AD17" s="3">
        <v>21.7856755637</v>
      </c>
      <c r="AE17" s="3">
        <v>20.6710596046</v>
      </c>
      <c r="AF17" s="3">
        <v>21.684346840100002</v>
      </c>
      <c r="AG17" s="3">
        <v>21.177703222400002</v>
      </c>
    </row>
    <row r="18" spans="1:33" x14ac:dyDescent="0.25">
      <c r="A18" t="s">
        <v>467</v>
      </c>
      <c r="B18" s="3">
        <v>162.5993898287</v>
      </c>
      <c r="C18" s="3">
        <v>147.32423192600001</v>
      </c>
      <c r="D18" s="3">
        <v>131.9017252333</v>
      </c>
      <c r="E18" s="3">
        <v>123.89577430680001</v>
      </c>
      <c r="F18" s="3">
        <v>120.65410092560001</v>
      </c>
      <c r="G18" s="3">
        <v>118.1982877579</v>
      </c>
      <c r="H18" s="3">
        <v>108.5223838775</v>
      </c>
      <c r="I18" s="3">
        <v>98.134294178399998</v>
      </c>
      <c r="J18" s="3">
        <v>95.334667167299997</v>
      </c>
      <c r="K18" s="3">
        <v>93.443691028299995</v>
      </c>
      <c r="L18" s="3">
        <v>88.703971614699995</v>
      </c>
      <c r="M18" s="3">
        <v>84.602763624800005</v>
      </c>
      <c r="N18" s="3">
        <v>73.748069423900006</v>
      </c>
      <c r="O18" s="3">
        <v>56.631051645500001</v>
      </c>
      <c r="P18" s="3">
        <v>51.203704545000001</v>
      </c>
      <c r="Q18" s="3">
        <v>49.902123566199997</v>
      </c>
      <c r="R18" s="3">
        <v>48.207612480500003</v>
      </c>
      <c r="S18" s="3">
        <v>44.695799650799998</v>
      </c>
      <c r="T18" s="3">
        <v>44.180078885599997</v>
      </c>
      <c r="U18" s="3">
        <v>47.519984793600003</v>
      </c>
      <c r="V18" s="3">
        <v>45.8500318396</v>
      </c>
      <c r="W18" s="3">
        <v>39.170220023699997</v>
      </c>
      <c r="X18" s="3">
        <v>32.244826891000002</v>
      </c>
      <c r="Y18" s="3">
        <v>28.364642086100002</v>
      </c>
      <c r="Z18" s="3">
        <v>26.792921658800001</v>
      </c>
      <c r="AA18" s="3">
        <v>26.375433420299998</v>
      </c>
      <c r="AB18" s="3">
        <v>23.7968295943</v>
      </c>
      <c r="AC18" s="3">
        <v>20.727063134800002</v>
      </c>
      <c r="AD18" s="3">
        <v>17.387157226799999</v>
      </c>
      <c r="AE18" s="3">
        <v>15.9873437213</v>
      </c>
      <c r="AF18" s="3">
        <v>14.489297689000001</v>
      </c>
      <c r="AG18" s="3">
        <v>12.008926389699999</v>
      </c>
    </row>
    <row r="19" spans="1:33" x14ac:dyDescent="0.25">
      <c r="A19" t="s">
        <v>468</v>
      </c>
      <c r="B19" s="3">
        <v>117.2781624781</v>
      </c>
      <c r="C19" s="3">
        <v>107.61888880079999</v>
      </c>
      <c r="D19" s="3">
        <v>95.863734985999997</v>
      </c>
      <c r="E19" s="3">
        <v>88.619279727999995</v>
      </c>
      <c r="F19" s="3">
        <v>87.890277940999994</v>
      </c>
      <c r="G19" s="3">
        <v>86.113336085300006</v>
      </c>
      <c r="H19" s="3">
        <v>73.993681377000001</v>
      </c>
      <c r="I19" s="3">
        <v>66.293600002199994</v>
      </c>
      <c r="J19" s="3">
        <v>62.876404125800001</v>
      </c>
      <c r="K19" s="3">
        <v>60.142647424700002</v>
      </c>
      <c r="L19" s="3">
        <v>57.135515053399999</v>
      </c>
      <c r="M19" s="3">
        <v>55.039634915900002</v>
      </c>
      <c r="N19" s="3">
        <v>51.531313816100003</v>
      </c>
      <c r="O19" s="3">
        <v>42.236541032300003</v>
      </c>
      <c r="P19" s="3">
        <v>37.816967698799999</v>
      </c>
      <c r="Q19" s="3">
        <v>35.402149279500001</v>
      </c>
      <c r="R19" s="3">
        <v>31.666015121299999</v>
      </c>
      <c r="S19" s="3">
        <v>30.299136770800001</v>
      </c>
      <c r="T19" s="3">
        <v>28.704445361800001</v>
      </c>
      <c r="U19" s="3">
        <v>29.4790097604</v>
      </c>
      <c r="V19" s="3">
        <v>31.0737011694</v>
      </c>
      <c r="W19" s="3">
        <v>27.109753952799998</v>
      </c>
      <c r="X19" s="3">
        <v>23.100244124500001</v>
      </c>
      <c r="Y19" s="3">
        <v>21.505552715499999</v>
      </c>
      <c r="Z19" s="3">
        <v>19.637485636400001</v>
      </c>
      <c r="AA19" s="3">
        <v>19.409672577999999</v>
      </c>
      <c r="AB19" s="3">
        <v>17.814981168999999</v>
      </c>
      <c r="AC19" s="3">
        <v>14.625598351000001</v>
      </c>
      <c r="AD19" s="3">
        <v>12.347467766699999</v>
      </c>
      <c r="AE19" s="3">
        <v>10.6160885227</v>
      </c>
      <c r="AF19" s="3">
        <v>9.3858980071999998</v>
      </c>
      <c r="AG19" s="3">
        <v>7.3811430930000004</v>
      </c>
    </row>
    <row r="20" spans="1:33" x14ac:dyDescent="0.25">
      <c r="A20" t="s">
        <v>469</v>
      </c>
      <c r="B20" s="3">
        <v>46.3190476666</v>
      </c>
      <c r="C20" s="3">
        <v>43.701763188800001</v>
      </c>
      <c r="D20" s="3">
        <v>39.259267167200001</v>
      </c>
      <c r="E20" s="3">
        <v>37.158551994299998</v>
      </c>
      <c r="F20" s="3">
        <v>35.471092265099998</v>
      </c>
      <c r="G20" s="3">
        <v>34.265763887200002</v>
      </c>
      <c r="H20" s="3">
        <v>33.163749370200001</v>
      </c>
      <c r="I20" s="3">
        <v>32.027296899600003</v>
      </c>
      <c r="J20" s="3">
        <v>30.890844429000001</v>
      </c>
      <c r="K20" s="3">
        <v>32.991559601900001</v>
      </c>
      <c r="L20" s="3">
        <v>31.304099872799998</v>
      </c>
      <c r="M20" s="3">
        <v>30.443151031399999</v>
      </c>
      <c r="N20" s="3">
        <v>29.754391958300001</v>
      </c>
      <c r="O20" s="3">
        <v>24.554260956299998</v>
      </c>
      <c r="P20" s="3">
        <v>22.246918061399999</v>
      </c>
      <c r="Q20" s="3">
        <v>21.0415896835</v>
      </c>
      <c r="R20" s="3">
        <v>19.044188371499999</v>
      </c>
      <c r="S20" s="3">
        <v>18.011049761799999</v>
      </c>
      <c r="T20" s="3">
        <v>18.217677483700001</v>
      </c>
      <c r="U20" s="3">
        <v>17.494480457000002</v>
      </c>
      <c r="V20" s="3">
        <v>17.873297947200001</v>
      </c>
      <c r="W20" s="3">
        <v>17.115662966799999</v>
      </c>
      <c r="X20" s="3">
        <v>16.048086403399999</v>
      </c>
      <c r="Y20" s="3">
        <v>14.222874859699999</v>
      </c>
      <c r="Z20" s="3">
        <v>13.1552982964</v>
      </c>
      <c r="AA20" s="3">
        <v>12.2254735477</v>
      </c>
      <c r="AB20" s="3">
        <v>11.39896266</v>
      </c>
      <c r="AC20" s="3">
        <v>11.192334938</v>
      </c>
      <c r="AD20" s="3">
        <v>10.1591963284</v>
      </c>
      <c r="AE20" s="3">
        <v>9.7459408844999995</v>
      </c>
      <c r="AF20" s="3">
        <v>9.4704372553000002</v>
      </c>
      <c r="AG20" s="3">
        <v>9.1604956723999997</v>
      </c>
    </row>
    <row r="21" spans="1:33" x14ac:dyDescent="0.25">
      <c r="A21" t="s">
        <v>470</v>
      </c>
      <c r="B21" s="3">
        <v>168.37147472219999</v>
      </c>
      <c r="C21" s="3">
        <v>152.1999383138</v>
      </c>
      <c r="D21" s="3">
        <v>137.99711068549999</v>
      </c>
      <c r="E21" s="3">
        <v>129.9816535091</v>
      </c>
      <c r="F21" s="3">
        <v>126.9817163203</v>
      </c>
      <c r="G21" s="3">
        <v>123.7942830572</v>
      </c>
      <c r="H21" s="3">
        <v>118.7318890511</v>
      </c>
      <c r="I21" s="3">
        <v>110.2008176704</v>
      </c>
      <c r="J21" s="3">
        <v>108.7477230945</v>
      </c>
      <c r="K21" s="3">
        <v>107.4352505744</v>
      </c>
      <c r="L21" s="3">
        <v>103.1697148841</v>
      </c>
      <c r="M21" s="3">
        <v>98.904179193700003</v>
      </c>
      <c r="N21" s="3">
        <v>89.201257348699997</v>
      </c>
      <c r="O21" s="3">
        <v>73.029720940199994</v>
      </c>
      <c r="P21" s="3">
        <v>62.6705628351</v>
      </c>
      <c r="Q21" s="3">
        <v>58.451901163300001</v>
      </c>
      <c r="R21" s="3">
        <v>52.780144915699999</v>
      </c>
      <c r="S21" s="3">
        <v>48.702105299700001</v>
      </c>
      <c r="T21" s="3">
        <v>47.295884742399998</v>
      </c>
      <c r="U21" s="3">
        <v>48.9364753925</v>
      </c>
      <c r="V21" s="3">
        <v>47.624002872399998</v>
      </c>
      <c r="W21" s="3">
        <v>39.561671677500001</v>
      </c>
      <c r="X21" s="3">
        <v>34.124285522800001</v>
      </c>
      <c r="Y21" s="3">
        <v>31.5462145011</v>
      </c>
      <c r="Z21" s="3">
        <v>30.327490018199999</v>
      </c>
      <c r="AA21" s="3">
        <v>29.4368836652</v>
      </c>
      <c r="AB21" s="3">
        <v>27.843167033699999</v>
      </c>
      <c r="AC21" s="3">
        <v>24.327615640499999</v>
      </c>
      <c r="AD21" s="3">
        <v>22.780773027599999</v>
      </c>
      <c r="AE21" s="3">
        <v>21.046434340299999</v>
      </c>
      <c r="AF21" s="3">
        <v>18.515237337199999</v>
      </c>
      <c r="AG21" s="3">
        <v>15.984040334199999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02" activePane="bottomRight" state="frozen"/>
      <selection pane="topRight" activeCell="C1" sqref="C1"/>
      <selection pane="bottomLeft" activeCell="A6" sqref="A6"/>
      <selection pane="bottomRight" activeCell="C6" sqref="C6"/>
    </sheetView>
  </sheetViews>
  <sheetFormatPr baseColWidth="10" defaultRowHeight="13.2" x14ac:dyDescent="0.25"/>
  <cols>
    <col min="1" max="1" width="6.109375" bestFit="1" customWidth="1"/>
    <col min="2" max="2" width="19"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44329</v>
      </c>
      <c r="D4" s="6">
        <f>$AL$6-30</f>
        <v>44330</v>
      </c>
      <c r="E4" s="6">
        <f>$AL$6-29</f>
        <v>44331</v>
      </c>
      <c r="F4" s="6">
        <f>$AL$6-28</f>
        <v>44332</v>
      </c>
      <c r="G4" s="6">
        <f>$AL$6-27</f>
        <v>44333</v>
      </c>
      <c r="H4" s="6">
        <f>$AL$6-26</f>
        <v>44334</v>
      </c>
      <c r="I4" s="6">
        <f>$AL$6-25</f>
        <v>44335</v>
      </c>
      <c r="J4" s="6">
        <f>$AL$6-24</f>
        <v>44336</v>
      </c>
      <c r="K4" s="6">
        <f>$AL$6-23</f>
        <v>44337</v>
      </c>
      <c r="L4" s="6">
        <f>$AL$6-22</f>
        <v>44338</v>
      </c>
      <c r="M4" s="6">
        <f>$AL$6-21</f>
        <v>44339</v>
      </c>
      <c r="N4" s="6">
        <f>$AL$6-20</f>
        <v>44340</v>
      </c>
      <c r="O4" s="6">
        <f>$AL$6-19</f>
        <v>44341</v>
      </c>
      <c r="P4" s="6">
        <f>$AL$6-18</f>
        <v>44342</v>
      </c>
      <c r="Q4" s="6">
        <f>$AL$6-17</f>
        <v>44343</v>
      </c>
      <c r="R4" s="6">
        <f>$AL$6-16</f>
        <v>44344</v>
      </c>
      <c r="S4" s="6">
        <f>$AL$6-15</f>
        <v>44345</v>
      </c>
      <c r="T4" s="6">
        <f>$AL$6-14</f>
        <v>44346</v>
      </c>
      <c r="U4" s="6">
        <f>$AL$6-13</f>
        <v>44347</v>
      </c>
      <c r="V4" s="6">
        <f>$AL$6-12</f>
        <v>44348</v>
      </c>
      <c r="W4" s="6">
        <f>$AL$6-11</f>
        <v>44349</v>
      </c>
      <c r="X4" s="6">
        <f>$AL$6-10</f>
        <v>44350</v>
      </c>
      <c r="Y4" s="6">
        <f>$AL$6-9</f>
        <v>44351</v>
      </c>
      <c r="Z4" s="6">
        <f>$AL$6-8</f>
        <v>44352</v>
      </c>
      <c r="AA4" s="6">
        <f>$AL$6-7</f>
        <v>44353</v>
      </c>
      <c r="AB4" s="6">
        <f>$AL$6-6</f>
        <v>44354</v>
      </c>
      <c r="AC4" s="6">
        <f>$AL$6-5</f>
        <v>44355</v>
      </c>
      <c r="AD4" s="6">
        <f>$AL$6-4</f>
        <v>44356</v>
      </c>
      <c r="AE4" s="6">
        <f>$AL$6-3</f>
        <v>44357</v>
      </c>
      <c r="AF4" s="6">
        <f>$AL$6-2</f>
        <v>44358</v>
      </c>
      <c r="AG4" s="6">
        <f>$AL$6-1</f>
        <v>44359</v>
      </c>
      <c r="AH4" s="6">
        <f>$AL$6</f>
        <v>44360</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595</v>
      </c>
      <c r="D6">
        <v>629</v>
      </c>
      <c r="E6">
        <v>627</v>
      </c>
      <c r="F6">
        <v>658</v>
      </c>
      <c r="G6">
        <v>699</v>
      </c>
      <c r="H6">
        <v>684</v>
      </c>
      <c r="I6">
        <v>694</v>
      </c>
      <c r="J6">
        <v>644</v>
      </c>
      <c r="K6">
        <v>612</v>
      </c>
      <c r="L6">
        <v>588</v>
      </c>
      <c r="M6">
        <v>531</v>
      </c>
      <c r="N6">
        <v>484</v>
      </c>
      <c r="O6">
        <v>449</v>
      </c>
      <c r="P6">
        <v>332</v>
      </c>
      <c r="Q6">
        <v>328</v>
      </c>
      <c r="R6">
        <v>293</v>
      </c>
      <c r="S6">
        <v>253</v>
      </c>
      <c r="T6">
        <v>243</v>
      </c>
      <c r="U6">
        <v>230</v>
      </c>
      <c r="V6">
        <v>265</v>
      </c>
      <c r="W6">
        <v>280</v>
      </c>
      <c r="X6">
        <v>231</v>
      </c>
      <c r="Y6">
        <v>186</v>
      </c>
      <c r="Z6">
        <v>155</v>
      </c>
      <c r="AA6">
        <v>145</v>
      </c>
      <c r="AB6">
        <v>149</v>
      </c>
      <c r="AC6">
        <v>143</v>
      </c>
      <c r="AD6">
        <v>125</v>
      </c>
      <c r="AE6">
        <v>101</v>
      </c>
      <c r="AF6">
        <v>107</v>
      </c>
      <c r="AG6">
        <v>107</v>
      </c>
      <c r="AH6">
        <v>99</v>
      </c>
      <c r="AL6" s="1">
        <v>44360</v>
      </c>
    </row>
    <row r="7" spans="1:38" x14ac:dyDescent="0.25">
      <c r="A7" t="s">
        <v>506</v>
      </c>
      <c r="B7" t="s">
        <v>376</v>
      </c>
      <c r="C7">
        <v>111</v>
      </c>
      <c r="D7">
        <v>99</v>
      </c>
      <c r="E7">
        <v>105</v>
      </c>
      <c r="F7">
        <v>107</v>
      </c>
      <c r="G7">
        <v>93</v>
      </c>
      <c r="H7">
        <v>84</v>
      </c>
      <c r="I7">
        <v>84</v>
      </c>
      <c r="J7">
        <v>82</v>
      </c>
      <c r="K7">
        <v>81</v>
      </c>
      <c r="L7">
        <v>78</v>
      </c>
      <c r="M7">
        <v>78</v>
      </c>
      <c r="N7">
        <v>72</v>
      </c>
      <c r="O7">
        <v>79</v>
      </c>
      <c r="P7">
        <v>73</v>
      </c>
      <c r="Q7">
        <v>69</v>
      </c>
      <c r="R7">
        <v>68</v>
      </c>
      <c r="S7">
        <v>66</v>
      </c>
      <c r="T7">
        <v>61</v>
      </c>
      <c r="U7">
        <v>55</v>
      </c>
      <c r="V7">
        <v>45</v>
      </c>
      <c r="W7">
        <v>48</v>
      </c>
      <c r="X7">
        <v>42</v>
      </c>
      <c r="Y7">
        <v>43</v>
      </c>
      <c r="Z7">
        <v>23</v>
      </c>
      <c r="AA7">
        <v>22</v>
      </c>
      <c r="AB7">
        <v>23</v>
      </c>
      <c r="AC7">
        <v>23</v>
      </c>
      <c r="AD7">
        <v>23</v>
      </c>
      <c r="AE7">
        <v>20</v>
      </c>
      <c r="AF7">
        <v>13</v>
      </c>
      <c r="AG7">
        <v>14</v>
      </c>
      <c r="AH7">
        <v>10</v>
      </c>
    </row>
    <row r="8" spans="1:38" x14ac:dyDescent="0.25">
      <c r="A8" t="s">
        <v>507</v>
      </c>
      <c r="B8" t="s">
        <v>377</v>
      </c>
      <c r="C8">
        <v>101</v>
      </c>
      <c r="D8">
        <v>93</v>
      </c>
      <c r="E8">
        <v>83</v>
      </c>
      <c r="F8">
        <v>82</v>
      </c>
      <c r="G8">
        <v>81</v>
      </c>
      <c r="H8">
        <v>82</v>
      </c>
      <c r="I8">
        <v>62</v>
      </c>
      <c r="J8">
        <v>59</v>
      </c>
      <c r="K8">
        <v>58</v>
      </c>
      <c r="L8">
        <v>57</v>
      </c>
      <c r="M8">
        <v>54</v>
      </c>
      <c r="N8">
        <v>46</v>
      </c>
      <c r="O8">
        <v>38</v>
      </c>
      <c r="P8">
        <v>30</v>
      </c>
      <c r="Q8">
        <v>24</v>
      </c>
      <c r="R8">
        <v>28</v>
      </c>
      <c r="S8">
        <v>24</v>
      </c>
      <c r="T8">
        <v>22</v>
      </c>
      <c r="U8">
        <v>24</v>
      </c>
      <c r="V8">
        <v>28</v>
      </c>
      <c r="W8">
        <v>39</v>
      </c>
      <c r="X8">
        <v>37</v>
      </c>
      <c r="Y8">
        <v>27</v>
      </c>
      <c r="Z8">
        <v>27</v>
      </c>
      <c r="AA8">
        <v>28</v>
      </c>
      <c r="AB8">
        <v>26</v>
      </c>
      <c r="AC8">
        <v>26</v>
      </c>
      <c r="AD8">
        <v>19</v>
      </c>
      <c r="AE8">
        <v>23</v>
      </c>
      <c r="AF8">
        <v>24</v>
      </c>
      <c r="AG8">
        <v>23</v>
      </c>
      <c r="AH8">
        <v>22</v>
      </c>
    </row>
    <row r="9" spans="1:38" x14ac:dyDescent="0.25">
      <c r="A9" t="s">
        <v>508</v>
      </c>
      <c r="B9" t="s">
        <v>378</v>
      </c>
      <c r="C9">
        <v>281</v>
      </c>
      <c r="D9">
        <v>277</v>
      </c>
      <c r="E9">
        <v>232</v>
      </c>
      <c r="F9">
        <v>233</v>
      </c>
      <c r="G9">
        <v>220</v>
      </c>
      <c r="H9">
        <v>203</v>
      </c>
      <c r="I9">
        <v>186</v>
      </c>
      <c r="J9">
        <v>171</v>
      </c>
      <c r="K9">
        <v>157</v>
      </c>
      <c r="L9">
        <v>166</v>
      </c>
      <c r="M9">
        <v>160</v>
      </c>
      <c r="N9">
        <v>159</v>
      </c>
      <c r="O9">
        <v>160</v>
      </c>
      <c r="P9">
        <v>132</v>
      </c>
      <c r="Q9">
        <v>130</v>
      </c>
      <c r="R9">
        <v>125</v>
      </c>
      <c r="S9">
        <v>121</v>
      </c>
      <c r="T9">
        <v>115</v>
      </c>
      <c r="U9">
        <v>113</v>
      </c>
      <c r="V9">
        <v>112</v>
      </c>
      <c r="W9">
        <v>116</v>
      </c>
      <c r="X9">
        <v>103</v>
      </c>
      <c r="Y9">
        <v>91</v>
      </c>
      <c r="Z9">
        <v>76</v>
      </c>
      <c r="AA9">
        <v>66</v>
      </c>
      <c r="AB9">
        <v>75</v>
      </c>
      <c r="AC9">
        <v>74</v>
      </c>
      <c r="AD9">
        <v>72</v>
      </c>
      <c r="AE9">
        <v>71</v>
      </c>
      <c r="AF9">
        <v>59</v>
      </c>
      <c r="AG9">
        <v>62</v>
      </c>
      <c r="AH9">
        <v>57</v>
      </c>
    </row>
    <row r="10" spans="1:38" x14ac:dyDescent="0.25">
      <c r="A10" t="s">
        <v>509</v>
      </c>
      <c r="B10" t="s">
        <v>379</v>
      </c>
      <c r="C10">
        <v>178</v>
      </c>
      <c r="D10">
        <v>127</v>
      </c>
      <c r="E10">
        <v>126</v>
      </c>
      <c r="F10">
        <v>105</v>
      </c>
      <c r="G10">
        <v>96</v>
      </c>
      <c r="H10">
        <v>98</v>
      </c>
      <c r="I10">
        <v>81</v>
      </c>
      <c r="J10">
        <v>56</v>
      </c>
      <c r="K10">
        <v>55</v>
      </c>
      <c r="L10">
        <v>54</v>
      </c>
      <c r="M10">
        <v>54</v>
      </c>
      <c r="N10">
        <v>55</v>
      </c>
      <c r="O10">
        <v>47</v>
      </c>
      <c r="P10">
        <v>41</v>
      </c>
      <c r="Q10">
        <v>49</v>
      </c>
      <c r="R10">
        <v>54</v>
      </c>
      <c r="S10">
        <v>43</v>
      </c>
      <c r="T10">
        <v>40</v>
      </c>
      <c r="U10">
        <v>39</v>
      </c>
      <c r="V10">
        <v>42</v>
      </c>
      <c r="W10">
        <v>27</v>
      </c>
      <c r="X10">
        <v>20</v>
      </c>
      <c r="Y10">
        <v>12</v>
      </c>
      <c r="Z10">
        <v>18</v>
      </c>
      <c r="AA10">
        <v>20</v>
      </c>
      <c r="AB10">
        <v>20</v>
      </c>
      <c r="AC10">
        <v>24</v>
      </c>
      <c r="AD10">
        <v>23</v>
      </c>
      <c r="AE10">
        <v>23</v>
      </c>
      <c r="AF10">
        <v>21</v>
      </c>
      <c r="AG10">
        <v>18</v>
      </c>
      <c r="AH10">
        <v>16</v>
      </c>
    </row>
    <row r="11" spans="1:38" x14ac:dyDescent="0.25">
      <c r="A11" t="s">
        <v>510</v>
      </c>
      <c r="B11" t="s">
        <v>380</v>
      </c>
      <c r="C11">
        <v>175</v>
      </c>
      <c r="D11">
        <v>153</v>
      </c>
      <c r="E11">
        <v>140</v>
      </c>
      <c r="F11">
        <v>113</v>
      </c>
      <c r="G11">
        <v>102</v>
      </c>
      <c r="H11">
        <v>104</v>
      </c>
      <c r="I11">
        <v>113</v>
      </c>
      <c r="J11">
        <v>104</v>
      </c>
      <c r="K11">
        <v>96</v>
      </c>
      <c r="L11">
        <v>92</v>
      </c>
      <c r="M11">
        <v>99</v>
      </c>
      <c r="N11">
        <v>97</v>
      </c>
      <c r="O11">
        <v>93</v>
      </c>
      <c r="P11">
        <v>69</v>
      </c>
      <c r="Q11">
        <v>57</v>
      </c>
      <c r="R11">
        <v>55</v>
      </c>
      <c r="S11">
        <v>49</v>
      </c>
      <c r="T11">
        <v>39</v>
      </c>
      <c r="U11">
        <v>32</v>
      </c>
      <c r="V11">
        <v>34</v>
      </c>
      <c r="W11">
        <v>37</v>
      </c>
      <c r="X11">
        <v>31</v>
      </c>
      <c r="Y11">
        <v>30</v>
      </c>
      <c r="Z11">
        <v>28</v>
      </c>
      <c r="AA11">
        <v>32</v>
      </c>
      <c r="AB11">
        <v>29</v>
      </c>
      <c r="AC11">
        <v>27</v>
      </c>
      <c r="AD11">
        <v>30</v>
      </c>
      <c r="AE11">
        <v>32</v>
      </c>
      <c r="AF11">
        <v>28</v>
      </c>
      <c r="AG11">
        <v>28</v>
      </c>
      <c r="AH11">
        <v>19</v>
      </c>
    </row>
    <row r="12" spans="1:38" x14ac:dyDescent="0.25">
      <c r="A12" t="s">
        <v>511</v>
      </c>
      <c r="B12" t="s">
        <v>381</v>
      </c>
      <c r="C12">
        <v>88</v>
      </c>
      <c r="D12">
        <v>93</v>
      </c>
      <c r="E12">
        <v>72</v>
      </c>
      <c r="F12">
        <v>64</v>
      </c>
      <c r="G12">
        <v>58</v>
      </c>
      <c r="H12">
        <v>58</v>
      </c>
      <c r="I12">
        <v>51</v>
      </c>
      <c r="J12">
        <v>42</v>
      </c>
      <c r="K12">
        <v>32</v>
      </c>
      <c r="L12">
        <v>39</v>
      </c>
      <c r="M12">
        <v>44</v>
      </c>
      <c r="N12">
        <v>43</v>
      </c>
      <c r="O12">
        <v>40</v>
      </c>
      <c r="P12">
        <v>35</v>
      </c>
      <c r="Q12">
        <v>29</v>
      </c>
      <c r="R12">
        <v>25</v>
      </c>
      <c r="S12">
        <v>21</v>
      </c>
      <c r="T12">
        <v>19</v>
      </c>
      <c r="U12">
        <v>19</v>
      </c>
      <c r="V12">
        <v>21</v>
      </c>
      <c r="W12">
        <v>29</v>
      </c>
      <c r="X12">
        <v>26</v>
      </c>
      <c r="Y12">
        <v>23</v>
      </c>
      <c r="Z12">
        <v>19</v>
      </c>
      <c r="AA12">
        <v>15</v>
      </c>
      <c r="AB12">
        <v>18</v>
      </c>
      <c r="AC12">
        <v>16</v>
      </c>
      <c r="AD12">
        <v>10</v>
      </c>
      <c r="AE12">
        <v>8</v>
      </c>
      <c r="AF12">
        <v>10</v>
      </c>
      <c r="AG12">
        <v>10</v>
      </c>
      <c r="AH12">
        <v>11</v>
      </c>
    </row>
    <row r="13" spans="1:38" x14ac:dyDescent="0.25">
      <c r="A13" t="s">
        <v>512</v>
      </c>
      <c r="B13" t="s">
        <v>382</v>
      </c>
      <c r="C13">
        <v>122</v>
      </c>
      <c r="D13">
        <v>118</v>
      </c>
      <c r="E13">
        <v>97</v>
      </c>
      <c r="F13">
        <v>93</v>
      </c>
      <c r="G13">
        <v>95</v>
      </c>
      <c r="H13">
        <v>90</v>
      </c>
      <c r="I13">
        <v>87</v>
      </c>
      <c r="J13">
        <v>90</v>
      </c>
      <c r="K13">
        <v>81</v>
      </c>
      <c r="L13">
        <v>80</v>
      </c>
      <c r="M13">
        <v>75</v>
      </c>
      <c r="N13">
        <v>68</v>
      </c>
      <c r="O13">
        <v>73</v>
      </c>
      <c r="P13">
        <v>74</v>
      </c>
      <c r="Q13">
        <v>63</v>
      </c>
      <c r="R13">
        <v>56</v>
      </c>
      <c r="S13">
        <v>56</v>
      </c>
      <c r="T13">
        <v>50</v>
      </c>
      <c r="U13">
        <v>50</v>
      </c>
      <c r="V13">
        <v>39</v>
      </c>
      <c r="W13">
        <v>32</v>
      </c>
      <c r="X13">
        <v>35</v>
      </c>
      <c r="Y13">
        <v>37</v>
      </c>
      <c r="Z13">
        <v>31</v>
      </c>
      <c r="AA13">
        <v>28</v>
      </c>
      <c r="AB13">
        <v>26</v>
      </c>
      <c r="AC13">
        <v>27</v>
      </c>
      <c r="AD13">
        <v>23</v>
      </c>
      <c r="AE13">
        <v>15</v>
      </c>
      <c r="AF13">
        <v>9</v>
      </c>
      <c r="AG13">
        <v>10</v>
      </c>
      <c r="AH13">
        <v>12</v>
      </c>
    </row>
    <row r="14" spans="1:38" x14ac:dyDescent="0.25">
      <c r="A14" t="s">
        <v>513</v>
      </c>
      <c r="B14" t="s">
        <v>383</v>
      </c>
      <c r="C14">
        <v>118</v>
      </c>
      <c r="D14">
        <v>115</v>
      </c>
      <c r="E14">
        <v>98</v>
      </c>
      <c r="F14">
        <v>105</v>
      </c>
      <c r="G14">
        <v>91</v>
      </c>
      <c r="H14">
        <v>87</v>
      </c>
      <c r="I14">
        <v>71</v>
      </c>
      <c r="J14">
        <v>76</v>
      </c>
      <c r="K14">
        <v>62</v>
      </c>
      <c r="L14">
        <v>65</v>
      </c>
      <c r="M14">
        <v>68</v>
      </c>
      <c r="N14">
        <v>70</v>
      </c>
      <c r="O14">
        <v>66</v>
      </c>
      <c r="P14">
        <v>62</v>
      </c>
      <c r="Q14">
        <v>53</v>
      </c>
      <c r="R14">
        <v>56</v>
      </c>
      <c r="S14">
        <v>49</v>
      </c>
      <c r="T14">
        <v>48</v>
      </c>
      <c r="U14">
        <v>46</v>
      </c>
      <c r="V14">
        <v>49</v>
      </c>
      <c r="W14">
        <v>48</v>
      </c>
      <c r="X14">
        <v>43</v>
      </c>
      <c r="Y14">
        <v>34</v>
      </c>
      <c r="Z14">
        <v>29</v>
      </c>
      <c r="AA14">
        <v>27</v>
      </c>
      <c r="AB14">
        <v>24</v>
      </c>
      <c r="AC14">
        <v>22</v>
      </c>
      <c r="AD14">
        <v>23</v>
      </c>
      <c r="AE14">
        <v>21</v>
      </c>
      <c r="AF14">
        <v>21</v>
      </c>
      <c r="AG14">
        <v>22</v>
      </c>
      <c r="AH14">
        <v>15</v>
      </c>
    </row>
    <row r="15" spans="1:38" x14ac:dyDescent="0.25">
      <c r="A15" t="s">
        <v>514</v>
      </c>
      <c r="B15" t="s">
        <v>384</v>
      </c>
      <c r="C15">
        <v>27</v>
      </c>
      <c r="D15">
        <v>23</v>
      </c>
      <c r="E15">
        <v>22</v>
      </c>
      <c r="F15">
        <v>21</v>
      </c>
      <c r="G15">
        <v>19</v>
      </c>
      <c r="H15">
        <v>19</v>
      </c>
      <c r="I15">
        <v>17</v>
      </c>
      <c r="J15">
        <v>8</v>
      </c>
      <c r="K15">
        <v>7</v>
      </c>
      <c r="L15">
        <v>7</v>
      </c>
      <c r="M15">
        <v>8</v>
      </c>
      <c r="N15">
        <v>8</v>
      </c>
      <c r="O15">
        <v>8</v>
      </c>
      <c r="P15">
        <v>4</v>
      </c>
      <c r="Q15">
        <v>5</v>
      </c>
      <c r="R15">
        <v>3</v>
      </c>
      <c r="S15">
        <v>4</v>
      </c>
      <c r="T15">
        <v>2</v>
      </c>
      <c r="U15">
        <v>2</v>
      </c>
      <c r="V15">
        <v>2</v>
      </c>
      <c r="W15">
        <v>6</v>
      </c>
      <c r="X15">
        <v>7</v>
      </c>
      <c r="Y15">
        <v>7</v>
      </c>
      <c r="Z15">
        <v>8</v>
      </c>
      <c r="AA15">
        <v>9</v>
      </c>
      <c r="AB15">
        <v>9</v>
      </c>
      <c r="AC15">
        <v>9</v>
      </c>
      <c r="AD15">
        <v>7</v>
      </c>
      <c r="AE15">
        <v>5</v>
      </c>
      <c r="AF15">
        <v>12</v>
      </c>
      <c r="AG15">
        <v>10</v>
      </c>
      <c r="AH15">
        <v>9</v>
      </c>
    </row>
    <row r="16" spans="1:38" x14ac:dyDescent="0.25">
      <c r="A16" t="s">
        <v>515</v>
      </c>
      <c r="B16" t="s">
        <v>385</v>
      </c>
      <c r="C16">
        <v>77</v>
      </c>
      <c r="D16">
        <v>66</v>
      </c>
      <c r="E16">
        <v>63</v>
      </c>
      <c r="F16">
        <v>57</v>
      </c>
      <c r="G16">
        <v>65</v>
      </c>
      <c r="H16">
        <v>65</v>
      </c>
      <c r="I16">
        <v>69</v>
      </c>
      <c r="J16">
        <v>57</v>
      </c>
      <c r="K16">
        <v>53</v>
      </c>
      <c r="L16">
        <v>52</v>
      </c>
      <c r="M16">
        <v>48</v>
      </c>
      <c r="N16">
        <v>38</v>
      </c>
      <c r="O16">
        <v>38</v>
      </c>
      <c r="P16">
        <v>25</v>
      </c>
      <c r="Q16">
        <v>20</v>
      </c>
      <c r="R16">
        <v>19</v>
      </c>
      <c r="S16">
        <v>20</v>
      </c>
      <c r="T16">
        <v>18</v>
      </c>
      <c r="U16">
        <v>21</v>
      </c>
      <c r="V16">
        <v>21</v>
      </c>
      <c r="W16">
        <v>28</v>
      </c>
      <c r="X16">
        <v>34</v>
      </c>
      <c r="Y16">
        <v>30</v>
      </c>
      <c r="Z16">
        <v>27</v>
      </c>
      <c r="AA16">
        <v>24</v>
      </c>
      <c r="AB16">
        <v>22</v>
      </c>
      <c r="AC16">
        <v>22</v>
      </c>
      <c r="AD16">
        <v>20</v>
      </c>
      <c r="AE16">
        <v>11</v>
      </c>
      <c r="AF16">
        <v>12</v>
      </c>
      <c r="AG16">
        <v>10</v>
      </c>
      <c r="AH16">
        <v>9</v>
      </c>
    </row>
    <row r="17" spans="1:34" x14ac:dyDescent="0.25">
      <c r="A17" t="s">
        <v>516</v>
      </c>
      <c r="B17" t="s">
        <v>386</v>
      </c>
      <c r="C17">
        <v>72</v>
      </c>
      <c r="D17">
        <v>52</v>
      </c>
      <c r="E17">
        <v>51</v>
      </c>
      <c r="F17">
        <v>57</v>
      </c>
      <c r="G17">
        <v>55</v>
      </c>
      <c r="H17">
        <v>56</v>
      </c>
      <c r="I17">
        <v>67</v>
      </c>
      <c r="J17">
        <v>69</v>
      </c>
      <c r="K17">
        <v>52</v>
      </c>
      <c r="L17">
        <v>56</v>
      </c>
      <c r="M17">
        <v>50</v>
      </c>
      <c r="N17">
        <v>51</v>
      </c>
      <c r="O17">
        <v>48</v>
      </c>
      <c r="P17">
        <v>35</v>
      </c>
      <c r="Q17">
        <v>35</v>
      </c>
      <c r="R17">
        <v>32</v>
      </c>
      <c r="S17">
        <v>29</v>
      </c>
      <c r="T17">
        <v>22</v>
      </c>
      <c r="U17">
        <v>23</v>
      </c>
      <c r="V17">
        <v>23</v>
      </c>
      <c r="W17">
        <v>23</v>
      </c>
      <c r="X17">
        <v>19</v>
      </c>
      <c r="Y17">
        <v>15</v>
      </c>
      <c r="Z17">
        <v>13</v>
      </c>
      <c r="AA17">
        <v>11</v>
      </c>
      <c r="AB17">
        <v>8</v>
      </c>
      <c r="AC17">
        <v>8</v>
      </c>
      <c r="AD17">
        <v>9</v>
      </c>
      <c r="AE17">
        <v>4</v>
      </c>
      <c r="AF17">
        <v>4</v>
      </c>
      <c r="AG17">
        <v>4</v>
      </c>
      <c r="AH17">
        <v>1</v>
      </c>
    </row>
    <row r="18" spans="1:34" x14ac:dyDescent="0.25">
      <c r="A18" t="s">
        <v>517</v>
      </c>
      <c r="B18" t="s">
        <v>387</v>
      </c>
      <c r="C18">
        <v>130</v>
      </c>
      <c r="D18">
        <v>112</v>
      </c>
      <c r="E18">
        <v>110</v>
      </c>
      <c r="F18">
        <v>93</v>
      </c>
      <c r="G18">
        <v>94</v>
      </c>
      <c r="H18">
        <v>90</v>
      </c>
      <c r="I18">
        <v>59</v>
      </c>
      <c r="J18">
        <v>52</v>
      </c>
      <c r="K18">
        <v>44</v>
      </c>
      <c r="L18">
        <v>41</v>
      </c>
      <c r="M18">
        <v>35</v>
      </c>
      <c r="N18">
        <v>31</v>
      </c>
      <c r="O18">
        <v>27</v>
      </c>
      <c r="P18">
        <v>20</v>
      </c>
      <c r="Q18">
        <v>25</v>
      </c>
      <c r="R18">
        <v>22</v>
      </c>
      <c r="S18">
        <v>18</v>
      </c>
      <c r="T18">
        <v>18</v>
      </c>
      <c r="U18">
        <v>19</v>
      </c>
      <c r="V18">
        <v>21</v>
      </c>
      <c r="W18">
        <v>24</v>
      </c>
      <c r="X18">
        <v>18</v>
      </c>
      <c r="Y18">
        <v>18</v>
      </c>
      <c r="Z18">
        <v>19</v>
      </c>
      <c r="AA18">
        <v>18</v>
      </c>
      <c r="AB18">
        <v>17</v>
      </c>
      <c r="AC18">
        <v>16</v>
      </c>
      <c r="AD18">
        <v>13</v>
      </c>
      <c r="AE18">
        <v>12</v>
      </c>
      <c r="AF18">
        <v>11</v>
      </c>
      <c r="AG18">
        <v>9</v>
      </c>
      <c r="AH18">
        <v>8</v>
      </c>
    </row>
    <row r="19" spans="1:34" x14ac:dyDescent="0.25">
      <c r="A19" t="s">
        <v>518</v>
      </c>
      <c r="B19" t="s">
        <v>388</v>
      </c>
      <c r="C19">
        <v>36</v>
      </c>
      <c r="D19">
        <v>33</v>
      </c>
      <c r="E19">
        <v>40</v>
      </c>
      <c r="F19">
        <v>37</v>
      </c>
      <c r="G19">
        <v>33</v>
      </c>
      <c r="H19">
        <v>30</v>
      </c>
      <c r="I19">
        <v>29</v>
      </c>
      <c r="J19">
        <v>24</v>
      </c>
      <c r="K19">
        <v>24</v>
      </c>
      <c r="L19">
        <v>18</v>
      </c>
      <c r="M19">
        <v>17</v>
      </c>
      <c r="N19">
        <v>17</v>
      </c>
      <c r="O19">
        <v>18</v>
      </c>
      <c r="P19">
        <v>22</v>
      </c>
      <c r="Q19">
        <v>21</v>
      </c>
      <c r="R19">
        <v>18</v>
      </c>
      <c r="S19">
        <v>15</v>
      </c>
      <c r="T19">
        <v>15</v>
      </c>
      <c r="U19">
        <v>14</v>
      </c>
      <c r="V19">
        <v>12</v>
      </c>
      <c r="W19">
        <v>6</v>
      </c>
      <c r="X19">
        <v>4</v>
      </c>
      <c r="Y19">
        <v>6</v>
      </c>
      <c r="Z19">
        <v>7</v>
      </c>
      <c r="AA19">
        <v>6</v>
      </c>
      <c r="AB19">
        <v>8</v>
      </c>
      <c r="AC19">
        <v>8</v>
      </c>
      <c r="AD19">
        <v>23</v>
      </c>
      <c r="AE19">
        <v>23</v>
      </c>
      <c r="AF19">
        <v>20</v>
      </c>
      <c r="AG19">
        <v>20</v>
      </c>
      <c r="AH19">
        <v>22</v>
      </c>
    </row>
    <row r="20" spans="1:34" x14ac:dyDescent="0.25">
      <c r="A20" t="s">
        <v>519</v>
      </c>
      <c r="B20" t="s">
        <v>389</v>
      </c>
      <c r="C20">
        <v>166</v>
      </c>
      <c r="D20">
        <v>145</v>
      </c>
      <c r="E20">
        <v>135</v>
      </c>
      <c r="F20">
        <v>124</v>
      </c>
      <c r="G20">
        <v>127</v>
      </c>
      <c r="H20">
        <v>127</v>
      </c>
      <c r="I20">
        <v>119</v>
      </c>
      <c r="J20">
        <v>99</v>
      </c>
      <c r="K20">
        <v>102</v>
      </c>
      <c r="L20">
        <v>86</v>
      </c>
      <c r="M20">
        <v>80</v>
      </c>
      <c r="N20">
        <v>74</v>
      </c>
      <c r="O20">
        <v>63</v>
      </c>
      <c r="P20">
        <v>57</v>
      </c>
      <c r="Q20">
        <v>42</v>
      </c>
      <c r="R20">
        <v>47</v>
      </c>
      <c r="S20">
        <v>46</v>
      </c>
      <c r="T20">
        <v>50</v>
      </c>
      <c r="U20">
        <v>49</v>
      </c>
      <c r="V20">
        <v>50</v>
      </c>
      <c r="W20">
        <v>47</v>
      </c>
      <c r="X20">
        <v>48</v>
      </c>
      <c r="Y20">
        <v>33</v>
      </c>
      <c r="Z20">
        <v>37</v>
      </c>
      <c r="AA20">
        <v>29</v>
      </c>
      <c r="AB20">
        <v>32</v>
      </c>
      <c r="AC20">
        <v>31</v>
      </c>
      <c r="AD20">
        <v>39</v>
      </c>
      <c r="AE20">
        <v>40</v>
      </c>
      <c r="AF20">
        <v>42</v>
      </c>
      <c r="AG20">
        <v>37</v>
      </c>
      <c r="AH20">
        <v>37</v>
      </c>
    </row>
    <row r="21" spans="1:34" x14ac:dyDescent="0.25">
      <c r="A21" t="s">
        <v>520</v>
      </c>
      <c r="B21" t="s">
        <v>390</v>
      </c>
      <c r="C21">
        <v>73</v>
      </c>
      <c r="D21">
        <v>68</v>
      </c>
      <c r="E21">
        <v>63</v>
      </c>
      <c r="F21">
        <v>62</v>
      </c>
      <c r="G21">
        <v>63</v>
      </c>
      <c r="H21">
        <v>61</v>
      </c>
      <c r="I21">
        <v>55</v>
      </c>
      <c r="J21">
        <v>45</v>
      </c>
      <c r="K21">
        <v>47</v>
      </c>
      <c r="L21">
        <v>42</v>
      </c>
      <c r="M21">
        <v>36</v>
      </c>
      <c r="N21">
        <v>38</v>
      </c>
      <c r="O21">
        <v>34</v>
      </c>
      <c r="P21">
        <v>33</v>
      </c>
      <c r="Q21">
        <v>27</v>
      </c>
      <c r="R21">
        <v>24</v>
      </c>
      <c r="S21">
        <v>25</v>
      </c>
      <c r="T21">
        <v>23</v>
      </c>
      <c r="U21">
        <v>29</v>
      </c>
      <c r="V21">
        <v>29</v>
      </c>
      <c r="W21">
        <v>26</v>
      </c>
      <c r="X21">
        <v>37</v>
      </c>
      <c r="Y21">
        <v>40</v>
      </c>
      <c r="Z21">
        <v>37</v>
      </c>
      <c r="AA21">
        <v>34</v>
      </c>
      <c r="AB21">
        <v>25</v>
      </c>
      <c r="AC21">
        <v>25</v>
      </c>
      <c r="AD21">
        <v>24</v>
      </c>
      <c r="AE21">
        <v>13</v>
      </c>
      <c r="AF21">
        <v>5</v>
      </c>
      <c r="AG21">
        <v>8</v>
      </c>
      <c r="AH21">
        <v>10</v>
      </c>
    </row>
    <row r="22" spans="1:34" x14ac:dyDescent="0.25">
      <c r="A22" t="s">
        <v>521</v>
      </c>
      <c r="B22" t="s">
        <v>391</v>
      </c>
      <c r="C22">
        <v>170</v>
      </c>
      <c r="D22">
        <v>156</v>
      </c>
      <c r="E22">
        <v>142</v>
      </c>
      <c r="F22">
        <v>156</v>
      </c>
      <c r="G22">
        <v>156</v>
      </c>
      <c r="H22">
        <v>144</v>
      </c>
      <c r="I22">
        <v>109</v>
      </c>
      <c r="J22">
        <v>101</v>
      </c>
      <c r="K22">
        <v>94</v>
      </c>
      <c r="L22">
        <v>96</v>
      </c>
      <c r="M22">
        <v>85</v>
      </c>
      <c r="N22">
        <v>86</v>
      </c>
      <c r="O22">
        <v>79</v>
      </c>
      <c r="P22">
        <v>71</v>
      </c>
      <c r="Q22">
        <v>63</v>
      </c>
      <c r="R22">
        <v>66</v>
      </c>
      <c r="S22">
        <v>55</v>
      </c>
      <c r="T22">
        <v>51</v>
      </c>
      <c r="U22">
        <v>51</v>
      </c>
      <c r="V22">
        <v>51</v>
      </c>
      <c r="W22">
        <v>57</v>
      </c>
      <c r="X22">
        <v>50</v>
      </c>
      <c r="Y22">
        <v>45</v>
      </c>
      <c r="Z22">
        <v>44</v>
      </c>
      <c r="AA22">
        <v>40</v>
      </c>
      <c r="AB22">
        <v>39</v>
      </c>
      <c r="AC22">
        <v>38</v>
      </c>
      <c r="AD22">
        <v>35</v>
      </c>
      <c r="AE22">
        <v>31</v>
      </c>
      <c r="AF22">
        <v>24</v>
      </c>
      <c r="AG22">
        <v>20</v>
      </c>
      <c r="AH22">
        <v>18</v>
      </c>
    </row>
    <row r="23" spans="1:34" x14ac:dyDescent="0.25">
      <c r="A23" t="s">
        <v>522</v>
      </c>
      <c r="B23" t="s">
        <v>392</v>
      </c>
      <c r="C23">
        <v>439</v>
      </c>
      <c r="D23">
        <v>424</v>
      </c>
      <c r="E23">
        <v>352</v>
      </c>
      <c r="F23">
        <v>367</v>
      </c>
      <c r="G23">
        <v>344</v>
      </c>
      <c r="H23">
        <v>330</v>
      </c>
      <c r="I23">
        <v>315</v>
      </c>
      <c r="J23">
        <v>302</v>
      </c>
      <c r="K23">
        <v>277</v>
      </c>
      <c r="L23">
        <v>293</v>
      </c>
      <c r="M23">
        <v>285</v>
      </c>
      <c r="N23">
        <v>250</v>
      </c>
      <c r="O23">
        <v>215</v>
      </c>
      <c r="P23">
        <v>154</v>
      </c>
      <c r="Q23">
        <v>161</v>
      </c>
      <c r="R23">
        <v>152</v>
      </c>
      <c r="S23">
        <v>127</v>
      </c>
      <c r="T23">
        <v>123</v>
      </c>
      <c r="U23">
        <v>126</v>
      </c>
      <c r="V23">
        <v>140</v>
      </c>
      <c r="W23">
        <v>146</v>
      </c>
      <c r="X23">
        <v>112</v>
      </c>
      <c r="Y23">
        <v>100</v>
      </c>
      <c r="Z23">
        <v>82</v>
      </c>
      <c r="AA23">
        <v>81</v>
      </c>
      <c r="AB23">
        <v>80</v>
      </c>
      <c r="AC23">
        <v>82</v>
      </c>
      <c r="AD23">
        <v>87</v>
      </c>
      <c r="AE23">
        <v>101</v>
      </c>
      <c r="AF23">
        <v>105</v>
      </c>
      <c r="AG23">
        <v>113</v>
      </c>
      <c r="AH23">
        <v>101</v>
      </c>
    </row>
    <row r="24" spans="1:34" x14ac:dyDescent="0.25">
      <c r="A24" t="s">
        <v>523</v>
      </c>
      <c r="B24" t="s">
        <v>393</v>
      </c>
      <c r="C24">
        <v>278</v>
      </c>
      <c r="D24">
        <v>275</v>
      </c>
      <c r="E24">
        <v>257</v>
      </c>
      <c r="F24">
        <v>236</v>
      </c>
      <c r="G24">
        <v>221</v>
      </c>
      <c r="H24">
        <v>218</v>
      </c>
      <c r="I24">
        <v>216</v>
      </c>
      <c r="J24">
        <v>197</v>
      </c>
      <c r="K24">
        <v>166</v>
      </c>
      <c r="L24">
        <v>158</v>
      </c>
      <c r="M24">
        <v>154</v>
      </c>
      <c r="N24">
        <v>139</v>
      </c>
      <c r="O24">
        <v>118</v>
      </c>
      <c r="P24">
        <v>101</v>
      </c>
      <c r="Q24">
        <v>94</v>
      </c>
      <c r="R24">
        <v>97</v>
      </c>
      <c r="S24">
        <v>90</v>
      </c>
      <c r="T24">
        <v>73</v>
      </c>
      <c r="U24">
        <v>85</v>
      </c>
      <c r="V24">
        <v>85</v>
      </c>
      <c r="W24">
        <v>82</v>
      </c>
      <c r="X24">
        <v>67</v>
      </c>
      <c r="Y24">
        <v>57</v>
      </c>
      <c r="Z24">
        <v>49</v>
      </c>
      <c r="AA24">
        <v>58</v>
      </c>
      <c r="AB24">
        <v>54</v>
      </c>
      <c r="AC24">
        <v>52</v>
      </c>
      <c r="AD24">
        <v>53</v>
      </c>
      <c r="AE24">
        <v>54</v>
      </c>
      <c r="AF24">
        <v>50</v>
      </c>
      <c r="AG24">
        <v>55</v>
      </c>
      <c r="AH24">
        <v>49</v>
      </c>
    </row>
    <row r="25" spans="1:34" x14ac:dyDescent="0.25">
      <c r="A25" t="s">
        <v>524</v>
      </c>
      <c r="B25" t="s">
        <v>394</v>
      </c>
      <c r="C25">
        <v>141</v>
      </c>
      <c r="D25">
        <v>133</v>
      </c>
      <c r="E25">
        <v>122</v>
      </c>
      <c r="F25">
        <v>114</v>
      </c>
      <c r="G25">
        <v>117</v>
      </c>
      <c r="H25">
        <v>122</v>
      </c>
      <c r="I25">
        <v>125</v>
      </c>
      <c r="J25">
        <v>106</v>
      </c>
      <c r="K25">
        <v>116</v>
      </c>
      <c r="L25">
        <v>103</v>
      </c>
      <c r="M25">
        <v>100</v>
      </c>
      <c r="N25">
        <v>97</v>
      </c>
      <c r="O25">
        <v>77</v>
      </c>
      <c r="P25">
        <v>62</v>
      </c>
      <c r="Q25">
        <v>69</v>
      </c>
      <c r="R25">
        <v>52</v>
      </c>
      <c r="S25">
        <v>56</v>
      </c>
      <c r="T25">
        <v>53</v>
      </c>
      <c r="U25">
        <v>53</v>
      </c>
      <c r="V25">
        <v>59</v>
      </c>
      <c r="W25">
        <v>62</v>
      </c>
      <c r="X25">
        <v>53</v>
      </c>
      <c r="Y25">
        <v>61</v>
      </c>
      <c r="Z25">
        <v>53</v>
      </c>
      <c r="AA25">
        <v>52</v>
      </c>
      <c r="AB25">
        <v>52</v>
      </c>
      <c r="AC25">
        <v>59</v>
      </c>
      <c r="AD25">
        <v>57</v>
      </c>
      <c r="AE25">
        <v>46</v>
      </c>
      <c r="AF25">
        <v>39</v>
      </c>
      <c r="AG25">
        <v>38</v>
      </c>
      <c r="AH25">
        <v>37</v>
      </c>
    </row>
    <row r="26" spans="1:34" x14ac:dyDescent="0.25">
      <c r="A26" t="s">
        <v>525</v>
      </c>
      <c r="B26" t="s">
        <v>395</v>
      </c>
      <c r="C26">
        <v>110</v>
      </c>
      <c r="D26">
        <v>91</v>
      </c>
      <c r="E26">
        <v>87</v>
      </c>
      <c r="F26">
        <v>66</v>
      </c>
      <c r="G26">
        <v>68</v>
      </c>
      <c r="H26">
        <v>65</v>
      </c>
      <c r="I26">
        <v>55</v>
      </c>
      <c r="J26">
        <v>54</v>
      </c>
      <c r="K26">
        <v>55</v>
      </c>
      <c r="L26">
        <v>52</v>
      </c>
      <c r="M26">
        <v>51</v>
      </c>
      <c r="N26">
        <v>50</v>
      </c>
      <c r="O26">
        <v>43</v>
      </c>
      <c r="P26">
        <v>37</v>
      </c>
      <c r="Q26">
        <v>37</v>
      </c>
      <c r="R26">
        <v>32</v>
      </c>
      <c r="S26">
        <v>29</v>
      </c>
      <c r="T26">
        <v>25</v>
      </c>
      <c r="U26">
        <v>24</v>
      </c>
      <c r="V26">
        <v>27</v>
      </c>
      <c r="W26">
        <v>27</v>
      </c>
      <c r="X26">
        <v>19</v>
      </c>
      <c r="Y26">
        <v>18</v>
      </c>
      <c r="Z26">
        <v>14</v>
      </c>
      <c r="AA26">
        <v>10</v>
      </c>
      <c r="AB26">
        <v>10</v>
      </c>
      <c r="AC26">
        <v>7</v>
      </c>
      <c r="AD26">
        <v>4</v>
      </c>
      <c r="AE26">
        <v>7</v>
      </c>
      <c r="AF26">
        <v>7</v>
      </c>
      <c r="AG26">
        <v>6</v>
      </c>
      <c r="AH26">
        <v>6</v>
      </c>
    </row>
    <row r="27" spans="1:34" x14ac:dyDescent="0.25">
      <c r="A27" t="s">
        <v>526</v>
      </c>
      <c r="B27" t="s">
        <v>396</v>
      </c>
      <c r="C27">
        <v>98</v>
      </c>
      <c r="D27">
        <v>93</v>
      </c>
      <c r="E27">
        <v>76</v>
      </c>
      <c r="F27">
        <v>65</v>
      </c>
      <c r="G27">
        <v>71</v>
      </c>
      <c r="H27">
        <v>72</v>
      </c>
      <c r="I27">
        <v>70</v>
      </c>
      <c r="J27">
        <v>76</v>
      </c>
      <c r="K27">
        <v>78</v>
      </c>
      <c r="L27">
        <v>73</v>
      </c>
      <c r="M27">
        <v>67</v>
      </c>
      <c r="N27">
        <v>57</v>
      </c>
      <c r="O27">
        <v>55</v>
      </c>
      <c r="P27">
        <v>41</v>
      </c>
      <c r="Q27">
        <v>31</v>
      </c>
      <c r="R27">
        <v>31</v>
      </c>
      <c r="S27">
        <v>32</v>
      </c>
      <c r="T27">
        <v>26</v>
      </c>
      <c r="U27">
        <v>29</v>
      </c>
      <c r="V27">
        <v>30</v>
      </c>
      <c r="W27">
        <v>30</v>
      </c>
      <c r="X27">
        <v>28</v>
      </c>
      <c r="Y27">
        <v>18</v>
      </c>
      <c r="Z27">
        <v>14</v>
      </c>
      <c r="AA27">
        <v>16</v>
      </c>
      <c r="AB27">
        <v>13</v>
      </c>
      <c r="AC27">
        <v>15</v>
      </c>
      <c r="AD27">
        <v>15</v>
      </c>
      <c r="AE27">
        <v>13</v>
      </c>
      <c r="AF27">
        <v>12</v>
      </c>
      <c r="AG27">
        <v>12</v>
      </c>
      <c r="AH27">
        <v>10</v>
      </c>
    </row>
    <row r="28" spans="1:34" x14ac:dyDescent="0.25">
      <c r="A28" t="s">
        <v>527</v>
      </c>
      <c r="B28" t="s">
        <v>397</v>
      </c>
      <c r="C28">
        <v>148</v>
      </c>
      <c r="D28">
        <v>140</v>
      </c>
      <c r="E28">
        <v>124</v>
      </c>
      <c r="F28">
        <v>116</v>
      </c>
      <c r="G28">
        <v>127</v>
      </c>
      <c r="H28">
        <v>132</v>
      </c>
      <c r="I28">
        <v>128</v>
      </c>
      <c r="J28">
        <v>111</v>
      </c>
      <c r="K28">
        <v>104</v>
      </c>
      <c r="L28">
        <v>98</v>
      </c>
      <c r="M28">
        <v>98</v>
      </c>
      <c r="N28">
        <v>84</v>
      </c>
      <c r="O28">
        <v>77</v>
      </c>
      <c r="P28">
        <v>56</v>
      </c>
      <c r="Q28">
        <v>54</v>
      </c>
      <c r="R28">
        <v>48</v>
      </c>
      <c r="S28">
        <v>43</v>
      </c>
      <c r="T28">
        <v>49</v>
      </c>
      <c r="U28">
        <v>53</v>
      </c>
      <c r="V28">
        <v>57</v>
      </c>
      <c r="W28">
        <v>77</v>
      </c>
      <c r="X28">
        <v>88</v>
      </c>
      <c r="Y28">
        <v>96</v>
      </c>
      <c r="Z28">
        <v>90</v>
      </c>
      <c r="AA28">
        <v>92</v>
      </c>
      <c r="AB28">
        <v>91</v>
      </c>
      <c r="AC28">
        <v>87</v>
      </c>
      <c r="AD28">
        <v>71</v>
      </c>
      <c r="AE28">
        <v>59</v>
      </c>
      <c r="AF28">
        <v>50</v>
      </c>
      <c r="AG28">
        <v>58</v>
      </c>
      <c r="AH28">
        <v>51</v>
      </c>
    </row>
    <row r="29" spans="1:34" x14ac:dyDescent="0.25">
      <c r="A29" t="s">
        <v>528</v>
      </c>
      <c r="B29" t="s">
        <v>398</v>
      </c>
      <c r="C29">
        <v>98</v>
      </c>
      <c r="D29">
        <v>103</v>
      </c>
      <c r="E29">
        <v>102</v>
      </c>
      <c r="F29">
        <v>88</v>
      </c>
      <c r="G29">
        <v>88</v>
      </c>
      <c r="H29">
        <v>86</v>
      </c>
      <c r="I29">
        <v>76</v>
      </c>
      <c r="J29">
        <v>82</v>
      </c>
      <c r="K29">
        <v>77</v>
      </c>
      <c r="L29">
        <v>69</v>
      </c>
      <c r="M29">
        <v>61</v>
      </c>
      <c r="N29">
        <v>58</v>
      </c>
      <c r="O29">
        <v>51</v>
      </c>
      <c r="P29">
        <v>39</v>
      </c>
      <c r="Q29">
        <v>27</v>
      </c>
      <c r="R29">
        <v>29</v>
      </c>
      <c r="S29">
        <v>33</v>
      </c>
      <c r="T29">
        <v>33</v>
      </c>
      <c r="U29">
        <v>34</v>
      </c>
      <c r="V29">
        <v>35</v>
      </c>
      <c r="W29">
        <v>45</v>
      </c>
      <c r="X29">
        <v>37</v>
      </c>
      <c r="Y29">
        <v>32</v>
      </c>
      <c r="Z29">
        <v>28</v>
      </c>
      <c r="AA29">
        <v>30</v>
      </c>
      <c r="AB29">
        <v>29</v>
      </c>
      <c r="AC29">
        <v>29</v>
      </c>
      <c r="AD29">
        <v>24</v>
      </c>
      <c r="AE29">
        <v>22</v>
      </c>
      <c r="AF29">
        <v>19</v>
      </c>
      <c r="AG29">
        <v>19</v>
      </c>
      <c r="AH29">
        <v>14</v>
      </c>
    </row>
    <row r="30" spans="1:34" x14ac:dyDescent="0.25">
      <c r="A30" t="s">
        <v>529</v>
      </c>
      <c r="B30" t="s">
        <v>399</v>
      </c>
      <c r="C30">
        <v>50</v>
      </c>
      <c r="D30">
        <v>43</v>
      </c>
      <c r="E30">
        <v>40</v>
      </c>
      <c r="F30">
        <v>40</v>
      </c>
      <c r="G30">
        <v>40</v>
      </c>
      <c r="H30">
        <v>38</v>
      </c>
      <c r="I30">
        <v>35</v>
      </c>
      <c r="J30">
        <v>28</v>
      </c>
      <c r="K30">
        <v>25</v>
      </c>
      <c r="L30">
        <v>27</v>
      </c>
      <c r="M30">
        <v>26</v>
      </c>
      <c r="N30">
        <v>26</v>
      </c>
      <c r="O30">
        <v>26</v>
      </c>
      <c r="P30">
        <v>22</v>
      </c>
      <c r="Q30">
        <v>34</v>
      </c>
      <c r="R30">
        <v>33</v>
      </c>
      <c r="S30">
        <v>36</v>
      </c>
      <c r="T30">
        <v>41</v>
      </c>
      <c r="U30">
        <v>42</v>
      </c>
      <c r="V30">
        <v>42</v>
      </c>
      <c r="W30">
        <v>46</v>
      </c>
      <c r="X30">
        <v>32</v>
      </c>
      <c r="Y30">
        <v>29</v>
      </c>
      <c r="Z30">
        <v>21</v>
      </c>
      <c r="AA30">
        <v>11</v>
      </c>
      <c r="AB30">
        <v>10</v>
      </c>
      <c r="AC30">
        <v>10</v>
      </c>
      <c r="AD30">
        <v>8</v>
      </c>
      <c r="AE30">
        <v>6</v>
      </c>
      <c r="AF30">
        <v>6</v>
      </c>
      <c r="AG30">
        <v>6</v>
      </c>
      <c r="AH30">
        <v>4</v>
      </c>
    </row>
    <row r="31" spans="1:34" x14ac:dyDescent="0.25">
      <c r="A31" t="s">
        <v>530</v>
      </c>
      <c r="B31" t="s">
        <v>400</v>
      </c>
      <c r="C31">
        <v>78</v>
      </c>
      <c r="D31">
        <v>72</v>
      </c>
      <c r="E31">
        <v>63</v>
      </c>
      <c r="F31">
        <v>59</v>
      </c>
      <c r="G31">
        <v>57</v>
      </c>
      <c r="H31">
        <v>55</v>
      </c>
      <c r="I31">
        <v>52</v>
      </c>
      <c r="J31">
        <v>41</v>
      </c>
      <c r="K31">
        <v>45</v>
      </c>
      <c r="L31">
        <v>48</v>
      </c>
      <c r="M31">
        <v>36</v>
      </c>
      <c r="N31">
        <v>36</v>
      </c>
      <c r="O31">
        <v>35</v>
      </c>
      <c r="P31">
        <v>26</v>
      </c>
      <c r="Q31">
        <v>26</v>
      </c>
      <c r="R31">
        <v>15</v>
      </c>
      <c r="S31">
        <v>13</v>
      </c>
      <c r="T31">
        <v>10</v>
      </c>
      <c r="U31">
        <v>10</v>
      </c>
      <c r="V31">
        <v>9</v>
      </c>
      <c r="W31">
        <v>13</v>
      </c>
      <c r="X31">
        <v>13</v>
      </c>
      <c r="Y31">
        <v>13</v>
      </c>
      <c r="Z31">
        <v>12</v>
      </c>
      <c r="AA31">
        <v>12</v>
      </c>
      <c r="AB31">
        <v>11</v>
      </c>
      <c r="AC31">
        <v>11</v>
      </c>
      <c r="AD31">
        <v>6</v>
      </c>
      <c r="AE31">
        <v>1</v>
      </c>
      <c r="AF31">
        <v>4</v>
      </c>
      <c r="AG31">
        <v>9</v>
      </c>
      <c r="AH31">
        <v>11</v>
      </c>
    </row>
    <row r="32" spans="1:34" x14ac:dyDescent="0.25">
      <c r="A32" t="s">
        <v>531</v>
      </c>
      <c r="B32" t="s">
        <v>401</v>
      </c>
      <c r="C32">
        <v>161</v>
      </c>
      <c r="D32">
        <v>169</v>
      </c>
      <c r="E32">
        <v>150</v>
      </c>
      <c r="F32">
        <v>143</v>
      </c>
      <c r="G32">
        <v>138</v>
      </c>
      <c r="H32">
        <v>132</v>
      </c>
      <c r="I32">
        <v>121</v>
      </c>
      <c r="J32">
        <v>106</v>
      </c>
      <c r="K32">
        <v>101</v>
      </c>
      <c r="L32">
        <v>104</v>
      </c>
      <c r="M32">
        <v>88</v>
      </c>
      <c r="N32">
        <v>83</v>
      </c>
      <c r="O32">
        <v>81</v>
      </c>
      <c r="P32">
        <v>59</v>
      </c>
      <c r="Q32">
        <v>68</v>
      </c>
      <c r="R32">
        <v>51</v>
      </c>
      <c r="S32">
        <v>58</v>
      </c>
      <c r="T32">
        <v>56</v>
      </c>
      <c r="U32">
        <v>61</v>
      </c>
      <c r="V32">
        <v>62</v>
      </c>
      <c r="W32">
        <v>66</v>
      </c>
      <c r="X32">
        <v>60</v>
      </c>
      <c r="Y32">
        <v>48</v>
      </c>
      <c r="Z32">
        <v>41</v>
      </c>
      <c r="AA32">
        <v>40</v>
      </c>
      <c r="AB32">
        <v>29</v>
      </c>
      <c r="AC32">
        <v>28</v>
      </c>
      <c r="AD32">
        <v>34</v>
      </c>
      <c r="AE32">
        <v>24</v>
      </c>
      <c r="AF32">
        <v>31</v>
      </c>
      <c r="AG32">
        <v>42</v>
      </c>
      <c r="AH32">
        <v>43</v>
      </c>
    </row>
    <row r="33" spans="1:34" x14ac:dyDescent="0.25">
      <c r="A33" t="s">
        <v>532</v>
      </c>
      <c r="B33" t="s">
        <v>402</v>
      </c>
      <c r="C33">
        <v>143</v>
      </c>
      <c r="D33">
        <v>138</v>
      </c>
      <c r="E33">
        <v>120</v>
      </c>
      <c r="F33">
        <v>125</v>
      </c>
      <c r="G33">
        <v>114</v>
      </c>
      <c r="H33">
        <v>111</v>
      </c>
      <c r="I33">
        <v>90</v>
      </c>
      <c r="J33">
        <v>65</v>
      </c>
      <c r="K33">
        <v>59</v>
      </c>
      <c r="L33">
        <v>63</v>
      </c>
      <c r="M33">
        <v>58</v>
      </c>
      <c r="N33">
        <v>55</v>
      </c>
      <c r="O33">
        <v>53</v>
      </c>
      <c r="P33">
        <v>45</v>
      </c>
      <c r="Q33">
        <v>39</v>
      </c>
      <c r="R33">
        <v>34</v>
      </c>
      <c r="S33">
        <v>29</v>
      </c>
      <c r="T33">
        <v>26</v>
      </c>
      <c r="U33">
        <v>26</v>
      </c>
      <c r="V33">
        <v>26</v>
      </c>
      <c r="W33">
        <v>26</v>
      </c>
      <c r="X33">
        <v>25</v>
      </c>
      <c r="Y33">
        <v>25</v>
      </c>
      <c r="Z33">
        <v>19</v>
      </c>
      <c r="AA33">
        <v>18</v>
      </c>
      <c r="AB33">
        <v>17</v>
      </c>
      <c r="AC33">
        <v>19</v>
      </c>
      <c r="AD33">
        <v>16</v>
      </c>
      <c r="AE33">
        <v>13</v>
      </c>
      <c r="AF33">
        <v>13</v>
      </c>
      <c r="AG33">
        <v>13</v>
      </c>
      <c r="AH33">
        <v>10</v>
      </c>
    </row>
    <row r="34" spans="1:34" x14ac:dyDescent="0.25">
      <c r="A34" t="s">
        <v>533</v>
      </c>
      <c r="B34" t="s">
        <v>403</v>
      </c>
      <c r="C34">
        <v>605</v>
      </c>
      <c r="D34">
        <v>541</v>
      </c>
      <c r="E34">
        <v>483</v>
      </c>
      <c r="F34">
        <v>450</v>
      </c>
      <c r="G34">
        <v>429</v>
      </c>
      <c r="H34">
        <v>428</v>
      </c>
      <c r="I34">
        <v>400</v>
      </c>
      <c r="J34">
        <v>362</v>
      </c>
      <c r="K34">
        <v>339</v>
      </c>
      <c r="L34">
        <v>346</v>
      </c>
      <c r="M34">
        <v>316</v>
      </c>
      <c r="N34">
        <v>319</v>
      </c>
      <c r="O34">
        <v>269</v>
      </c>
      <c r="P34">
        <v>227</v>
      </c>
      <c r="Q34">
        <v>239</v>
      </c>
      <c r="R34">
        <v>240</v>
      </c>
      <c r="S34">
        <v>247</v>
      </c>
      <c r="T34">
        <v>248</v>
      </c>
      <c r="U34">
        <v>237</v>
      </c>
      <c r="V34">
        <v>257</v>
      </c>
      <c r="W34">
        <v>219</v>
      </c>
      <c r="X34">
        <v>176</v>
      </c>
      <c r="Y34">
        <v>155</v>
      </c>
      <c r="Z34">
        <v>137</v>
      </c>
      <c r="AA34">
        <v>132</v>
      </c>
      <c r="AB34">
        <v>132</v>
      </c>
      <c r="AC34">
        <v>126</v>
      </c>
      <c r="AD34">
        <v>108</v>
      </c>
      <c r="AE34">
        <v>93</v>
      </c>
      <c r="AF34">
        <v>80</v>
      </c>
      <c r="AG34">
        <v>64</v>
      </c>
      <c r="AH34">
        <v>48</v>
      </c>
    </row>
    <row r="35" spans="1:34" x14ac:dyDescent="0.25">
      <c r="A35" t="s">
        <v>534</v>
      </c>
      <c r="B35" t="s">
        <v>404</v>
      </c>
      <c r="C35">
        <v>62</v>
      </c>
      <c r="D35">
        <v>54</v>
      </c>
      <c r="E35">
        <v>50</v>
      </c>
      <c r="F35">
        <v>44</v>
      </c>
      <c r="G35">
        <v>43</v>
      </c>
      <c r="H35">
        <v>38</v>
      </c>
      <c r="I35">
        <v>17</v>
      </c>
      <c r="J35">
        <v>14</v>
      </c>
      <c r="K35">
        <v>18</v>
      </c>
      <c r="L35">
        <v>17</v>
      </c>
      <c r="M35">
        <v>18</v>
      </c>
      <c r="N35">
        <v>18</v>
      </c>
      <c r="O35">
        <v>19</v>
      </c>
      <c r="P35">
        <v>15</v>
      </c>
      <c r="Q35">
        <v>17</v>
      </c>
      <c r="R35">
        <v>12</v>
      </c>
      <c r="S35">
        <v>13</v>
      </c>
      <c r="T35">
        <v>9</v>
      </c>
      <c r="U35">
        <v>9</v>
      </c>
      <c r="V35">
        <v>8</v>
      </c>
      <c r="W35">
        <v>9</v>
      </c>
      <c r="X35">
        <v>7</v>
      </c>
      <c r="Y35">
        <v>8</v>
      </c>
      <c r="Z35">
        <v>5</v>
      </c>
      <c r="AA35">
        <v>5</v>
      </c>
      <c r="AB35">
        <v>5</v>
      </c>
      <c r="AC35">
        <v>5</v>
      </c>
      <c r="AD35">
        <v>4</v>
      </c>
      <c r="AE35">
        <v>2</v>
      </c>
      <c r="AF35">
        <v>1</v>
      </c>
      <c r="AG35">
        <v>1</v>
      </c>
      <c r="AH35">
        <v>0</v>
      </c>
    </row>
    <row r="36" spans="1:34" x14ac:dyDescent="0.25">
      <c r="A36" t="s">
        <v>535</v>
      </c>
      <c r="B36" t="s">
        <v>405</v>
      </c>
      <c r="C36">
        <v>72</v>
      </c>
      <c r="D36">
        <v>70</v>
      </c>
      <c r="E36">
        <v>63</v>
      </c>
      <c r="F36">
        <v>59</v>
      </c>
      <c r="G36">
        <v>59</v>
      </c>
      <c r="H36">
        <v>58</v>
      </c>
      <c r="I36">
        <v>46</v>
      </c>
      <c r="J36">
        <v>47</v>
      </c>
      <c r="K36">
        <v>38</v>
      </c>
      <c r="L36">
        <v>40</v>
      </c>
      <c r="M36">
        <v>36</v>
      </c>
      <c r="N36">
        <v>36</v>
      </c>
      <c r="O36">
        <v>32</v>
      </c>
      <c r="P36">
        <v>22</v>
      </c>
      <c r="Q36">
        <v>13</v>
      </c>
      <c r="R36">
        <v>17</v>
      </c>
      <c r="S36">
        <v>13</v>
      </c>
      <c r="T36">
        <v>13</v>
      </c>
      <c r="U36">
        <v>13</v>
      </c>
      <c r="V36">
        <v>12</v>
      </c>
      <c r="W36">
        <v>14</v>
      </c>
      <c r="X36">
        <v>15</v>
      </c>
      <c r="Y36">
        <v>9</v>
      </c>
      <c r="Z36">
        <v>7</v>
      </c>
      <c r="AA36">
        <v>5</v>
      </c>
      <c r="AB36">
        <v>5</v>
      </c>
      <c r="AC36">
        <v>6</v>
      </c>
      <c r="AD36">
        <v>3</v>
      </c>
      <c r="AE36">
        <v>2</v>
      </c>
      <c r="AF36">
        <v>3</v>
      </c>
      <c r="AG36">
        <v>3</v>
      </c>
      <c r="AH36">
        <v>3</v>
      </c>
    </row>
    <row r="37" spans="1:34" x14ac:dyDescent="0.25">
      <c r="A37" t="s">
        <v>536</v>
      </c>
      <c r="B37" t="s">
        <v>406</v>
      </c>
      <c r="C37">
        <v>85</v>
      </c>
      <c r="D37">
        <v>96</v>
      </c>
      <c r="E37">
        <v>103</v>
      </c>
      <c r="F37">
        <v>106</v>
      </c>
      <c r="G37">
        <v>117</v>
      </c>
      <c r="H37">
        <v>114</v>
      </c>
      <c r="I37">
        <v>119</v>
      </c>
      <c r="J37">
        <v>107</v>
      </c>
      <c r="K37">
        <v>106</v>
      </c>
      <c r="L37">
        <v>106</v>
      </c>
      <c r="M37">
        <v>101</v>
      </c>
      <c r="N37">
        <v>93</v>
      </c>
      <c r="O37">
        <v>92</v>
      </c>
      <c r="P37">
        <v>80</v>
      </c>
      <c r="Q37">
        <v>83</v>
      </c>
      <c r="R37">
        <v>83</v>
      </c>
      <c r="S37">
        <v>78</v>
      </c>
      <c r="T37">
        <v>81</v>
      </c>
      <c r="U37">
        <v>80</v>
      </c>
      <c r="V37">
        <v>81</v>
      </c>
      <c r="W37">
        <v>76</v>
      </c>
      <c r="X37">
        <v>61</v>
      </c>
      <c r="Y37">
        <v>46</v>
      </c>
      <c r="Z37">
        <v>33</v>
      </c>
      <c r="AA37">
        <v>28</v>
      </c>
      <c r="AB37">
        <v>22</v>
      </c>
      <c r="AC37">
        <v>22</v>
      </c>
      <c r="AD37">
        <v>25</v>
      </c>
      <c r="AE37">
        <v>33</v>
      </c>
      <c r="AF37">
        <v>42</v>
      </c>
      <c r="AG37">
        <v>44</v>
      </c>
      <c r="AH37">
        <v>43</v>
      </c>
    </row>
    <row r="38" spans="1:34" x14ac:dyDescent="0.25">
      <c r="A38" t="s">
        <v>537</v>
      </c>
      <c r="B38" t="s">
        <v>407</v>
      </c>
      <c r="C38">
        <v>256</v>
      </c>
      <c r="D38">
        <v>237</v>
      </c>
      <c r="E38">
        <v>207</v>
      </c>
      <c r="F38">
        <v>200</v>
      </c>
      <c r="G38">
        <v>200</v>
      </c>
      <c r="H38">
        <v>190</v>
      </c>
      <c r="I38">
        <v>170</v>
      </c>
      <c r="J38">
        <v>153</v>
      </c>
      <c r="K38">
        <v>139</v>
      </c>
      <c r="L38">
        <v>151</v>
      </c>
      <c r="M38">
        <v>158</v>
      </c>
      <c r="N38">
        <v>151</v>
      </c>
      <c r="O38">
        <v>148</v>
      </c>
      <c r="P38">
        <v>98</v>
      </c>
      <c r="Q38">
        <v>113</v>
      </c>
      <c r="R38">
        <v>113</v>
      </c>
      <c r="S38">
        <v>113</v>
      </c>
      <c r="T38">
        <v>106</v>
      </c>
      <c r="U38">
        <v>108</v>
      </c>
      <c r="V38">
        <v>108</v>
      </c>
      <c r="W38">
        <v>139</v>
      </c>
      <c r="X38">
        <v>113</v>
      </c>
      <c r="Y38">
        <v>107</v>
      </c>
      <c r="Z38">
        <v>88</v>
      </c>
      <c r="AA38">
        <v>75</v>
      </c>
      <c r="AB38">
        <v>74</v>
      </c>
      <c r="AC38">
        <v>72</v>
      </c>
      <c r="AD38">
        <v>54</v>
      </c>
      <c r="AE38">
        <v>57</v>
      </c>
      <c r="AF38">
        <v>53</v>
      </c>
      <c r="AG38">
        <v>56</v>
      </c>
      <c r="AH38">
        <v>54</v>
      </c>
    </row>
    <row r="39" spans="1:34" x14ac:dyDescent="0.25">
      <c r="A39" t="s">
        <v>913</v>
      </c>
      <c r="B39" t="s">
        <v>914</v>
      </c>
      <c r="C39">
        <v>249</v>
      </c>
      <c r="D39">
        <v>208</v>
      </c>
      <c r="E39">
        <v>197</v>
      </c>
      <c r="F39">
        <v>229</v>
      </c>
      <c r="G39">
        <v>228</v>
      </c>
      <c r="H39">
        <v>204</v>
      </c>
      <c r="I39">
        <v>208</v>
      </c>
      <c r="J39">
        <v>161</v>
      </c>
      <c r="K39">
        <v>192</v>
      </c>
      <c r="L39">
        <v>166</v>
      </c>
      <c r="M39">
        <v>138</v>
      </c>
      <c r="N39">
        <v>138</v>
      </c>
      <c r="O39">
        <v>126</v>
      </c>
      <c r="P39">
        <v>100</v>
      </c>
      <c r="Q39">
        <v>95</v>
      </c>
      <c r="R39">
        <v>86</v>
      </c>
      <c r="S39">
        <v>94</v>
      </c>
      <c r="T39">
        <v>84</v>
      </c>
      <c r="U39">
        <v>84</v>
      </c>
      <c r="V39">
        <v>80</v>
      </c>
      <c r="W39">
        <v>84</v>
      </c>
      <c r="X39">
        <v>88</v>
      </c>
      <c r="Y39">
        <v>86</v>
      </c>
      <c r="Z39">
        <v>75</v>
      </c>
      <c r="AA39">
        <v>72</v>
      </c>
      <c r="AB39">
        <v>72</v>
      </c>
      <c r="AC39">
        <v>86</v>
      </c>
      <c r="AD39">
        <v>88</v>
      </c>
      <c r="AE39">
        <v>82</v>
      </c>
      <c r="AF39">
        <v>69</v>
      </c>
      <c r="AG39">
        <v>66</v>
      </c>
      <c r="AH39">
        <v>64</v>
      </c>
    </row>
    <row r="40" spans="1:34" x14ac:dyDescent="0.25">
      <c r="A40" t="s">
        <v>915</v>
      </c>
      <c r="B40" t="s">
        <v>916</v>
      </c>
      <c r="C40">
        <v>270</v>
      </c>
      <c r="D40">
        <v>224</v>
      </c>
      <c r="E40">
        <v>206</v>
      </c>
      <c r="F40">
        <v>189</v>
      </c>
      <c r="G40">
        <v>189</v>
      </c>
      <c r="H40">
        <v>151</v>
      </c>
      <c r="I40">
        <v>154</v>
      </c>
      <c r="J40">
        <v>134</v>
      </c>
      <c r="K40">
        <v>148</v>
      </c>
      <c r="L40">
        <v>141</v>
      </c>
      <c r="M40">
        <v>140</v>
      </c>
      <c r="N40">
        <v>140</v>
      </c>
      <c r="O40">
        <v>132</v>
      </c>
      <c r="P40">
        <v>102</v>
      </c>
      <c r="Q40">
        <v>88</v>
      </c>
      <c r="R40">
        <v>88</v>
      </c>
      <c r="S40">
        <v>94</v>
      </c>
      <c r="T40">
        <v>98</v>
      </c>
      <c r="U40">
        <v>98</v>
      </c>
      <c r="V40">
        <v>109</v>
      </c>
      <c r="W40">
        <v>108</v>
      </c>
      <c r="X40">
        <v>98</v>
      </c>
      <c r="Y40">
        <v>101</v>
      </c>
      <c r="Z40">
        <v>92</v>
      </c>
      <c r="AA40">
        <v>81</v>
      </c>
      <c r="AB40">
        <v>81</v>
      </c>
      <c r="AC40">
        <v>69</v>
      </c>
      <c r="AD40">
        <v>67</v>
      </c>
      <c r="AE40">
        <v>59</v>
      </c>
      <c r="AF40">
        <v>45</v>
      </c>
      <c r="AG40">
        <v>36</v>
      </c>
      <c r="AH40">
        <v>29</v>
      </c>
    </row>
    <row r="41" spans="1:34" x14ac:dyDescent="0.25">
      <c r="A41" t="s">
        <v>538</v>
      </c>
      <c r="B41" t="s">
        <v>408</v>
      </c>
      <c r="C41">
        <v>303</v>
      </c>
      <c r="D41">
        <v>235</v>
      </c>
      <c r="E41">
        <v>215</v>
      </c>
      <c r="F41">
        <v>215</v>
      </c>
      <c r="G41">
        <v>215</v>
      </c>
      <c r="H41">
        <v>224</v>
      </c>
      <c r="I41">
        <v>222</v>
      </c>
      <c r="J41">
        <v>191</v>
      </c>
      <c r="K41">
        <v>200</v>
      </c>
      <c r="L41">
        <v>198</v>
      </c>
      <c r="M41">
        <v>206</v>
      </c>
      <c r="N41">
        <v>206</v>
      </c>
      <c r="O41">
        <v>126</v>
      </c>
      <c r="P41">
        <v>111</v>
      </c>
      <c r="Q41">
        <v>104</v>
      </c>
      <c r="R41">
        <v>117</v>
      </c>
      <c r="S41">
        <v>98</v>
      </c>
      <c r="T41">
        <v>90</v>
      </c>
      <c r="U41">
        <v>90</v>
      </c>
      <c r="V41">
        <v>107</v>
      </c>
      <c r="W41">
        <v>98</v>
      </c>
      <c r="X41">
        <v>95</v>
      </c>
      <c r="Y41">
        <v>80</v>
      </c>
      <c r="Z41">
        <v>64</v>
      </c>
      <c r="AA41">
        <v>66</v>
      </c>
      <c r="AB41">
        <v>66</v>
      </c>
      <c r="AC41">
        <v>53</v>
      </c>
      <c r="AD41">
        <v>41</v>
      </c>
      <c r="AE41">
        <v>31</v>
      </c>
      <c r="AF41">
        <v>34</v>
      </c>
      <c r="AG41">
        <v>29</v>
      </c>
      <c r="AH41">
        <v>27</v>
      </c>
    </row>
    <row r="42" spans="1:34" x14ac:dyDescent="0.25">
      <c r="A42" t="s">
        <v>539</v>
      </c>
      <c r="B42" t="s">
        <v>409</v>
      </c>
      <c r="C42">
        <v>249</v>
      </c>
      <c r="D42">
        <v>227</v>
      </c>
      <c r="E42">
        <v>211</v>
      </c>
      <c r="F42">
        <v>204</v>
      </c>
      <c r="G42">
        <v>204</v>
      </c>
      <c r="H42">
        <v>216</v>
      </c>
      <c r="I42">
        <v>195</v>
      </c>
      <c r="J42">
        <v>164</v>
      </c>
      <c r="K42">
        <v>173</v>
      </c>
      <c r="L42">
        <v>183</v>
      </c>
      <c r="M42">
        <v>159</v>
      </c>
      <c r="N42">
        <v>159</v>
      </c>
      <c r="O42">
        <v>135</v>
      </c>
      <c r="P42">
        <v>125</v>
      </c>
      <c r="Q42">
        <v>123</v>
      </c>
      <c r="R42">
        <v>107</v>
      </c>
      <c r="S42">
        <v>93</v>
      </c>
      <c r="T42">
        <v>80</v>
      </c>
      <c r="U42">
        <v>80</v>
      </c>
      <c r="V42">
        <v>84</v>
      </c>
      <c r="W42">
        <v>99</v>
      </c>
      <c r="X42">
        <v>91</v>
      </c>
      <c r="Y42">
        <v>82</v>
      </c>
      <c r="Z42">
        <v>92</v>
      </c>
      <c r="AA42">
        <v>80</v>
      </c>
      <c r="AB42">
        <v>80</v>
      </c>
      <c r="AC42">
        <v>84</v>
      </c>
      <c r="AD42">
        <v>75</v>
      </c>
      <c r="AE42">
        <v>60</v>
      </c>
      <c r="AF42">
        <v>57</v>
      </c>
      <c r="AG42">
        <v>42</v>
      </c>
      <c r="AH42">
        <v>42</v>
      </c>
    </row>
    <row r="43" spans="1:34" x14ac:dyDescent="0.25">
      <c r="A43" t="s">
        <v>540</v>
      </c>
      <c r="B43" t="s">
        <v>410</v>
      </c>
      <c r="C43">
        <v>396</v>
      </c>
      <c r="D43">
        <v>342</v>
      </c>
      <c r="E43">
        <v>350</v>
      </c>
      <c r="F43">
        <v>350</v>
      </c>
      <c r="G43">
        <v>351</v>
      </c>
      <c r="H43">
        <v>355</v>
      </c>
      <c r="I43">
        <v>376</v>
      </c>
      <c r="J43">
        <v>364</v>
      </c>
      <c r="K43">
        <v>395</v>
      </c>
      <c r="L43">
        <v>345</v>
      </c>
      <c r="M43">
        <v>346</v>
      </c>
      <c r="N43">
        <v>345</v>
      </c>
      <c r="O43">
        <v>242</v>
      </c>
      <c r="P43">
        <v>219</v>
      </c>
      <c r="Q43">
        <v>185</v>
      </c>
      <c r="R43">
        <v>197</v>
      </c>
      <c r="S43">
        <v>177</v>
      </c>
      <c r="T43">
        <v>176</v>
      </c>
      <c r="U43">
        <v>176</v>
      </c>
      <c r="V43">
        <v>218</v>
      </c>
      <c r="W43">
        <v>177</v>
      </c>
      <c r="X43">
        <v>169</v>
      </c>
      <c r="Y43">
        <v>155</v>
      </c>
      <c r="Z43">
        <v>138</v>
      </c>
      <c r="AA43">
        <v>138</v>
      </c>
      <c r="AB43">
        <v>138</v>
      </c>
      <c r="AC43">
        <v>110</v>
      </c>
      <c r="AD43">
        <v>107</v>
      </c>
      <c r="AE43">
        <v>95</v>
      </c>
      <c r="AF43">
        <v>80</v>
      </c>
      <c r="AG43">
        <v>79</v>
      </c>
      <c r="AH43">
        <v>79</v>
      </c>
    </row>
    <row r="44" spans="1:34" x14ac:dyDescent="0.25">
      <c r="A44" t="s">
        <v>541</v>
      </c>
      <c r="B44" t="s">
        <v>411</v>
      </c>
      <c r="C44">
        <v>346</v>
      </c>
      <c r="D44">
        <v>282</v>
      </c>
      <c r="E44">
        <v>286</v>
      </c>
      <c r="F44">
        <v>285</v>
      </c>
      <c r="G44">
        <v>285</v>
      </c>
      <c r="H44">
        <v>236</v>
      </c>
      <c r="I44">
        <v>235</v>
      </c>
      <c r="J44">
        <v>226</v>
      </c>
      <c r="K44">
        <v>251</v>
      </c>
      <c r="L44">
        <v>223</v>
      </c>
      <c r="M44">
        <v>225</v>
      </c>
      <c r="N44">
        <v>225</v>
      </c>
      <c r="O44">
        <v>198</v>
      </c>
      <c r="P44">
        <v>172</v>
      </c>
      <c r="Q44">
        <v>163</v>
      </c>
      <c r="R44">
        <v>177</v>
      </c>
      <c r="S44">
        <v>172</v>
      </c>
      <c r="T44">
        <v>170</v>
      </c>
      <c r="U44">
        <v>170</v>
      </c>
      <c r="V44">
        <v>202</v>
      </c>
      <c r="W44">
        <v>184</v>
      </c>
      <c r="X44">
        <v>157</v>
      </c>
      <c r="Y44">
        <v>198</v>
      </c>
      <c r="Z44">
        <v>185</v>
      </c>
      <c r="AA44">
        <v>190</v>
      </c>
      <c r="AB44">
        <v>195</v>
      </c>
      <c r="AC44">
        <v>170</v>
      </c>
      <c r="AD44">
        <v>148</v>
      </c>
      <c r="AE44">
        <v>131</v>
      </c>
      <c r="AF44">
        <v>62</v>
      </c>
      <c r="AG44">
        <v>45</v>
      </c>
      <c r="AH44">
        <v>40</v>
      </c>
    </row>
    <row r="45" spans="1:34" x14ac:dyDescent="0.25">
      <c r="A45" t="s">
        <v>542</v>
      </c>
      <c r="B45" t="s">
        <v>412</v>
      </c>
      <c r="C45">
        <v>222</v>
      </c>
      <c r="D45">
        <v>183</v>
      </c>
      <c r="E45">
        <v>187</v>
      </c>
      <c r="F45">
        <v>187</v>
      </c>
      <c r="G45">
        <v>187</v>
      </c>
      <c r="H45">
        <v>158</v>
      </c>
      <c r="I45">
        <v>183</v>
      </c>
      <c r="J45">
        <v>179</v>
      </c>
      <c r="K45">
        <v>199</v>
      </c>
      <c r="L45">
        <v>171</v>
      </c>
      <c r="M45">
        <v>171</v>
      </c>
      <c r="N45">
        <v>171</v>
      </c>
      <c r="O45">
        <v>144</v>
      </c>
      <c r="P45">
        <v>107</v>
      </c>
      <c r="Q45">
        <v>92</v>
      </c>
      <c r="R45">
        <v>83</v>
      </c>
      <c r="S45">
        <v>75</v>
      </c>
      <c r="T45">
        <v>75</v>
      </c>
      <c r="U45">
        <v>75</v>
      </c>
      <c r="V45">
        <v>90</v>
      </c>
      <c r="W45">
        <v>80</v>
      </c>
      <c r="X45">
        <v>62</v>
      </c>
      <c r="Y45">
        <v>59</v>
      </c>
      <c r="Z45">
        <v>59</v>
      </c>
      <c r="AA45">
        <v>59</v>
      </c>
      <c r="AB45">
        <v>59</v>
      </c>
      <c r="AC45">
        <v>54</v>
      </c>
      <c r="AD45">
        <v>50</v>
      </c>
      <c r="AE45">
        <v>40</v>
      </c>
      <c r="AF45">
        <v>42</v>
      </c>
      <c r="AG45">
        <v>34</v>
      </c>
      <c r="AH45">
        <v>34</v>
      </c>
    </row>
    <row r="46" spans="1:34" x14ac:dyDescent="0.25">
      <c r="A46" t="s">
        <v>543</v>
      </c>
      <c r="B46" t="s">
        <v>413</v>
      </c>
      <c r="C46">
        <v>256</v>
      </c>
      <c r="D46">
        <v>229</v>
      </c>
      <c r="E46">
        <v>190</v>
      </c>
      <c r="F46">
        <v>191</v>
      </c>
      <c r="G46">
        <v>196</v>
      </c>
      <c r="H46">
        <v>196</v>
      </c>
      <c r="I46">
        <v>172</v>
      </c>
      <c r="J46">
        <v>168</v>
      </c>
      <c r="K46">
        <v>155</v>
      </c>
      <c r="L46">
        <v>162</v>
      </c>
      <c r="M46">
        <v>154</v>
      </c>
      <c r="N46">
        <v>155</v>
      </c>
      <c r="O46">
        <v>135</v>
      </c>
      <c r="P46">
        <v>113</v>
      </c>
      <c r="Q46">
        <v>79</v>
      </c>
      <c r="R46">
        <v>80</v>
      </c>
      <c r="S46">
        <v>68</v>
      </c>
      <c r="T46">
        <v>68</v>
      </c>
      <c r="U46">
        <v>52</v>
      </c>
      <c r="V46">
        <v>57</v>
      </c>
      <c r="W46">
        <v>58</v>
      </c>
      <c r="X46">
        <v>66</v>
      </c>
      <c r="Y46">
        <v>70</v>
      </c>
      <c r="Z46">
        <v>62</v>
      </c>
      <c r="AA46">
        <v>55</v>
      </c>
      <c r="AB46">
        <v>53</v>
      </c>
      <c r="AC46">
        <v>50</v>
      </c>
      <c r="AD46">
        <v>46</v>
      </c>
      <c r="AE46">
        <v>50</v>
      </c>
      <c r="AF46">
        <v>41</v>
      </c>
      <c r="AG46">
        <v>48</v>
      </c>
      <c r="AH46">
        <v>52</v>
      </c>
    </row>
    <row r="47" spans="1:34" x14ac:dyDescent="0.25">
      <c r="A47" t="s">
        <v>544</v>
      </c>
      <c r="B47" t="s">
        <v>414</v>
      </c>
      <c r="C47">
        <v>259</v>
      </c>
      <c r="D47">
        <v>228</v>
      </c>
      <c r="E47">
        <v>201</v>
      </c>
      <c r="F47">
        <v>208</v>
      </c>
      <c r="G47">
        <v>208</v>
      </c>
      <c r="H47">
        <v>190</v>
      </c>
      <c r="I47">
        <v>178</v>
      </c>
      <c r="J47">
        <v>139</v>
      </c>
      <c r="K47">
        <v>132</v>
      </c>
      <c r="L47">
        <v>141</v>
      </c>
      <c r="M47">
        <v>123</v>
      </c>
      <c r="N47">
        <v>123</v>
      </c>
      <c r="O47">
        <v>135</v>
      </c>
      <c r="P47">
        <v>118</v>
      </c>
      <c r="Q47">
        <v>111</v>
      </c>
      <c r="R47">
        <v>124</v>
      </c>
      <c r="S47">
        <v>134</v>
      </c>
      <c r="T47">
        <v>138</v>
      </c>
      <c r="U47">
        <v>138</v>
      </c>
      <c r="V47">
        <v>124</v>
      </c>
      <c r="W47">
        <v>133</v>
      </c>
      <c r="X47">
        <v>158</v>
      </c>
      <c r="Y47">
        <v>140</v>
      </c>
      <c r="Z47">
        <v>121</v>
      </c>
      <c r="AA47">
        <v>114</v>
      </c>
      <c r="AB47">
        <v>114</v>
      </c>
      <c r="AC47">
        <v>110</v>
      </c>
      <c r="AD47">
        <v>101</v>
      </c>
      <c r="AE47">
        <v>94</v>
      </c>
      <c r="AF47">
        <v>97</v>
      </c>
      <c r="AG47">
        <v>94</v>
      </c>
      <c r="AH47">
        <v>94</v>
      </c>
    </row>
    <row r="48" spans="1:34" x14ac:dyDescent="0.25">
      <c r="A48" t="s">
        <v>545</v>
      </c>
      <c r="B48" t="s">
        <v>415</v>
      </c>
      <c r="C48">
        <v>165</v>
      </c>
      <c r="D48">
        <v>163</v>
      </c>
      <c r="E48">
        <v>140</v>
      </c>
      <c r="F48">
        <v>123</v>
      </c>
      <c r="G48">
        <v>123</v>
      </c>
      <c r="H48">
        <v>134</v>
      </c>
      <c r="I48">
        <v>128</v>
      </c>
      <c r="J48">
        <v>104</v>
      </c>
      <c r="K48">
        <v>110</v>
      </c>
      <c r="L48">
        <v>130</v>
      </c>
      <c r="M48">
        <v>129</v>
      </c>
      <c r="N48">
        <v>129</v>
      </c>
      <c r="O48">
        <v>109</v>
      </c>
      <c r="P48">
        <v>88</v>
      </c>
      <c r="Q48">
        <v>78</v>
      </c>
      <c r="R48">
        <v>75</v>
      </c>
      <c r="S48">
        <v>52</v>
      </c>
      <c r="T48">
        <v>47</v>
      </c>
      <c r="U48">
        <v>47</v>
      </c>
      <c r="V48">
        <v>48</v>
      </c>
      <c r="W48">
        <v>55</v>
      </c>
      <c r="X48">
        <v>56</v>
      </c>
      <c r="Y48">
        <v>40</v>
      </c>
      <c r="Z48">
        <v>42</v>
      </c>
      <c r="AA48">
        <v>43</v>
      </c>
      <c r="AB48">
        <v>43</v>
      </c>
      <c r="AC48">
        <v>43</v>
      </c>
      <c r="AD48">
        <v>41</v>
      </c>
      <c r="AE48">
        <v>40</v>
      </c>
      <c r="AF48">
        <v>40</v>
      </c>
      <c r="AG48">
        <v>41</v>
      </c>
      <c r="AH48">
        <v>39</v>
      </c>
    </row>
    <row r="49" spans="1:34" x14ac:dyDescent="0.25">
      <c r="A49" t="s">
        <v>546</v>
      </c>
      <c r="B49" t="s">
        <v>416</v>
      </c>
      <c r="C49">
        <v>277</v>
      </c>
      <c r="D49">
        <v>239</v>
      </c>
      <c r="E49">
        <v>206</v>
      </c>
      <c r="F49">
        <v>190</v>
      </c>
      <c r="G49">
        <v>194</v>
      </c>
      <c r="H49">
        <v>184</v>
      </c>
      <c r="I49">
        <v>195</v>
      </c>
      <c r="J49">
        <v>192</v>
      </c>
      <c r="K49">
        <v>186</v>
      </c>
      <c r="L49">
        <v>191</v>
      </c>
      <c r="M49">
        <v>188</v>
      </c>
      <c r="N49">
        <v>180</v>
      </c>
      <c r="O49">
        <v>179</v>
      </c>
      <c r="P49">
        <v>135</v>
      </c>
      <c r="Q49">
        <v>134</v>
      </c>
      <c r="R49">
        <v>123</v>
      </c>
      <c r="S49">
        <v>129</v>
      </c>
      <c r="T49">
        <v>117</v>
      </c>
      <c r="U49">
        <v>115</v>
      </c>
      <c r="V49">
        <v>113</v>
      </c>
      <c r="W49">
        <v>120</v>
      </c>
      <c r="X49">
        <v>88</v>
      </c>
      <c r="Y49">
        <v>85</v>
      </c>
      <c r="Z49">
        <v>74</v>
      </c>
      <c r="AA49">
        <v>70</v>
      </c>
      <c r="AB49">
        <v>66</v>
      </c>
      <c r="AC49">
        <v>59</v>
      </c>
      <c r="AD49">
        <v>65</v>
      </c>
      <c r="AE49">
        <v>57</v>
      </c>
      <c r="AF49">
        <v>53</v>
      </c>
      <c r="AG49">
        <v>44</v>
      </c>
      <c r="AH49">
        <v>42</v>
      </c>
    </row>
    <row r="50" spans="1:34" x14ac:dyDescent="0.25">
      <c r="A50" t="s">
        <v>547</v>
      </c>
      <c r="B50" t="s">
        <v>33</v>
      </c>
      <c r="C50">
        <v>192</v>
      </c>
      <c r="D50">
        <v>150</v>
      </c>
      <c r="E50">
        <v>146</v>
      </c>
      <c r="F50">
        <v>146</v>
      </c>
      <c r="G50">
        <v>146</v>
      </c>
      <c r="H50">
        <v>136</v>
      </c>
      <c r="I50">
        <v>119</v>
      </c>
      <c r="J50">
        <v>107</v>
      </c>
      <c r="K50">
        <v>116</v>
      </c>
      <c r="L50">
        <v>95</v>
      </c>
      <c r="M50">
        <v>95</v>
      </c>
      <c r="N50">
        <v>95</v>
      </c>
      <c r="O50">
        <v>72</v>
      </c>
      <c r="P50">
        <v>84</v>
      </c>
      <c r="Q50">
        <v>78</v>
      </c>
      <c r="R50">
        <v>84</v>
      </c>
      <c r="S50">
        <v>76</v>
      </c>
      <c r="T50">
        <v>76</v>
      </c>
      <c r="U50">
        <v>76</v>
      </c>
      <c r="V50">
        <v>89</v>
      </c>
      <c r="W50">
        <v>61</v>
      </c>
      <c r="X50">
        <v>47</v>
      </c>
      <c r="Y50">
        <v>39</v>
      </c>
      <c r="Z50">
        <v>36</v>
      </c>
      <c r="AA50">
        <v>36</v>
      </c>
      <c r="AB50">
        <v>36</v>
      </c>
      <c r="AC50">
        <v>31</v>
      </c>
      <c r="AD50">
        <v>29</v>
      </c>
      <c r="AE50">
        <v>28</v>
      </c>
      <c r="AF50">
        <v>27</v>
      </c>
      <c r="AG50">
        <v>24</v>
      </c>
      <c r="AH50">
        <v>24</v>
      </c>
    </row>
    <row r="51" spans="1:34" x14ac:dyDescent="0.25">
      <c r="A51" t="s">
        <v>548</v>
      </c>
      <c r="B51" t="s">
        <v>34</v>
      </c>
      <c r="C51">
        <v>57</v>
      </c>
      <c r="D51">
        <v>56</v>
      </c>
      <c r="E51">
        <v>55</v>
      </c>
      <c r="F51">
        <v>58</v>
      </c>
      <c r="G51">
        <v>60</v>
      </c>
      <c r="H51">
        <v>63</v>
      </c>
      <c r="I51">
        <v>83</v>
      </c>
      <c r="J51">
        <v>75</v>
      </c>
      <c r="K51">
        <v>76</v>
      </c>
      <c r="L51">
        <v>64</v>
      </c>
      <c r="M51">
        <v>59</v>
      </c>
      <c r="N51">
        <v>50</v>
      </c>
      <c r="O51">
        <v>45</v>
      </c>
      <c r="P51">
        <v>26</v>
      </c>
      <c r="Q51">
        <v>32</v>
      </c>
      <c r="R51">
        <v>35</v>
      </c>
      <c r="S51">
        <v>39</v>
      </c>
      <c r="T51">
        <v>31</v>
      </c>
      <c r="U51">
        <v>32</v>
      </c>
      <c r="V51">
        <v>38</v>
      </c>
      <c r="W51">
        <v>42</v>
      </c>
      <c r="X51">
        <v>43</v>
      </c>
      <c r="Y51">
        <v>30</v>
      </c>
      <c r="Z51">
        <v>25</v>
      </c>
      <c r="AA51">
        <v>25</v>
      </c>
      <c r="AB51">
        <v>24</v>
      </c>
      <c r="AC51">
        <v>18</v>
      </c>
      <c r="AD51">
        <v>14</v>
      </c>
      <c r="AE51">
        <v>8</v>
      </c>
      <c r="AF51">
        <v>8</v>
      </c>
      <c r="AG51">
        <v>8</v>
      </c>
      <c r="AH51">
        <v>9</v>
      </c>
    </row>
    <row r="52" spans="1:34" x14ac:dyDescent="0.25">
      <c r="A52" t="s">
        <v>549</v>
      </c>
      <c r="B52" t="s">
        <v>35</v>
      </c>
      <c r="C52">
        <v>327</v>
      </c>
      <c r="D52">
        <v>298</v>
      </c>
      <c r="E52">
        <v>271</v>
      </c>
      <c r="F52">
        <v>251</v>
      </c>
      <c r="G52">
        <v>250</v>
      </c>
      <c r="H52">
        <v>244</v>
      </c>
      <c r="I52">
        <v>226</v>
      </c>
      <c r="J52">
        <v>203</v>
      </c>
      <c r="K52">
        <v>186</v>
      </c>
      <c r="L52">
        <v>200</v>
      </c>
      <c r="M52">
        <v>177</v>
      </c>
      <c r="N52">
        <v>177</v>
      </c>
      <c r="O52">
        <v>176</v>
      </c>
      <c r="P52">
        <v>133</v>
      </c>
      <c r="Q52">
        <v>129</v>
      </c>
      <c r="R52">
        <v>128</v>
      </c>
      <c r="S52">
        <v>120</v>
      </c>
      <c r="T52">
        <v>109</v>
      </c>
      <c r="U52">
        <v>104</v>
      </c>
      <c r="V52">
        <v>105</v>
      </c>
      <c r="W52">
        <v>122</v>
      </c>
      <c r="X52">
        <v>121</v>
      </c>
      <c r="Y52">
        <v>100</v>
      </c>
      <c r="Z52">
        <v>81</v>
      </c>
      <c r="AA52">
        <v>84</v>
      </c>
      <c r="AB52">
        <v>91</v>
      </c>
      <c r="AC52">
        <v>105</v>
      </c>
      <c r="AD52">
        <v>109</v>
      </c>
      <c r="AE52">
        <v>96</v>
      </c>
      <c r="AF52">
        <v>100</v>
      </c>
      <c r="AG52">
        <v>105</v>
      </c>
      <c r="AH52">
        <v>88</v>
      </c>
    </row>
    <row r="53" spans="1:34" x14ac:dyDescent="0.25">
      <c r="A53" t="s">
        <v>550</v>
      </c>
      <c r="B53" t="s">
        <v>36</v>
      </c>
      <c r="C53">
        <v>572</v>
      </c>
      <c r="D53">
        <v>482</v>
      </c>
      <c r="E53">
        <v>427</v>
      </c>
      <c r="F53">
        <v>423</v>
      </c>
      <c r="G53">
        <v>426</v>
      </c>
      <c r="H53">
        <v>432</v>
      </c>
      <c r="I53">
        <v>430</v>
      </c>
      <c r="J53">
        <v>372</v>
      </c>
      <c r="K53">
        <v>381</v>
      </c>
      <c r="L53">
        <v>388</v>
      </c>
      <c r="M53">
        <v>376</v>
      </c>
      <c r="N53">
        <v>370</v>
      </c>
      <c r="O53">
        <v>324</v>
      </c>
      <c r="P53">
        <v>246</v>
      </c>
      <c r="Q53">
        <v>237</v>
      </c>
      <c r="R53">
        <v>233</v>
      </c>
      <c r="S53">
        <v>190</v>
      </c>
      <c r="T53">
        <v>177</v>
      </c>
      <c r="U53">
        <v>176</v>
      </c>
      <c r="V53">
        <v>190</v>
      </c>
      <c r="W53">
        <v>179</v>
      </c>
      <c r="X53">
        <v>164</v>
      </c>
      <c r="Y53">
        <v>140</v>
      </c>
      <c r="Z53">
        <v>118</v>
      </c>
      <c r="AA53">
        <v>119</v>
      </c>
      <c r="AB53">
        <v>118</v>
      </c>
      <c r="AC53">
        <v>102</v>
      </c>
      <c r="AD53">
        <v>95</v>
      </c>
      <c r="AE53">
        <v>84</v>
      </c>
      <c r="AF53">
        <v>77</v>
      </c>
      <c r="AG53">
        <v>68</v>
      </c>
      <c r="AH53">
        <v>56</v>
      </c>
    </row>
    <row r="54" spans="1:34" x14ac:dyDescent="0.25">
      <c r="A54" t="s">
        <v>551</v>
      </c>
      <c r="B54" t="s">
        <v>37</v>
      </c>
      <c r="C54">
        <v>93</v>
      </c>
      <c r="D54">
        <v>91</v>
      </c>
      <c r="E54">
        <v>70</v>
      </c>
      <c r="F54">
        <v>83</v>
      </c>
      <c r="G54">
        <v>78</v>
      </c>
      <c r="H54">
        <v>84</v>
      </c>
      <c r="I54">
        <v>88</v>
      </c>
      <c r="J54">
        <v>106</v>
      </c>
      <c r="K54">
        <v>99</v>
      </c>
      <c r="L54">
        <v>106</v>
      </c>
      <c r="M54">
        <v>80</v>
      </c>
      <c r="N54">
        <v>78</v>
      </c>
      <c r="O54">
        <v>73</v>
      </c>
      <c r="P54">
        <v>55</v>
      </c>
      <c r="Q54">
        <v>33</v>
      </c>
      <c r="R54">
        <v>34</v>
      </c>
      <c r="S54">
        <v>31</v>
      </c>
      <c r="T54">
        <v>28</v>
      </c>
      <c r="U54">
        <v>21</v>
      </c>
      <c r="V54">
        <v>22</v>
      </c>
      <c r="W54">
        <v>23</v>
      </c>
      <c r="X54">
        <v>22</v>
      </c>
      <c r="Y54">
        <v>14</v>
      </c>
      <c r="Z54">
        <v>10</v>
      </c>
      <c r="AA54">
        <v>9</v>
      </c>
      <c r="AB54">
        <v>10</v>
      </c>
      <c r="AC54">
        <v>9</v>
      </c>
      <c r="AD54">
        <v>8</v>
      </c>
      <c r="AE54">
        <v>11</v>
      </c>
      <c r="AF54">
        <v>11</v>
      </c>
      <c r="AG54">
        <v>11</v>
      </c>
      <c r="AH54">
        <v>12</v>
      </c>
    </row>
    <row r="55" spans="1:34" x14ac:dyDescent="0.25">
      <c r="A55" t="s">
        <v>552</v>
      </c>
      <c r="B55" t="s">
        <v>38</v>
      </c>
      <c r="C55">
        <v>97</v>
      </c>
      <c r="D55">
        <v>89</v>
      </c>
      <c r="E55">
        <v>83</v>
      </c>
      <c r="F55">
        <v>60</v>
      </c>
      <c r="G55">
        <v>65</v>
      </c>
      <c r="H55">
        <v>59</v>
      </c>
      <c r="I55">
        <v>64</v>
      </c>
      <c r="J55">
        <v>50</v>
      </c>
      <c r="K55">
        <v>47</v>
      </c>
      <c r="L55">
        <v>44</v>
      </c>
      <c r="M55">
        <v>41</v>
      </c>
      <c r="N55">
        <v>36</v>
      </c>
      <c r="O55">
        <v>32</v>
      </c>
      <c r="P55">
        <v>18</v>
      </c>
      <c r="Q55">
        <v>18</v>
      </c>
      <c r="R55">
        <v>25</v>
      </c>
      <c r="S55">
        <v>27</v>
      </c>
      <c r="T55">
        <v>33</v>
      </c>
      <c r="U55">
        <v>33</v>
      </c>
      <c r="V55">
        <v>35</v>
      </c>
      <c r="W55">
        <v>36</v>
      </c>
      <c r="X55">
        <v>30</v>
      </c>
      <c r="Y55">
        <v>20</v>
      </c>
      <c r="Z55">
        <v>19</v>
      </c>
      <c r="AA55">
        <v>12</v>
      </c>
      <c r="AB55">
        <v>12</v>
      </c>
      <c r="AC55">
        <v>11</v>
      </c>
      <c r="AD55">
        <v>9</v>
      </c>
      <c r="AE55">
        <v>15</v>
      </c>
      <c r="AF55">
        <v>15</v>
      </c>
      <c r="AG55">
        <v>13</v>
      </c>
      <c r="AH55">
        <v>14</v>
      </c>
    </row>
    <row r="56" spans="1:34" x14ac:dyDescent="0.25">
      <c r="A56" t="s">
        <v>553</v>
      </c>
      <c r="B56" t="s">
        <v>39</v>
      </c>
      <c r="C56">
        <v>422</v>
      </c>
      <c r="D56">
        <v>382</v>
      </c>
      <c r="E56">
        <v>348</v>
      </c>
      <c r="F56">
        <v>381</v>
      </c>
      <c r="G56">
        <v>384</v>
      </c>
      <c r="H56">
        <v>392</v>
      </c>
      <c r="I56">
        <v>359</v>
      </c>
      <c r="J56">
        <v>329</v>
      </c>
      <c r="K56">
        <v>331</v>
      </c>
      <c r="L56">
        <v>350</v>
      </c>
      <c r="M56">
        <v>299</v>
      </c>
      <c r="N56">
        <v>296</v>
      </c>
      <c r="O56">
        <v>246</v>
      </c>
      <c r="P56">
        <v>181</v>
      </c>
      <c r="Q56">
        <v>176</v>
      </c>
      <c r="R56">
        <v>155</v>
      </c>
      <c r="S56">
        <v>147</v>
      </c>
      <c r="T56">
        <v>147</v>
      </c>
      <c r="U56">
        <v>149</v>
      </c>
      <c r="V56">
        <v>160</v>
      </c>
      <c r="W56">
        <v>166</v>
      </c>
      <c r="X56">
        <v>141</v>
      </c>
      <c r="Y56">
        <v>145</v>
      </c>
      <c r="Z56">
        <v>128</v>
      </c>
      <c r="AA56">
        <v>116</v>
      </c>
      <c r="AB56">
        <v>114</v>
      </c>
      <c r="AC56">
        <v>104</v>
      </c>
      <c r="AD56">
        <v>90</v>
      </c>
      <c r="AE56">
        <v>77</v>
      </c>
      <c r="AF56">
        <v>59</v>
      </c>
      <c r="AG56">
        <v>53</v>
      </c>
      <c r="AH56">
        <v>50</v>
      </c>
    </row>
    <row r="57" spans="1:34" x14ac:dyDescent="0.25">
      <c r="A57" t="s">
        <v>554</v>
      </c>
      <c r="B57" t="s">
        <v>40</v>
      </c>
      <c r="C57">
        <v>425</v>
      </c>
      <c r="D57">
        <v>420</v>
      </c>
      <c r="E57">
        <v>380</v>
      </c>
      <c r="F57">
        <v>361</v>
      </c>
      <c r="G57">
        <v>364</v>
      </c>
      <c r="H57">
        <v>339</v>
      </c>
      <c r="I57">
        <v>354</v>
      </c>
      <c r="J57">
        <v>325</v>
      </c>
      <c r="K57">
        <v>323</v>
      </c>
      <c r="L57">
        <v>347</v>
      </c>
      <c r="M57">
        <v>333</v>
      </c>
      <c r="N57">
        <v>324</v>
      </c>
      <c r="O57">
        <v>322</v>
      </c>
      <c r="P57">
        <v>262</v>
      </c>
      <c r="Q57">
        <v>234</v>
      </c>
      <c r="R57">
        <v>203</v>
      </c>
      <c r="S57">
        <v>182</v>
      </c>
      <c r="T57">
        <v>185</v>
      </c>
      <c r="U57">
        <v>194</v>
      </c>
      <c r="V57">
        <v>198</v>
      </c>
      <c r="W57">
        <v>217</v>
      </c>
      <c r="X57">
        <v>197</v>
      </c>
      <c r="Y57">
        <v>179</v>
      </c>
      <c r="Z57">
        <v>164</v>
      </c>
      <c r="AA57">
        <v>137</v>
      </c>
      <c r="AB57">
        <v>129</v>
      </c>
      <c r="AC57">
        <v>122</v>
      </c>
      <c r="AD57">
        <v>105</v>
      </c>
      <c r="AE57">
        <v>82</v>
      </c>
      <c r="AF57">
        <v>75</v>
      </c>
      <c r="AG57">
        <v>69</v>
      </c>
      <c r="AH57">
        <v>67</v>
      </c>
    </row>
    <row r="58" spans="1:34" x14ac:dyDescent="0.25">
      <c r="A58" t="s">
        <v>555</v>
      </c>
      <c r="B58" t="s">
        <v>41</v>
      </c>
      <c r="C58">
        <v>270</v>
      </c>
      <c r="D58">
        <v>264</v>
      </c>
      <c r="E58">
        <v>204</v>
      </c>
      <c r="F58">
        <v>191</v>
      </c>
      <c r="G58">
        <v>190</v>
      </c>
      <c r="H58">
        <v>180</v>
      </c>
      <c r="I58">
        <v>154</v>
      </c>
      <c r="J58">
        <v>137</v>
      </c>
      <c r="K58">
        <v>117</v>
      </c>
      <c r="L58">
        <v>134</v>
      </c>
      <c r="M58">
        <v>123</v>
      </c>
      <c r="N58">
        <v>120</v>
      </c>
      <c r="O58">
        <v>117</v>
      </c>
      <c r="P58">
        <v>96</v>
      </c>
      <c r="Q58">
        <v>72</v>
      </c>
      <c r="R58">
        <v>73</v>
      </c>
      <c r="S58">
        <v>65</v>
      </c>
      <c r="T58">
        <v>54</v>
      </c>
      <c r="U58">
        <v>54</v>
      </c>
      <c r="V58">
        <v>50</v>
      </c>
      <c r="W58">
        <v>58</v>
      </c>
      <c r="X58">
        <v>54</v>
      </c>
      <c r="Y58">
        <v>40</v>
      </c>
      <c r="Z58">
        <v>30</v>
      </c>
      <c r="AA58">
        <v>30</v>
      </c>
      <c r="AB58">
        <v>34</v>
      </c>
      <c r="AC58">
        <v>38</v>
      </c>
      <c r="AD58">
        <v>37</v>
      </c>
      <c r="AE58">
        <v>47</v>
      </c>
      <c r="AF58">
        <v>40</v>
      </c>
      <c r="AG58">
        <v>40</v>
      </c>
      <c r="AH58">
        <v>45</v>
      </c>
    </row>
    <row r="59" spans="1:34" x14ac:dyDescent="0.25">
      <c r="A59" t="s">
        <v>556</v>
      </c>
      <c r="B59" t="s">
        <v>42</v>
      </c>
      <c r="C59">
        <v>355</v>
      </c>
      <c r="D59">
        <v>326</v>
      </c>
      <c r="E59">
        <v>315</v>
      </c>
      <c r="F59">
        <v>277</v>
      </c>
      <c r="G59">
        <v>283</v>
      </c>
      <c r="H59">
        <v>290</v>
      </c>
      <c r="I59">
        <v>280</v>
      </c>
      <c r="J59">
        <v>245</v>
      </c>
      <c r="K59">
        <v>250</v>
      </c>
      <c r="L59">
        <v>267</v>
      </c>
      <c r="M59">
        <v>283</v>
      </c>
      <c r="N59">
        <v>252</v>
      </c>
      <c r="O59">
        <v>278</v>
      </c>
      <c r="P59">
        <v>265</v>
      </c>
      <c r="Q59">
        <v>261</v>
      </c>
      <c r="R59">
        <v>276</v>
      </c>
      <c r="S59">
        <v>257</v>
      </c>
      <c r="T59">
        <v>243</v>
      </c>
      <c r="U59">
        <v>270</v>
      </c>
      <c r="V59">
        <v>258</v>
      </c>
      <c r="W59">
        <v>275</v>
      </c>
      <c r="X59">
        <v>277</v>
      </c>
      <c r="Y59">
        <v>228</v>
      </c>
      <c r="Z59">
        <v>224</v>
      </c>
      <c r="AA59">
        <v>217</v>
      </c>
      <c r="AB59">
        <v>201</v>
      </c>
      <c r="AC59">
        <v>179</v>
      </c>
      <c r="AD59">
        <v>152</v>
      </c>
      <c r="AE59">
        <v>149</v>
      </c>
      <c r="AF59">
        <v>151</v>
      </c>
      <c r="AG59">
        <v>138</v>
      </c>
      <c r="AH59">
        <v>123</v>
      </c>
    </row>
    <row r="60" spans="1:34" x14ac:dyDescent="0.25">
      <c r="A60" t="s">
        <v>557</v>
      </c>
      <c r="B60" t="s">
        <v>43</v>
      </c>
      <c r="C60">
        <v>154</v>
      </c>
      <c r="D60">
        <v>134</v>
      </c>
      <c r="E60">
        <v>132</v>
      </c>
      <c r="F60">
        <v>101</v>
      </c>
      <c r="G60">
        <v>101</v>
      </c>
      <c r="H60">
        <v>97</v>
      </c>
      <c r="I60">
        <v>82</v>
      </c>
      <c r="J60">
        <v>60</v>
      </c>
      <c r="K60">
        <v>79</v>
      </c>
      <c r="L60">
        <v>82</v>
      </c>
      <c r="M60">
        <v>93</v>
      </c>
      <c r="N60">
        <v>99</v>
      </c>
      <c r="O60">
        <v>89</v>
      </c>
      <c r="P60">
        <v>77</v>
      </c>
      <c r="Q60">
        <v>70</v>
      </c>
      <c r="R60">
        <v>64</v>
      </c>
      <c r="S60">
        <v>56</v>
      </c>
      <c r="T60">
        <v>45</v>
      </c>
      <c r="U60">
        <v>39</v>
      </c>
      <c r="V60">
        <v>42</v>
      </c>
      <c r="W60">
        <v>50</v>
      </c>
      <c r="X60">
        <v>53</v>
      </c>
      <c r="Y60">
        <v>41</v>
      </c>
      <c r="Z60">
        <v>36</v>
      </c>
      <c r="AA60">
        <v>43</v>
      </c>
      <c r="AB60">
        <v>43</v>
      </c>
      <c r="AC60">
        <v>42</v>
      </c>
      <c r="AD60">
        <v>37</v>
      </c>
      <c r="AE60">
        <v>31</v>
      </c>
      <c r="AF60">
        <v>36</v>
      </c>
      <c r="AG60">
        <v>30</v>
      </c>
      <c r="AH60">
        <v>18</v>
      </c>
    </row>
    <row r="61" spans="1:34" x14ac:dyDescent="0.25">
      <c r="A61" t="s">
        <v>558</v>
      </c>
      <c r="B61" t="s">
        <v>44</v>
      </c>
      <c r="C61">
        <v>317</v>
      </c>
      <c r="D61">
        <v>292</v>
      </c>
      <c r="E61">
        <v>270</v>
      </c>
      <c r="F61">
        <v>222</v>
      </c>
      <c r="G61">
        <v>222</v>
      </c>
      <c r="H61">
        <v>221</v>
      </c>
      <c r="I61">
        <v>200</v>
      </c>
      <c r="J61">
        <v>174</v>
      </c>
      <c r="K61">
        <v>157</v>
      </c>
      <c r="L61">
        <v>147</v>
      </c>
      <c r="M61">
        <v>142</v>
      </c>
      <c r="N61">
        <v>142</v>
      </c>
      <c r="O61">
        <v>136</v>
      </c>
      <c r="P61">
        <v>108</v>
      </c>
      <c r="Q61">
        <v>109</v>
      </c>
      <c r="R61">
        <v>120</v>
      </c>
      <c r="S61">
        <v>112</v>
      </c>
      <c r="T61">
        <v>101</v>
      </c>
      <c r="U61">
        <v>101</v>
      </c>
      <c r="V61">
        <v>102</v>
      </c>
      <c r="W61">
        <v>104</v>
      </c>
      <c r="X61">
        <v>77</v>
      </c>
      <c r="Y61">
        <v>48</v>
      </c>
      <c r="Z61">
        <v>50</v>
      </c>
      <c r="AA61">
        <v>50</v>
      </c>
      <c r="AB61">
        <v>50</v>
      </c>
      <c r="AC61">
        <v>49</v>
      </c>
      <c r="AD61">
        <v>40</v>
      </c>
      <c r="AE61">
        <v>35</v>
      </c>
      <c r="AF61">
        <v>37</v>
      </c>
      <c r="AG61">
        <v>29</v>
      </c>
      <c r="AH61">
        <v>27</v>
      </c>
    </row>
    <row r="62" spans="1:34" x14ac:dyDescent="0.25">
      <c r="A62" t="s">
        <v>559</v>
      </c>
      <c r="B62" t="s">
        <v>45</v>
      </c>
      <c r="C62">
        <v>120</v>
      </c>
      <c r="D62">
        <v>107</v>
      </c>
      <c r="E62">
        <v>86</v>
      </c>
      <c r="F62">
        <v>89</v>
      </c>
      <c r="G62">
        <v>86</v>
      </c>
      <c r="H62">
        <v>85</v>
      </c>
      <c r="I62">
        <v>86</v>
      </c>
      <c r="J62">
        <v>83</v>
      </c>
      <c r="K62">
        <v>89</v>
      </c>
      <c r="L62">
        <v>84</v>
      </c>
      <c r="M62">
        <v>90</v>
      </c>
      <c r="N62">
        <v>90</v>
      </c>
      <c r="O62">
        <v>83</v>
      </c>
      <c r="P62">
        <v>68</v>
      </c>
      <c r="Q62">
        <v>57</v>
      </c>
      <c r="R62">
        <v>46</v>
      </c>
      <c r="S62">
        <v>46</v>
      </c>
      <c r="T62">
        <v>41</v>
      </c>
      <c r="U62">
        <v>42</v>
      </c>
      <c r="V62">
        <v>42</v>
      </c>
      <c r="W62">
        <v>51</v>
      </c>
      <c r="X62">
        <v>53</v>
      </c>
      <c r="Y62">
        <v>38</v>
      </c>
      <c r="Z62">
        <v>37</v>
      </c>
      <c r="AA62">
        <v>27</v>
      </c>
      <c r="AB62">
        <v>28</v>
      </c>
      <c r="AC62">
        <v>28</v>
      </c>
      <c r="AD62">
        <v>30</v>
      </c>
      <c r="AE62">
        <v>22</v>
      </c>
      <c r="AF62">
        <v>22</v>
      </c>
      <c r="AG62">
        <v>18</v>
      </c>
      <c r="AH62">
        <v>20</v>
      </c>
    </row>
    <row r="63" spans="1:34" x14ac:dyDescent="0.25">
      <c r="A63" t="s">
        <v>560</v>
      </c>
      <c r="B63" t="s">
        <v>46</v>
      </c>
      <c r="C63">
        <v>45</v>
      </c>
      <c r="D63">
        <v>45</v>
      </c>
      <c r="E63">
        <v>40</v>
      </c>
      <c r="F63">
        <v>39</v>
      </c>
      <c r="G63">
        <v>37</v>
      </c>
      <c r="H63">
        <v>35</v>
      </c>
      <c r="I63">
        <v>29</v>
      </c>
      <c r="J63">
        <v>27</v>
      </c>
      <c r="K63">
        <v>26</v>
      </c>
      <c r="L63">
        <v>36</v>
      </c>
      <c r="M63">
        <v>42</v>
      </c>
      <c r="N63">
        <v>46</v>
      </c>
      <c r="O63">
        <v>46</v>
      </c>
      <c r="P63">
        <v>38</v>
      </c>
      <c r="Q63">
        <v>46</v>
      </c>
      <c r="R63">
        <v>48</v>
      </c>
      <c r="S63">
        <v>38</v>
      </c>
      <c r="T63">
        <v>32</v>
      </c>
      <c r="U63">
        <v>28</v>
      </c>
      <c r="V63">
        <v>29</v>
      </c>
      <c r="W63">
        <v>31</v>
      </c>
      <c r="X63">
        <v>15</v>
      </c>
      <c r="Y63">
        <v>9</v>
      </c>
      <c r="Z63">
        <v>6</v>
      </c>
      <c r="AA63">
        <v>4</v>
      </c>
      <c r="AB63">
        <v>4</v>
      </c>
      <c r="AC63">
        <v>2</v>
      </c>
      <c r="AD63">
        <v>1</v>
      </c>
      <c r="AE63">
        <v>1</v>
      </c>
      <c r="AF63">
        <v>2</v>
      </c>
      <c r="AG63">
        <v>2</v>
      </c>
      <c r="AH63">
        <v>2</v>
      </c>
    </row>
    <row r="64" spans="1:34" x14ac:dyDescent="0.25">
      <c r="A64" t="s">
        <v>561</v>
      </c>
      <c r="B64" t="s">
        <v>47</v>
      </c>
      <c r="C64">
        <v>251</v>
      </c>
      <c r="D64">
        <v>243</v>
      </c>
      <c r="E64">
        <v>214</v>
      </c>
      <c r="F64">
        <v>201</v>
      </c>
      <c r="G64">
        <v>203</v>
      </c>
      <c r="H64">
        <v>180</v>
      </c>
      <c r="I64">
        <v>174</v>
      </c>
      <c r="J64">
        <v>132</v>
      </c>
      <c r="K64">
        <v>115</v>
      </c>
      <c r="L64">
        <v>124</v>
      </c>
      <c r="M64">
        <v>116</v>
      </c>
      <c r="N64">
        <v>115</v>
      </c>
      <c r="O64">
        <v>113</v>
      </c>
      <c r="P64">
        <v>79</v>
      </c>
      <c r="Q64">
        <v>68</v>
      </c>
      <c r="R64">
        <v>58</v>
      </c>
      <c r="S64">
        <v>56</v>
      </c>
      <c r="T64">
        <v>57</v>
      </c>
      <c r="U64">
        <v>55</v>
      </c>
      <c r="V64">
        <v>58</v>
      </c>
      <c r="W64">
        <v>60</v>
      </c>
      <c r="X64">
        <v>51</v>
      </c>
      <c r="Y64">
        <v>42</v>
      </c>
      <c r="Z64">
        <v>32</v>
      </c>
      <c r="AA64">
        <v>23</v>
      </c>
      <c r="AB64">
        <v>22</v>
      </c>
      <c r="AC64">
        <v>17</v>
      </c>
      <c r="AD64">
        <v>13</v>
      </c>
      <c r="AE64">
        <v>10</v>
      </c>
      <c r="AF64">
        <v>11</v>
      </c>
      <c r="AG64">
        <v>9</v>
      </c>
      <c r="AH64">
        <v>7</v>
      </c>
    </row>
    <row r="65" spans="1:34" x14ac:dyDescent="0.25">
      <c r="A65" t="s">
        <v>562</v>
      </c>
      <c r="B65" t="s">
        <v>48</v>
      </c>
      <c r="C65">
        <v>159</v>
      </c>
      <c r="D65">
        <v>137</v>
      </c>
      <c r="E65">
        <v>130</v>
      </c>
      <c r="F65">
        <v>116</v>
      </c>
      <c r="G65">
        <v>115</v>
      </c>
      <c r="H65">
        <v>120</v>
      </c>
      <c r="I65">
        <v>111</v>
      </c>
      <c r="J65">
        <v>110</v>
      </c>
      <c r="K65">
        <v>111</v>
      </c>
      <c r="L65">
        <v>128</v>
      </c>
      <c r="M65">
        <v>127</v>
      </c>
      <c r="N65">
        <v>127</v>
      </c>
      <c r="O65">
        <v>118</v>
      </c>
      <c r="P65">
        <v>115</v>
      </c>
      <c r="Q65">
        <v>114</v>
      </c>
      <c r="R65">
        <v>114</v>
      </c>
      <c r="S65">
        <v>103</v>
      </c>
      <c r="T65">
        <v>98</v>
      </c>
      <c r="U65">
        <v>98</v>
      </c>
      <c r="V65">
        <v>99</v>
      </c>
      <c r="W65">
        <v>93</v>
      </c>
      <c r="X65">
        <v>89</v>
      </c>
      <c r="Y65">
        <v>75</v>
      </c>
      <c r="Z65">
        <v>57</v>
      </c>
      <c r="AA65">
        <v>58</v>
      </c>
      <c r="AB65">
        <v>55</v>
      </c>
      <c r="AC65">
        <v>50</v>
      </c>
      <c r="AD65">
        <v>50</v>
      </c>
      <c r="AE65">
        <v>36</v>
      </c>
      <c r="AF65">
        <v>34</v>
      </c>
      <c r="AG65">
        <v>35</v>
      </c>
      <c r="AH65">
        <v>34</v>
      </c>
    </row>
    <row r="66" spans="1:34" x14ac:dyDescent="0.25">
      <c r="A66" t="s">
        <v>563</v>
      </c>
      <c r="B66" t="s">
        <v>49</v>
      </c>
      <c r="C66">
        <v>433</v>
      </c>
      <c r="D66">
        <v>391</v>
      </c>
      <c r="E66">
        <v>361</v>
      </c>
      <c r="F66">
        <v>333</v>
      </c>
      <c r="G66">
        <v>334</v>
      </c>
      <c r="H66">
        <v>333</v>
      </c>
      <c r="I66">
        <v>324</v>
      </c>
      <c r="J66">
        <v>305</v>
      </c>
      <c r="K66">
        <v>327</v>
      </c>
      <c r="L66">
        <v>319</v>
      </c>
      <c r="M66">
        <v>295</v>
      </c>
      <c r="N66">
        <v>271</v>
      </c>
      <c r="O66">
        <v>262</v>
      </c>
      <c r="P66">
        <v>214</v>
      </c>
      <c r="Q66">
        <v>178</v>
      </c>
      <c r="R66">
        <v>166</v>
      </c>
      <c r="S66">
        <v>166</v>
      </c>
      <c r="T66">
        <v>176</v>
      </c>
      <c r="U66">
        <v>174</v>
      </c>
      <c r="V66">
        <v>168</v>
      </c>
      <c r="W66">
        <v>192</v>
      </c>
      <c r="X66">
        <v>177</v>
      </c>
      <c r="Y66">
        <v>170</v>
      </c>
      <c r="Z66">
        <v>163</v>
      </c>
      <c r="AA66">
        <v>148</v>
      </c>
      <c r="AB66">
        <v>152</v>
      </c>
      <c r="AC66">
        <v>144</v>
      </c>
      <c r="AD66">
        <v>134</v>
      </c>
      <c r="AE66">
        <v>123</v>
      </c>
      <c r="AF66">
        <v>105</v>
      </c>
      <c r="AG66">
        <v>104</v>
      </c>
      <c r="AH66">
        <v>91</v>
      </c>
    </row>
    <row r="67" spans="1:34" x14ac:dyDescent="0.25">
      <c r="A67" t="s">
        <v>564</v>
      </c>
      <c r="B67" t="s">
        <v>50</v>
      </c>
      <c r="C67">
        <v>114</v>
      </c>
      <c r="D67">
        <v>98</v>
      </c>
      <c r="E67">
        <v>86</v>
      </c>
      <c r="F67">
        <v>80</v>
      </c>
      <c r="G67">
        <v>84</v>
      </c>
      <c r="H67">
        <v>86</v>
      </c>
      <c r="I67">
        <v>76</v>
      </c>
      <c r="J67">
        <v>71</v>
      </c>
      <c r="K67">
        <v>68</v>
      </c>
      <c r="L67">
        <v>81</v>
      </c>
      <c r="M67">
        <v>82</v>
      </c>
      <c r="N67">
        <v>80</v>
      </c>
      <c r="O67">
        <v>78</v>
      </c>
      <c r="P67">
        <v>65</v>
      </c>
      <c r="Q67">
        <v>47</v>
      </c>
      <c r="R67">
        <v>48</v>
      </c>
      <c r="S67">
        <v>44</v>
      </c>
      <c r="T67">
        <v>45</v>
      </c>
      <c r="U67">
        <v>44</v>
      </c>
      <c r="V67">
        <v>44</v>
      </c>
      <c r="W67">
        <v>47</v>
      </c>
      <c r="X67">
        <v>45</v>
      </c>
      <c r="Y67">
        <v>39</v>
      </c>
      <c r="Z67">
        <v>30</v>
      </c>
      <c r="AA67">
        <v>21</v>
      </c>
      <c r="AB67">
        <v>15</v>
      </c>
      <c r="AC67">
        <v>15</v>
      </c>
      <c r="AD67">
        <v>13</v>
      </c>
      <c r="AE67">
        <v>16</v>
      </c>
      <c r="AF67">
        <v>16</v>
      </c>
      <c r="AG67">
        <v>14</v>
      </c>
      <c r="AH67">
        <v>14</v>
      </c>
    </row>
    <row r="68" spans="1:34" x14ac:dyDescent="0.25">
      <c r="A68" t="s">
        <v>565</v>
      </c>
      <c r="B68" t="s">
        <v>51</v>
      </c>
      <c r="C68">
        <v>255</v>
      </c>
      <c r="D68">
        <v>225</v>
      </c>
      <c r="E68">
        <v>194</v>
      </c>
      <c r="F68">
        <v>182</v>
      </c>
      <c r="G68">
        <v>181</v>
      </c>
      <c r="H68">
        <v>193</v>
      </c>
      <c r="I68">
        <v>170</v>
      </c>
      <c r="J68">
        <v>160</v>
      </c>
      <c r="K68">
        <v>164</v>
      </c>
      <c r="L68">
        <v>142</v>
      </c>
      <c r="M68">
        <v>119</v>
      </c>
      <c r="N68">
        <v>119</v>
      </c>
      <c r="O68">
        <v>101</v>
      </c>
      <c r="P68">
        <v>81</v>
      </c>
      <c r="Q68">
        <v>66</v>
      </c>
      <c r="R68">
        <v>64</v>
      </c>
      <c r="S68">
        <v>56</v>
      </c>
      <c r="T68">
        <v>42</v>
      </c>
      <c r="U68">
        <v>42</v>
      </c>
      <c r="V68">
        <v>44</v>
      </c>
      <c r="W68">
        <v>54</v>
      </c>
      <c r="X68">
        <v>46</v>
      </c>
      <c r="Y68">
        <v>37</v>
      </c>
      <c r="Z68">
        <v>32</v>
      </c>
      <c r="AA68">
        <v>31</v>
      </c>
      <c r="AB68">
        <v>31</v>
      </c>
      <c r="AC68">
        <v>29</v>
      </c>
      <c r="AD68">
        <v>21</v>
      </c>
      <c r="AE68">
        <v>17</v>
      </c>
      <c r="AF68">
        <v>11</v>
      </c>
      <c r="AG68">
        <v>13</v>
      </c>
      <c r="AH68">
        <v>12</v>
      </c>
    </row>
    <row r="69" spans="1:34" x14ac:dyDescent="0.25">
      <c r="A69" t="s">
        <v>566</v>
      </c>
      <c r="B69" t="s">
        <v>52</v>
      </c>
      <c r="C69">
        <v>207</v>
      </c>
      <c r="D69">
        <v>180</v>
      </c>
      <c r="E69">
        <v>172</v>
      </c>
      <c r="F69">
        <v>163</v>
      </c>
      <c r="G69">
        <v>158</v>
      </c>
      <c r="H69">
        <v>156</v>
      </c>
      <c r="I69">
        <v>129</v>
      </c>
      <c r="J69">
        <v>129</v>
      </c>
      <c r="K69">
        <v>166</v>
      </c>
      <c r="L69">
        <v>154</v>
      </c>
      <c r="M69">
        <v>154</v>
      </c>
      <c r="N69">
        <v>149</v>
      </c>
      <c r="O69">
        <v>136</v>
      </c>
      <c r="P69">
        <v>184</v>
      </c>
      <c r="Q69">
        <v>159</v>
      </c>
      <c r="R69">
        <v>123</v>
      </c>
      <c r="S69">
        <v>107</v>
      </c>
      <c r="T69">
        <v>92</v>
      </c>
      <c r="U69">
        <v>92</v>
      </c>
      <c r="V69">
        <v>94</v>
      </c>
      <c r="W69">
        <v>58</v>
      </c>
      <c r="X69">
        <v>47</v>
      </c>
      <c r="Y69">
        <v>36</v>
      </c>
      <c r="Z69">
        <v>39</v>
      </c>
      <c r="AA69">
        <v>44</v>
      </c>
      <c r="AB69">
        <v>44</v>
      </c>
      <c r="AC69">
        <v>52</v>
      </c>
      <c r="AD69">
        <v>47</v>
      </c>
      <c r="AE69">
        <v>45</v>
      </c>
      <c r="AF69">
        <v>47</v>
      </c>
      <c r="AG69">
        <v>40</v>
      </c>
      <c r="AH69">
        <v>35</v>
      </c>
    </row>
    <row r="70" spans="1:34" x14ac:dyDescent="0.25">
      <c r="A70" t="s">
        <v>567</v>
      </c>
      <c r="B70" t="s">
        <v>53</v>
      </c>
      <c r="C70">
        <v>105</v>
      </c>
      <c r="D70">
        <v>105</v>
      </c>
      <c r="E70">
        <v>103</v>
      </c>
      <c r="F70">
        <v>77</v>
      </c>
      <c r="G70">
        <v>79</v>
      </c>
      <c r="H70">
        <v>77</v>
      </c>
      <c r="I70">
        <v>67</v>
      </c>
      <c r="J70">
        <v>56</v>
      </c>
      <c r="K70">
        <v>70</v>
      </c>
      <c r="L70">
        <v>55</v>
      </c>
      <c r="M70">
        <v>58</v>
      </c>
      <c r="N70">
        <v>57</v>
      </c>
      <c r="O70">
        <v>56</v>
      </c>
      <c r="P70">
        <v>54</v>
      </c>
      <c r="Q70">
        <v>45</v>
      </c>
      <c r="R70">
        <v>29</v>
      </c>
      <c r="S70">
        <v>28</v>
      </c>
      <c r="T70">
        <v>24</v>
      </c>
      <c r="U70">
        <v>23</v>
      </c>
      <c r="V70">
        <v>26</v>
      </c>
      <c r="W70">
        <v>28</v>
      </c>
      <c r="X70">
        <v>31</v>
      </c>
      <c r="Y70">
        <v>27</v>
      </c>
      <c r="Z70">
        <v>22</v>
      </c>
      <c r="AA70">
        <v>18</v>
      </c>
      <c r="AB70">
        <v>18</v>
      </c>
      <c r="AC70">
        <v>15</v>
      </c>
      <c r="AD70">
        <v>14</v>
      </c>
      <c r="AE70">
        <v>9</v>
      </c>
      <c r="AF70">
        <v>6</v>
      </c>
      <c r="AG70">
        <v>3</v>
      </c>
      <c r="AH70">
        <v>1</v>
      </c>
    </row>
    <row r="71" spans="1:34" x14ac:dyDescent="0.25">
      <c r="A71" t="s">
        <v>568</v>
      </c>
      <c r="B71" t="s">
        <v>54</v>
      </c>
      <c r="C71">
        <v>147</v>
      </c>
      <c r="D71">
        <v>126</v>
      </c>
      <c r="E71">
        <v>103</v>
      </c>
      <c r="F71">
        <v>109</v>
      </c>
      <c r="G71">
        <v>107</v>
      </c>
      <c r="H71">
        <v>104</v>
      </c>
      <c r="I71">
        <v>100</v>
      </c>
      <c r="J71">
        <v>96</v>
      </c>
      <c r="K71">
        <v>107</v>
      </c>
      <c r="L71">
        <v>93</v>
      </c>
      <c r="M71">
        <v>74</v>
      </c>
      <c r="N71">
        <v>67</v>
      </c>
      <c r="O71">
        <v>64</v>
      </c>
      <c r="P71">
        <v>42</v>
      </c>
      <c r="Q71">
        <v>35</v>
      </c>
      <c r="R71">
        <v>25</v>
      </c>
      <c r="S71">
        <v>18</v>
      </c>
      <c r="T71">
        <v>16</v>
      </c>
      <c r="U71">
        <v>13</v>
      </c>
      <c r="V71">
        <v>14</v>
      </c>
      <c r="W71">
        <v>13</v>
      </c>
      <c r="X71">
        <v>8</v>
      </c>
      <c r="Y71">
        <v>8</v>
      </c>
      <c r="Z71">
        <v>9</v>
      </c>
      <c r="AA71">
        <v>5</v>
      </c>
      <c r="AB71">
        <v>5</v>
      </c>
      <c r="AC71">
        <v>6</v>
      </c>
      <c r="AD71">
        <v>7</v>
      </c>
      <c r="AE71">
        <v>6</v>
      </c>
      <c r="AF71">
        <v>5</v>
      </c>
      <c r="AG71">
        <v>4</v>
      </c>
      <c r="AH71">
        <v>5</v>
      </c>
    </row>
    <row r="72" spans="1:34" x14ac:dyDescent="0.25">
      <c r="A72" t="s">
        <v>569</v>
      </c>
      <c r="B72" t="s">
        <v>55</v>
      </c>
      <c r="C72">
        <v>446</v>
      </c>
      <c r="D72">
        <v>393</v>
      </c>
      <c r="E72">
        <v>360</v>
      </c>
      <c r="F72">
        <v>319</v>
      </c>
      <c r="G72">
        <v>303</v>
      </c>
      <c r="H72">
        <v>254</v>
      </c>
      <c r="I72">
        <v>273</v>
      </c>
      <c r="J72">
        <v>216</v>
      </c>
      <c r="K72">
        <v>216</v>
      </c>
      <c r="L72">
        <v>196</v>
      </c>
      <c r="M72">
        <v>187</v>
      </c>
      <c r="N72">
        <v>162</v>
      </c>
      <c r="O72">
        <v>143</v>
      </c>
      <c r="P72">
        <v>101</v>
      </c>
      <c r="Q72">
        <v>96</v>
      </c>
      <c r="R72">
        <v>88</v>
      </c>
      <c r="S72">
        <v>77</v>
      </c>
      <c r="T72">
        <v>73</v>
      </c>
      <c r="U72">
        <v>79</v>
      </c>
      <c r="V72">
        <v>88</v>
      </c>
      <c r="W72">
        <v>96</v>
      </c>
      <c r="X72">
        <v>76</v>
      </c>
      <c r="Y72">
        <v>64</v>
      </c>
      <c r="Z72">
        <v>56</v>
      </c>
      <c r="AA72">
        <v>57</v>
      </c>
      <c r="AB72">
        <v>52</v>
      </c>
      <c r="AC72">
        <v>44</v>
      </c>
      <c r="AD72">
        <v>37</v>
      </c>
      <c r="AE72">
        <v>29</v>
      </c>
      <c r="AF72">
        <v>31</v>
      </c>
      <c r="AG72">
        <v>34</v>
      </c>
      <c r="AH72">
        <v>28</v>
      </c>
    </row>
    <row r="73" spans="1:34" x14ac:dyDescent="0.25">
      <c r="A73" t="s">
        <v>570</v>
      </c>
      <c r="B73" t="s">
        <v>56</v>
      </c>
      <c r="C73">
        <v>187</v>
      </c>
      <c r="D73">
        <v>157</v>
      </c>
      <c r="E73">
        <v>177</v>
      </c>
      <c r="F73">
        <v>172</v>
      </c>
      <c r="G73">
        <v>165</v>
      </c>
      <c r="H73">
        <v>156</v>
      </c>
      <c r="I73">
        <v>148</v>
      </c>
      <c r="J73">
        <v>136</v>
      </c>
      <c r="K73">
        <v>150</v>
      </c>
      <c r="L73">
        <v>101</v>
      </c>
      <c r="M73">
        <v>104</v>
      </c>
      <c r="N73">
        <v>96</v>
      </c>
      <c r="O73">
        <v>93</v>
      </c>
      <c r="P73">
        <v>61</v>
      </c>
      <c r="Q73">
        <v>58</v>
      </c>
      <c r="R73">
        <v>52</v>
      </c>
      <c r="S73">
        <v>43</v>
      </c>
      <c r="T73">
        <v>34</v>
      </c>
      <c r="U73">
        <v>34</v>
      </c>
      <c r="V73">
        <v>46</v>
      </c>
      <c r="W73">
        <v>49</v>
      </c>
      <c r="X73">
        <v>38</v>
      </c>
      <c r="Y73">
        <v>31</v>
      </c>
      <c r="Z73">
        <v>33</v>
      </c>
      <c r="AA73">
        <v>33</v>
      </c>
      <c r="AB73">
        <v>33</v>
      </c>
      <c r="AC73">
        <v>25</v>
      </c>
      <c r="AD73">
        <v>25</v>
      </c>
      <c r="AE73">
        <v>27</v>
      </c>
      <c r="AF73">
        <v>21</v>
      </c>
      <c r="AG73">
        <v>17</v>
      </c>
      <c r="AH73">
        <v>17</v>
      </c>
    </row>
    <row r="74" spans="1:34" x14ac:dyDescent="0.25">
      <c r="A74" t="s">
        <v>571</v>
      </c>
      <c r="B74" t="s">
        <v>57</v>
      </c>
      <c r="C74">
        <v>104</v>
      </c>
      <c r="D74">
        <v>116</v>
      </c>
      <c r="E74">
        <v>105</v>
      </c>
      <c r="F74">
        <v>100</v>
      </c>
      <c r="G74">
        <v>89</v>
      </c>
      <c r="H74">
        <v>91</v>
      </c>
      <c r="I74">
        <v>83</v>
      </c>
      <c r="J74">
        <v>72</v>
      </c>
      <c r="K74">
        <v>56</v>
      </c>
      <c r="L74">
        <v>66</v>
      </c>
      <c r="M74">
        <v>66</v>
      </c>
      <c r="N74">
        <v>66</v>
      </c>
      <c r="O74">
        <v>63</v>
      </c>
      <c r="P74">
        <v>39</v>
      </c>
      <c r="Q74">
        <v>43</v>
      </c>
      <c r="R74">
        <v>39</v>
      </c>
      <c r="S74">
        <v>33</v>
      </c>
      <c r="T74">
        <v>27</v>
      </c>
      <c r="U74">
        <v>22</v>
      </c>
      <c r="V74">
        <v>21</v>
      </c>
      <c r="W74">
        <v>25</v>
      </c>
      <c r="X74">
        <v>22</v>
      </c>
      <c r="Y74">
        <v>19</v>
      </c>
      <c r="Z74">
        <v>14</v>
      </c>
      <c r="AA74">
        <v>15</v>
      </c>
      <c r="AB74">
        <v>13</v>
      </c>
      <c r="AC74">
        <v>14</v>
      </c>
      <c r="AD74">
        <v>13</v>
      </c>
      <c r="AE74">
        <v>11</v>
      </c>
      <c r="AF74">
        <v>11</v>
      </c>
      <c r="AG74">
        <v>11</v>
      </c>
      <c r="AH74">
        <v>9</v>
      </c>
    </row>
    <row r="75" spans="1:34" x14ac:dyDescent="0.25">
      <c r="A75" t="s">
        <v>572</v>
      </c>
      <c r="B75" t="s">
        <v>58</v>
      </c>
      <c r="C75">
        <v>196</v>
      </c>
      <c r="D75">
        <v>181</v>
      </c>
      <c r="E75">
        <v>151</v>
      </c>
      <c r="F75">
        <v>149</v>
      </c>
      <c r="G75">
        <v>144</v>
      </c>
      <c r="H75">
        <v>142</v>
      </c>
      <c r="I75">
        <v>134</v>
      </c>
      <c r="J75">
        <v>119</v>
      </c>
      <c r="K75">
        <v>110</v>
      </c>
      <c r="L75">
        <v>124</v>
      </c>
      <c r="M75">
        <v>100</v>
      </c>
      <c r="N75">
        <v>92</v>
      </c>
      <c r="O75">
        <v>100</v>
      </c>
      <c r="P75">
        <v>73</v>
      </c>
      <c r="Q75">
        <v>95</v>
      </c>
      <c r="R75">
        <v>80</v>
      </c>
      <c r="S75">
        <v>65</v>
      </c>
      <c r="T75">
        <v>66</v>
      </c>
      <c r="U75">
        <v>68</v>
      </c>
      <c r="V75">
        <v>59</v>
      </c>
      <c r="W75">
        <v>69</v>
      </c>
      <c r="X75">
        <v>45</v>
      </c>
      <c r="Y75">
        <v>43</v>
      </c>
      <c r="Z75">
        <v>37</v>
      </c>
      <c r="AA75">
        <v>39</v>
      </c>
      <c r="AB75">
        <v>33</v>
      </c>
      <c r="AC75">
        <v>33</v>
      </c>
      <c r="AD75">
        <v>32</v>
      </c>
      <c r="AE75">
        <v>28</v>
      </c>
      <c r="AF75">
        <v>33</v>
      </c>
      <c r="AG75">
        <v>30</v>
      </c>
      <c r="AH75">
        <v>29</v>
      </c>
    </row>
    <row r="76" spans="1:34" x14ac:dyDescent="0.25">
      <c r="A76" t="s">
        <v>573</v>
      </c>
      <c r="B76" t="s">
        <v>59</v>
      </c>
      <c r="C76">
        <v>25</v>
      </c>
      <c r="D76">
        <v>19</v>
      </c>
      <c r="E76">
        <v>23</v>
      </c>
      <c r="F76">
        <v>24</v>
      </c>
      <c r="G76">
        <v>24</v>
      </c>
      <c r="H76">
        <v>24</v>
      </c>
      <c r="I76">
        <v>23</v>
      </c>
      <c r="J76">
        <v>20</v>
      </c>
      <c r="K76">
        <v>21</v>
      </c>
      <c r="L76">
        <v>18</v>
      </c>
      <c r="M76">
        <v>22</v>
      </c>
      <c r="N76">
        <v>22</v>
      </c>
      <c r="O76">
        <v>19</v>
      </c>
      <c r="P76">
        <v>21</v>
      </c>
      <c r="Q76">
        <v>24</v>
      </c>
      <c r="R76">
        <v>25</v>
      </c>
      <c r="S76">
        <v>29</v>
      </c>
      <c r="T76">
        <v>28</v>
      </c>
      <c r="U76">
        <v>29</v>
      </c>
      <c r="V76">
        <v>30</v>
      </c>
      <c r="W76">
        <v>33</v>
      </c>
      <c r="X76">
        <v>31</v>
      </c>
      <c r="Y76">
        <v>29</v>
      </c>
      <c r="Z76">
        <v>24</v>
      </c>
      <c r="AA76">
        <v>18</v>
      </c>
      <c r="AB76">
        <v>16</v>
      </c>
      <c r="AC76">
        <v>15</v>
      </c>
      <c r="AD76">
        <v>7</v>
      </c>
      <c r="AE76">
        <v>7</v>
      </c>
      <c r="AF76">
        <v>7</v>
      </c>
      <c r="AG76">
        <v>4</v>
      </c>
      <c r="AH76">
        <v>5</v>
      </c>
    </row>
    <row r="77" spans="1:34" x14ac:dyDescent="0.25">
      <c r="A77" t="s">
        <v>574</v>
      </c>
      <c r="B77" t="s">
        <v>60</v>
      </c>
      <c r="C77">
        <v>126</v>
      </c>
      <c r="D77">
        <v>117</v>
      </c>
      <c r="E77">
        <v>89</v>
      </c>
      <c r="F77">
        <v>81</v>
      </c>
      <c r="G77">
        <v>78</v>
      </c>
      <c r="H77">
        <v>76</v>
      </c>
      <c r="I77">
        <v>73</v>
      </c>
      <c r="J77">
        <v>50</v>
      </c>
      <c r="K77">
        <v>53</v>
      </c>
      <c r="L77">
        <v>65</v>
      </c>
      <c r="M77">
        <v>56</v>
      </c>
      <c r="N77">
        <v>56</v>
      </c>
      <c r="O77">
        <v>53</v>
      </c>
      <c r="P77">
        <v>40</v>
      </c>
      <c r="Q77">
        <v>46</v>
      </c>
      <c r="R77">
        <v>40</v>
      </c>
      <c r="S77">
        <v>37</v>
      </c>
      <c r="T77">
        <v>36</v>
      </c>
      <c r="U77">
        <v>36</v>
      </c>
      <c r="V77">
        <v>37</v>
      </c>
      <c r="W77">
        <v>44</v>
      </c>
      <c r="X77">
        <v>37</v>
      </c>
      <c r="Y77">
        <v>32</v>
      </c>
      <c r="Z77">
        <v>24</v>
      </c>
      <c r="AA77">
        <v>21</v>
      </c>
      <c r="AB77">
        <v>23</v>
      </c>
      <c r="AC77">
        <v>22</v>
      </c>
      <c r="AD77">
        <v>16</v>
      </c>
      <c r="AE77">
        <v>12</v>
      </c>
      <c r="AF77">
        <v>14</v>
      </c>
      <c r="AG77">
        <v>16</v>
      </c>
      <c r="AH77">
        <v>19</v>
      </c>
    </row>
    <row r="78" spans="1:34" x14ac:dyDescent="0.25">
      <c r="A78" t="s">
        <v>575</v>
      </c>
      <c r="B78" t="s">
        <v>61</v>
      </c>
      <c r="C78">
        <v>99</v>
      </c>
      <c r="D78">
        <v>104</v>
      </c>
      <c r="E78">
        <v>76</v>
      </c>
      <c r="F78">
        <v>72</v>
      </c>
      <c r="G78">
        <v>78</v>
      </c>
      <c r="H78">
        <v>79</v>
      </c>
      <c r="I78">
        <v>68</v>
      </c>
      <c r="J78">
        <v>62</v>
      </c>
      <c r="K78">
        <v>52</v>
      </c>
      <c r="L78">
        <v>55</v>
      </c>
      <c r="M78">
        <v>56</v>
      </c>
      <c r="N78">
        <v>49</v>
      </c>
      <c r="O78">
        <v>46</v>
      </c>
      <c r="P78">
        <v>41</v>
      </c>
      <c r="Q78">
        <v>37</v>
      </c>
      <c r="R78">
        <v>36</v>
      </c>
      <c r="S78">
        <v>32</v>
      </c>
      <c r="T78">
        <v>25</v>
      </c>
      <c r="U78">
        <v>23</v>
      </c>
      <c r="V78">
        <v>19</v>
      </c>
      <c r="W78">
        <v>21</v>
      </c>
      <c r="X78">
        <v>16</v>
      </c>
      <c r="Y78">
        <v>12</v>
      </c>
      <c r="Z78">
        <v>11</v>
      </c>
      <c r="AA78">
        <v>9</v>
      </c>
      <c r="AB78">
        <v>10</v>
      </c>
      <c r="AC78">
        <v>10</v>
      </c>
      <c r="AD78">
        <v>9</v>
      </c>
      <c r="AE78">
        <v>11</v>
      </c>
      <c r="AF78">
        <v>12</v>
      </c>
      <c r="AG78">
        <v>11</v>
      </c>
      <c r="AH78">
        <v>16</v>
      </c>
    </row>
    <row r="79" spans="1:34" x14ac:dyDescent="0.25">
      <c r="A79" t="s">
        <v>576</v>
      </c>
      <c r="B79" t="s">
        <v>62</v>
      </c>
      <c r="C79">
        <v>77</v>
      </c>
      <c r="D79">
        <v>73</v>
      </c>
      <c r="E79">
        <v>66</v>
      </c>
      <c r="F79">
        <v>63</v>
      </c>
      <c r="G79">
        <v>60</v>
      </c>
      <c r="H79">
        <v>60</v>
      </c>
      <c r="I79">
        <v>49</v>
      </c>
      <c r="J79">
        <v>28</v>
      </c>
      <c r="K79">
        <v>26</v>
      </c>
      <c r="L79">
        <v>29</v>
      </c>
      <c r="M79">
        <v>22</v>
      </c>
      <c r="N79">
        <v>21</v>
      </c>
      <c r="O79">
        <v>20</v>
      </c>
      <c r="P79">
        <v>18</v>
      </c>
      <c r="Q79">
        <v>18</v>
      </c>
      <c r="R79">
        <v>14</v>
      </c>
      <c r="S79">
        <v>11</v>
      </c>
      <c r="T79">
        <v>12</v>
      </c>
      <c r="U79">
        <v>12</v>
      </c>
      <c r="V79">
        <v>12</v>
      </c>
      <c r="W79">
        <v>16</v>
      </c>
      <c r="X79">
        <v>19</v>
      </c>
      <c r="Y79">
        <v>17</v>
      </c>
      <c r="Z79">
        <v>16</v>
      </c>
      <c r="AA79">
        <v>14</v>
      </c>
      <c r="AB79">
        <v>14</v>
      </c>
      <c r="AC79">
        <v>12</v>
      </c>
      <c r="AD79">
        <v>6</v>
      </c>
      <c r="AE79">
        <v>4</v>
      </c>
      <c r="AF79">
        <v>6</v>
      </c>
      <c r="AG79">
        <v>5</v>
      </c>
      <c r="AH79">
        <v>6</v>
      </c>
    </row>
    <row r="80" spans="1:34" x14ac:dyDescent="0.25">
      <c r="A80" t="s">
        <v>577</v>
      </c>
      <c r="B80" t="s">
        <v>63</v>
      </c>
      <c r="C80">
        <v>131</v>
      </c>
      <c r="D80">
        <v>127</v>
      </c>
      <c r="E80">
        <v>108</v>
      </c>
      <c r="F80">
        <v>98</v>
      </c>
      <c r="G80">
        <v>96</v>
      </c>
      <c r="H80">
        <v>96</v>
      </c>
      <c r="I80">
        <v>88</v>
      </c>
      <c r="J80">
        <v>70</v>
      </c>
      <c r="K80">
        <v>58</v>
      </c>
      <c r="L80">
        <v>59</v>
      </c>
      <c r="M80">
        <v>52</v>
      </c>
      <c r="N80">
        <v>47</v>
      </c>
      <c r="O80">
        <v>43</v>
      </c>
      <c r="P80">
        <v>37</v>
      </c>
      <c r="Q80">
        <v>28</v>
      </c>
      <c r="R80">
        <v>31</v>
      </c>
      <c r="S80">
        <v>33</v>
      </c>
      <c r="T80">
        <v>42</v>
      </c>
      <c r="U80">
        <v>43</v>
      </c>
      <c r="V80">
        <v>46</v>
      </c>
      <c r="W80">
        <v>41</v>
      </c>
      <c r="X80">
        <v>40</v>
      </c>
      <c r="Y80">
        <v>35</v>
      </c>
      <c r="Z80">
        <v>29</v>
      </c>
      <c r="AA80">
        <v>19</v>
      </c>
      <c r="AB80">
        <v>16</v>
      </c>
      <c r="AC80">
        <v>15</v>
      </c>
      <c r="AD80">
        <v>17</v>
      </c>
      <c r="AE80">
        <v>20</v>
      </c>
      <c r="AF80">
        <v>16</v>
      </c>
      <c r="AG80">
        <v>18</v>
      </c>
      <c r="AH80">
        <v>18</v>
      </c>
    </row>
    <row r="81" spans="1:34" x14ac:dyDescent="0.25">
      <c r="A81" t="s">
        <v>578</v>
      </c>
      <c r="B81" t="s">
        <v>64</v>
      </c>
      <c r="C81">
        <v>108</v>
      </c>
      <c r="D81">
        <v>91</v>
      </c>
      <c r="E81">
        <v>88</v>
      </c>
      <c r="F81">
        <v>89</v>
      </c>
      <c r="G81">
        <v>75</v>
      </c>
      <c r="H81">
        <v>73</v>
      </c>
      <c r="I81">
        <v>74</v>
      </c>
      <c r="J81">
        <v>59</v>
      </c>
      <c r="K81">
        <v>69</v>
      </c>
      <c r="L81">
        <v>58</v>
      </c>
      <c r="M81">
        <v>68</v>
      </c>
      <c r="N81">
        <v>68</v>
      </c>
      <c r="O81">
        <v>66</v>
      </c>
      <c r="P81">
        <v>56</v>
      </c>
      <c r="Q81">
        <v>44</v>
      </c>
      <c r="R81">
        <v>38</v>
      </c>
      <c r="S81">
        <v>39</v>
      </c>
      <c r="T81">
        <v>32</v>
      </c>
      <c r="U81">
        <v>29</v>
      </c>
      <c r="V81">
        <v>30</v>
      </c>
      <c r="W81">
        <v>30</v>
      </c>
      <c r="X81">
        <v>30</v>
      </c>
      <c r="Y81">
        <v>27</v>
      </c>
      <c r="Z81">
        <v>29</v>
      </c>
      <c r="AA81">
        <v>22</v>
      </c>
      <c r="AB81">
        <v>22</v>
      </c>
      <c r="AC81">
        <v>25</v>
      </c>
      <c r="AD81">
        <v>22</v>
      </c>
      <c r="AE81">
        <v>20</v>
      </c>
      <c r="AF81">
        <v>13</v>
      </c>
      <c r="AG81">
        <v>13</v>
      </c>
      <c r="AH81">
        <v>14</v>
      </c>
    </row>
    <row r="82" spans="1:34" x14ac:dyDescent="0.25">
      <c r="A82" t="s">
        <v>579</v>
      </c>
      <c r="B82" t="s">
        <v>65</v>
      </c>
      <c r="C82">
        <v>103</v>
      </c>
      <c r="D82">
        <v>92</v>
      </c>
      <c r="E82">
        <v>80</v>
      </c>
      <c r="F82">
        <v>89</v>
      </c>
      <c r="G82">
        <v>98</v>
      </c>
      <c r="H82">
        <v>90</v>
      </c>
      <c r="I82">
        <v>96</v>
      </c>
      <c r="J82">
        <v>100</v>
      </c>
      <c r="K82">
        <v>104</v>
      </c>
      <c r="L82">
        <v>117</v>
      </c>
      <c r="M82">
        <v>113</v>
      </c>
      <c r="N82">
        <v>111</v>
      </c>
      <c r="O82">
        <v>99</v>
      </c>
      <c r="P82">
        <v>85</v>
      </c>
      <c r="Q82">
        <v>70</v>
      </c>
      <c r="R82">
        <v>58</v>
      </c>
      <c r="S82">
        <v>44</v>
      </c>
      <c r="T82">
        <v>34</v>
      </c>
      <c r="U82">
        <v>29</v>
      </c>
      <c r="V82">
        <v>30</v>
      </c>
      <c r="W82">
        <v>30</v>
      </c>
      <c r="X82">
        <v>32</v>
      </c>
      <c r="Y82">
        <v>30</v>
      </c>
      <c r="Z82">
        <v>30</v>
      </c>
      <c r="AA82">
        <v>34</v>
      </c>
      <c r="AB82">
        <v>33</v>
      </c>
      <c r="AC82">
        <v>35</v>
      </c>
      <c r="AD82">
        <v>39</v>
      </c>
      <c r="AE82">
        <v>30</v>
      </c>
      <c r="AF82">
        <v>28</v>
      </c>
      <c r="AG82">
        <v>26</v>
      </c>
      <c r="AH82">
        <v>21</v>
      </c>
    </row>
    <row r="83" spans="1:34" x14ac:dyDescent="0.25">
      <c r="A83" t="s">
        <v>580</v>
      </c>
      <c r="B83" t="s">
        <v>66</v>
      </c>
      <c r="C83">
        <v>216</v>
      </c>
      <c r="D83">
        <v>190</v>
      </c>
      <c r="E83">
        <v>158</v>
      </c>
      <c r="F83">
        <v>154</v>
      </c>
      <c r="G83">
        <v>158</v>
      </c>
      <c r="H83">
        <v>148</v>
      </c>
      <c r="I83">
        <v>138</v>
      </c>
      <c r="J83">
        <v>142</v>
      </c>
      <c r="K83">
        <v>145</v>
      </c>
      <c r="L83">
        <v>151</v>
      </c>
      <c r="M83">
        <v>135</v>
      </c>
      <c r="N83">
        <v>131</v>
      </c>
      <c r="O83">
        <v>114</v>
      </c>
      <c r="P83">
        <v>117</v>
      </c>
      <c r="Q83">
        <v>99</v>
      </c>
      <c r="R83">
        <v>101</v>
      </c>
      <c r="S83">
        <v>111</v>
      </c>
      <c r="T83">
        <v>106</v>
      </c>
      <c r="U83">
        <v>100</v>
      </c>
      <c r="V83">
        <v>101</v>
      </c>
      <c r="W83">
        <v>107</v>
      </c>
      <c r="X83">
        <v>106</v>
      </c>
      <c r="Y83">
        <v>92</v>
      </c>
      <c r="Z83">
        <v>76</v>
      </c>
      <c r="AA83">
        <v>82</v>
      </c>
      <c r="AB83">
        <v>84</v>
      </c>
      <c r="AC83">
        <v>90</v>
      </c>
      <c r="AD83">
        <v>79</v>
      </c>
      <c r="AE83">
        <v>62</v>
      </c>
      <c r="AF83">
        <v>62</v>
      </c>
      <c r="AG83">
        <v>59</v>
      </c>
      <c r="AH83">
        <v>50</v>
      </c>
    </row>
    <row r="84" spans="1:34" x14ac:dyDescent="0.25">
      <c r="A84" t="s">
        <v>581</v>
      </c>
      <c r="B84" t="s">
        <v>67</v>
      </c>
      <c r="C84">
        <v>169</v>
      </c>
      <c r="D84">
        <v>172</v>
      </c>
      <c r="E84">
        <v>183</v>
      </c>
      <c r="F84">
        <v>186</v>
      </c>
      <c r="G84">
        <v>177</v>
      </c>
      <c r="H84">
        <v>181</v>
      </c>
      <c r="I84">
        <v>179</v>
      </c>
      <c r="J84">
        <v>167</v>
      </c>
      <c r="K84">
        <v>143</v>
      </c>
      <c r="L84">
        <v>134</v>
      </c>
      <c r="M84">
        <v>111</v>
      </c>
      <c r="N84">
        <v>105</v>
      </c>
      <c r="O84">
        <v>101</v>
      </c>
      <c r="P84">
        <v>82</v>
      </c>
      <c r="Q84">
        <v>76</v>
      </c>
      <c r="R84">
        <v>72</v>
      </c>
      <c r="S84">
        <v>62</v>
      </c>
      <c r="T84">
        <v>56</v>
      </c>
      <c r="U84">
        <v>59</v>
      </c>
      <c r="V84">
        <v>63</v>
      </c>
      <c r="W84">
        <v>66</v>
      </c>
      <c r="X84">
        <v>37</v>
      </c>
      <c r="Y84">
        <v>35</v>
      </c>
      <c r="Z84">
        <v>35</v>
      </c>
      <c r="AA84">
        <v>31</v>
      </c>
      <c r="AB84">
        <v>28</v>
      </c>
      <c r="AC84">
        <v>24</v>
      </c>
      <c r="AD84">
        <v>16</v>
      </c>
      <c r="AE84">
        <v>17</v>
      </c>
      <c r="AF84">
        <v>13</v>
      </c>
      <c r="AG84">
        <v>12</v>
      </c>
      <c r="AH84">
        <v>16</v>
      </c>
    </row>
    <row r="85" spans="1:34" x14ac:dyDescent="0.25">
      <c r="A85" t="s">
        <v>582</v>
      </c>
      <c r="B85" t="s">
        <v>68</v>
      </c>
      <c r="C85">
        <v>115</v>
      </c>
      <c r="D85">
        <v>112</v>
      </c>
      <c r="E85">
        <v>91</v>
      </c>
      <c r="F85">
        <v>70</v>
      </c>
      <c r="G85">
        <v>70</v>
      </c>
      <c r="H85">
        <v>76</v>
      </c>
      <c r="I85">
        <v>75</v>
      </c>
      <c r="J85">
        <v>74</v>
      </c>
      <c r="K85">
        <v>58</v>
      </c>
      <c r="L85">
        <v>56</v>
      </c>
      <c r="M85">
        <v>69</v>
      </c>
      <c r="N85">
        <v>69</v>
      </c>
      <c r="O85">
        <v>63</v>
      </c>
      <c r="P85">
        <v>51</v>
      </c>
      <c r="Q85">
        <v>36</v>
      </c>
      <c r="R85">
        <v>39</v>
      </c>
      <c r="S85">
        <v>38</v>
      </c>
      <c r="T85">
        <v>32</v>
      </c>
      <c r="U85">
        <v>32</v>
      </c>
      <c r="V85">
        <v>31</v>
      </c>
      <c r="W85">
        <v>40</v>
      </c>
      <c r="X85">
        <v>38</v>
      </c>
      <c r="Y85">
        <v>34</v>
      </c>
      <c r="Z85">
        <v>30</v>
      </c>
      <c r="AA85">
        <v>24</v>
      </c>
      <c r="AB85">
        <v>24</v>
      </c>
      <c r="AC85">
        <v>25</v>
      </c>
      <c r="AD85">
        <v>17</v>
      </c>
      <c r="AE85">
        <v>25</v>
      </c>
      <c r="AF85">
        <v>29</v>
      </c>
      <c r="AG85">
        <v>29</v>
      </c>
      <c r="AH85">
        <v>31</v>
      </c>
    </row>
    <row r="86" spans="1:34" x14ac:dyDescent="0.25">
      <c r="A86" t="s">
        <v>583</v>
      </c>
      <c r="B86" t="s">
        <v>69</v>
      </c>
      <c r="C86">
        <v>88</v>
      </c>
      <c r="D86">
        <v>87</v>
      </c>
      <c r="E86">
        <v>71</v>
      </c>
      <c r="F86">
        <v>69</v>
      </c>
      <c r="G86">
        <v>69</v>
      </c>
      <c r="H86">
        <v>69</v>
      </c>
      <c r="I86">
        <v>59</v>
      </c>
      <c r="J86">
        <v>55</v>
      </c>
      <c r="K86">
        <v>45</v>
      </c>
      <c r="L86">
        <v>50</v>
      </c>
      <c r="M86">
        <v>47</v>
      </c>
      <c r="N86">
        <v>47</v>
      </c>
      <c r="O86">
        <v>47</v>
      </c>
      <c r="P86">
        <v>30</v>
      </c>
      <c r="Q86">
        <v>31</v>
      </c>
      <c r="R86">
        <v>31</v>
      </c>
      <c r="S86">
        <v>25</v>
      </c>
      <c r="T86">
        <v>31</v>
      </c>
      <c r="U86">
        <v>31</v>
      </c>
      <c r="V86">
        <v>34</v>
      </c>
      <c r="W86">
        <v>37</v>
      </c>
      <c r="X86">
        <v>26</v>
      </c>
      <c r="Y86">
        <v>19</v>
      </c>
      <c r="Z86">
        <v>20</v>
      </c>
      <c r="AA86">
        <v>12</v>
      </c>
      <c r="AB86">
        <v>12</v>
      </c>
      <c r="AC86">
        <v>9</v>
      </c>
      <c r="AD86">
        <v>7</v>
      </c>
      <c r="AE86">
        <v>7</v>
      </c>
      <c r="AF86">
        <v>7</v>
      </c>
      <c r="AG86">
        <v>4</v>
      </c>
      <c r="AH86">
        <v>4</v>
      </c>
    </row>
    <row r="87" spans="1:34" x14ac:dyDescent="0.25">
      <c r="A87" t="s">
        <v>584</v>
      </c>
      <c r="B87" t="s">
        <v>70</v>
      </c>
      <c r="C87">
        <v>227</v>
      </c>
      <c r="D87">
        <v>186</v>
      </c>
      <c r="E87">
        <v>180</v>
      </c>
      <c r="F87">
        <v>148</v>
      </c>
      <c r="G87">
        <v>148</v>
      </c>
      <c r="H87">
        <v>150</v>
      </c>
      <c r="I87">
        <v>123</v>
      </c>
      <c r="J87">
        <v>131</v>
      </c>
      <c r="K87">
        <v>161</v>
      </c>
      <c r="L87">
        <v>138</v>
      </c>
      <c r="M87">
        <v>148</v>
      </c>
      <c r="N87">
        <v>148</v>
      </c>
      <c r="O87">
        <v>124</v>
      </c>
      <c r="P87">
        <v>117</v>
      </c>
      <c r="Q87">
        <v>96</v>
      </c>
      <c r="R87">
        <v>90</v>
      </c>
      <c r="S87">
        <v>97</v>
      </c>
      <c r="T87">
        <v>104</v>
      </c>
      <c r="U87">
        <v>104</v>
      </c>
      <c r="V87">
        <v>112</v>
      </c>
      <c r="W87">
        <v>107</v>
      </c>
      <c r="X87">
        <v>113</v>
      </c>
      <c r="Y87">
        <v>106</v>
      </c>
      <c r="Z87">
        <v>93</v>
      </c>
      <c r="AA87">
        <v>81</v>
      </c>
      <c r="AB87">
        <v>81</v>
      </c>
      <c r="AC87">
        <v>91</v>
      </c>
      <c r="AD87">
        <v>84</v>
      </c>
      <c r="AE87">
        <v>74</v>
      </c>
      <c r="AF87">
        <v>62</v>
      </c>
      <c r="AG87">
        <v>60</v>
      </c>
      <c r="AH87">
        <v>61</v>
      </c>
    </row>
    <row r="88" spans="1:34" x14ac:dyDescent="0.25">
      <c r="A88" t="s">
        <v>585</v>
      </c>
      <c r="B88" t="s">
        <v>71</v>
      </c>
      <c r="C88">
        <v>121</v>
      </c>
      <c r="D88">
        <v>130</v>
      </c>
      <c r="E88">
        <v>113</v>
      </c>
      <c r="F88">
        <v>107</v>
      </c>
      <c r="G88">
        <v>110</v>
      </c>
      <c r="H88">
        <v>109</v>
      </c>
      <c r="I88">
        <v>106</v>
      </c>
      <c r="J88">
        <v>102</v>
      </c>
      <c r="K88">
        <v>95</v>
      </c>
      <c r="L88">
        <v>121</v>
      </c>
      <c r="M88">
        <v>117</v>
      </c>
      <c r="N88">
        <v>107</v>
      </c>
      <c r="O88">
        <v>107</v>
      </c>
      <c r="P88">
        <v>86</v>
      </c>
      <c r="Q88">
        <v>85</v>
      </c>
      <c r="R88">
        <v>80</v>
      </c>
      <c r="S88">
        <v>53</v>
      </c>
      <c r="T88">
        <v>50</v>
      </c>
      <c r="U88">
        <v>57</v>
      </c>
      <c r="V88">
        <v>53</v>
      </c>
      <c r="W88">
        <v>56</v>
      </c>
      <c r="X88">
        <v>51</v>
      </c>
      <c r="Y88">
        <v>47</v>
      </c>
      <c r="Z88">
        <v>46</v>
      </c>
      <c r="AA88">
        <v>37</v>
      </c>
      <c r="AB88">
        <v>31</v>
      </c>
      <c r="AC88">
        <v>32</v>
      </c>
      <c r="AD88">
        <v>26</v>
      </c>
      <c r="AE88">
        <v>28</v>
      </c>
      <c r="AF88">
        <v>29</v>
      </c>
      <c r="AG88">
        <v>27</v>
      </c>
      <c r="AH88">
        <v>25</v>
      </c>
    </row>
    <row r="89" spans="1:34" x14ac:dyDescent="0.25">
      <c r="A89" t="s">
        <v>586</v>
      </c>
      <c r="B89" t="s">
        <v>72</v>
      </c>
      <c r="C89">
        <v>212</v>
      </c>
      <c r="D89">
        <v>187</v>
      </c>
      <c r="E89">
        <v>171</v>
      </c>
      <c r="F89">
        <v>146</v>
      </c>
      <c r="G89">
        <v>144</v>
      </c>
      <c r="H89">
        <v>135</v>
      </c>
      <c r="I89">
        <v>125</v>
      </c>
      <c r="J89">
        <v>84</v>
      </c>
      <c r="K89">
        <v>86</v>
      </c>
      <c r="L89">
        <v>81</v>
      </c>
      <c r="M89">
        <v>84</v>
      </c>
      <c r="N89">
        <v>79</v>
      </c>
      <c r="O89">
        <v>76</v>
      </c>
      <c r="P89">
        <v>76</v>
      </c>
      <c r="Q89">
        <v>63</v>
      </c>
      <c r="R89">
        <v>60</v>
      </c>
      <c r="S89">
        <v>56</v>
      </c>
      <c r="T89">
        <v>55</v>
      </c>
      <c r="U89">
        <v>48</v>
      </c>
      <c r="V89">
        <v>47</v>
      </c>
      <c r="W89">
        <v>45</v>
      </c>
      <c r="X89">
        <v>49</v>
      </c>
      <c r="Y89">
        <v>44</v>
      </c>
      <c r="Z89">
        <v>39</v>
      </c>
      <c r="AA89">
        <v>33</v>
      </c>
      <c r="AB89">
        <v>31</v>
      </c>
      <c r="AC89">
        <v>30</v>
      </c>
      <c r="AD89">
        <v>31</v>
      </c>
      <c r="AE89">
        <v>31</v>
      </c>
      <c r="AF89">
        <v>26</v>
      </c>
      <c r="AG89">
        <v>27</v>
      </c>
      <c r="AH89">
        <v>26</v>
      </c>
    </row>
    <row r="90" spans="1:34" x14ac:dyDescent="0.25">
      <c r="A90" t="s">
        <v>587</v>
      </c>
      <c r="B90" t="s">
        <v>73</v>
      </c>
      <c r="C90">
        <v>36</v>
      </c>
      <c r="D90">
        <v>28</v>
      </c>
      <c r="E90">
        <v>32</v>
      </c>
      <c r="F90">
        <v>30</v>
      </c>
      <c r="G90">
        <v>31</v>
      </c>
      <c r="H90">
        <v>29</v>
      </c>
      <c r="I90">
        <v>28</v>
      </c>
      <c r="J90">
        <v>26</v>
      </c>
      <c r="K90">
        <v>23</v>
      </c>
      <c r="L90">
        <v>17</v>
      </c>
      <c r="M90">
        <v>12</v>
      </c>
      <c r="N90">
        <v>12</v>
      </c>
      <c r="O90">
        <v>13</v>
      </c>
      <c r="P90">
        <v>10</v>
      </c>
      <c r="Q90">
        <v>17</v>
      </c>
      <c r="R90">
        <v>18</v>
      </c>
      <c r="S90">
        <v>17</v>
      </c>
      <c r="T90">
        <v>16</v>
      </c>
      <c r="U90">
        <v>15</v>
      </c>
      <c r="V90">
        <v>12</v>
      </c>
      <c r="W90">
        <v>13</v>
      </c>
      <c r="X90">
        <v>12</v>
      </c>
      <c r="Y90">
        <v>12</v>
      </c>
      <c r="Z90">
        <v>13</v>
      </c>
      <c r="AA90">
        <v>13</v>
      </c>
      <c r="AB90">
        <v>11</v>
      </c>
      <c r="AC90">
        <v>11</v>
      </c>
      <c r="AD90">
        <v>10</v>
      </c>
      <c r="AE90">
        <v>4</v>
      </c>
      <c r="AF90">
        <v>3</v>
      </c>
      <c r="AG90">
        <v>2</v>
      </c>
      <c r="AH90">
        <v>2</v>
      </c>
    </row>
    <row r="91" spans="1:34" x14ac:dyDescent="0.25">
      <c r="A91" t="s">
        <v>588</v>
      </c>
      <c r="B91" t="s">
        <v>74</v>
      </c>
      <c r="C91">
        <v>135</v>
      </c>
      <c r="D91">
        <v>137</v>
      </c>
      <c r="E91">
        <v>134</v>
      </c>
      <c r="F91">
        <v>125</v>
      </c>
      <c r="G91">
        <v>129</v>
      </c>
      <c r="H91">
        <v>127</v>
      </c>
      <c r="I91">
        <v>142</v>
      </c>
      <c r="J91">
        <v>112</v>
      </c>
      <c r="K91">
        <v>96</v>
      </c>
      <c r="L91">
        <v>90</v>
      </c>
      <c r="M91">
        <v>90</v>
      </c>
      <c r="N91">
        <v>74</v>
      </c>
      <c r="O91">
        <v>73</v>
      </c>
      <c r="P91">
        <v>54</v>
      </c>
      <c r="Q91">
        <v>69</v>
      </c>
      <c r="R91">
        <v>68</v>
      </c>
      <c r="S91">
        <v>71</v>
      </c>
      <c r="T91">
        <v>70</v>
      </c>
      <c r="U91">
        <v>68</v>
      </c>
      <c r="V91">
        <v>73</v>
      </c>
      <c r="W91">
        <v>73</v>
      </c>
      <c r="X91">
        <v>57</v>
      </c>
      <c r="Y91">
        <v>67</v>
      </c>
      <c r="Z91">
        <v>62</v>
      </c>
      <c r="AA91">
        <v>62</v>
      </c>
      <c r="AB91">
        <v>61</v>
      </c>
      <c r="AC91">
        <v>62</v>
      </c>
      <c r="AD91">
        <v>77</v>
      </c>
      <c r="AE91">
        <v>80</v>
      </c>
      <c r="AF91">
        <v>68</v>
      </c>
      <c r="AG91">
        <v>66</v>
      </c>
      <c r="AH91">
        <v>60</v>
      </c>
    </row>
    <row r="92" spans="1:34" x14ac:dyDescent="0.25">
      <c r="A92" t="s">
        <v>589</v>
      </c>
      <c r="B92" t="s">
        <v>75</v>
      </c>
      <c r="C92">
        <v>57</v>
      </c>
      <c r="D92">
        <v>47</v>
      </c>
      <c r="E92">
        <v>47</v>
      </c>
      <c r="F92">
        <v>38</v>
      </c>
      <c r="G92">
        <v>34</v>
      </c>
      <c r="H92">
        <v>32</v>
      </c>
      <c r="I92">
        <v>34</v>
      </c>
      <c r="J92">
        <v>42</v>
      </c>
      <c r="K92">
        <v>43</v>
      </c>
      <c r="L92">
        <v>42</v>
      </c>
      <c r="M92">
        <v>40</v>
      </c>
      <c r="N92">
        <v>41</v>
      </c>
      <c r="O92">
        <v>40</v>
      </c>
      <c r="P92">
        <v>22</v>
      </c>
      <c r="Q92">
        <v>14</v>
      </c>
      <c r="R92">
        <v>14</v>
      </c>
      <c r="S92">
        <v>15</v>
      </c>
      <c r="T92">
        <v>17</v>
      </c>
      <c r="U92">
        <v>16</v>
      </c>
      <c r="V92">
        <v>17</v>
      </c>
      <c r="W92">
        <v>19</v>
      </c>
      <c r="X92">
        <v>15</v>
      </c>
      <c r="Y92">
        <v>11</v>
      </c>
      <c r="Z92">
        <v>14</v>
      </c>
      <c r="AA92">
        <v>10</v>
      </c>
      <c r="AB92">
        <v>10</v>
      </c>
      <c r="AC92">
        <v>10</v>
      </c>
      <c r="AD92">
        <v>8</v>
      </c>
      <c r="AE92">
        <v>8</v>
      </c>
      <c r="AF92">
        <v>8</v>
      </c>
      <c r="AG92">
        <v>2</v>
      </c>
      <c r="AH92">
        <v>2</v>
      </c>
    </row>
    <row r="93" spans="1:34" x14ac:dyDescent="0.25">
      <c r="A93" t="s">
        <v>590</v>
      </c>
      <c r="B93" t="s">
        <v>76</v>
      </c>
      <c r="C93">
        <v>795</v>
      </c>
      <c r="D93">
        <v>751</v>
      </c>
      <c r="E93">
        <v>654</v>
      </c>
      <c r="F93">
        <v>610</v>
      </c>
      <c r="G93">
        <v>623</v>
      </c>
      <c r="H93">
        <v>587</v>
      </c>
      <c r="I93">
        <v>577</v>
      </c>
      <c r="J93">
        <v>498</v>
      </c>
      <c r="K93">
        <v>463</v>
      </c>
      <c r="L93">
        <v>460</v>
      </c>
      <c r="M93">
        <v>439</v>
      </c>
      <c r="N93">
        <v>412</v>
      </c>
      <c r="O93">
        <v>413</v>
      </c>
      <c r="P93">
        <v>321</v>
      </c>
      <c r="Q93">
        <v>314</v>
      </c>
      <c r="R93">
        <v>322</v>
      </c>
      <c r="S93">
        <v>312</v>
      </c>
      <c r="T93">
        <v>314</v>
      </c>
      <c r="U93">
        <v>305</v>
      </c>
      <c r="V93">
        <v>306</v>
      </c>
      <c r="W93">
        <v>330</v>
      </c>
      <c r="X93">
        <v>292</v>
      </c>
      <c r="Y93">
        <v>252</v>
      </c>
      <c r="Z93">
        <v>225</v>
      </c>
      <c r="AA93">
        <v>197</v>
      </c>
      <c r="AB93">
        <v>188</v>
      </c>
      <c r="AC93">
        <v>165</v>
      </c>
      <c r="AD93">
        <v>151</v>
      </c>
      <c r="AE93">
        <v>140</v>
      </c>
      <c r="AF93">
        <v>122</v>
      </c>
      <c r="AG93">
        <v>127</v>
      </c>
      <c r="AH93">
        <v>104</v>
      </c>
    </row>
    <row r="94" spans="1:34" x14ac:dyDescent="0.25">
      <c r="A94" t="s">
        <v>591</v>
      </c>
      <c r="B94" t="s">
        <v>77</v>
      </c>
      <c r="C94">
        <v>567</v>
      </c>
      <c r="D94">
        <v>511</v>
      </c>
      <c r="E94">
        <v>469</v>
      </c>
      <c r="F94">
        <v>475</v>
      </c>
      <c r="G94">
        <v>472</v>
      </c>
      <c r="H94">
        <v>438</v>
      </c>
      <c r="I94">
        <v>457</v>
      </c>
      <c r="J94">
        <v>444</v>
      </c>
      <c r="K94">
        <v>440</v>
      </c>
      <c r="L94">
        <v>430</v>
      </c>
      <c r="M94">
        <v>391</v>
      </c>
      <c r="N94">
        <v>402</v>
      </c>
      <c r="O94">
        <v>342</v>
      </c>
      <c r="P94">
        <v>272</v>
      </c>
      <c r="Q94">
        <v>223</v>
      </c>
      <c r="R94">
        <v>207</v>
      </c>
      <c r="S94">
        <v>193</v>
      </c>
      <c r="T94">
        <v>193</v>
      </c>
      <c r="U94">
        <v>180</v>
      </c>
      <c r="V94">
        <v>190</v>
      </c>
      <c r="W94">
        <v>178</v>
      </c>
      <c r="X94">
        <v>158</v>
      </c>
      <c r="Y94">
        <v>138</v>
      </c>
      <c r="Z94">
        <v>121</v>
      </c>
      <c r="AA94">
        <v>111</v>
      </c>
      <c r="AB94">
        <v>108</v>
      </c>
      <c r="AC94">
        <v>89</v>
      </c>
      <c r="AD94">
        <v>67</v>
      </c>
      <c r="AE94">
        <v>61</v>
      </c>
      <c r="AF94">
        <v>61</v>
      </c>
      <c r="AG94">
        <v>56</v>
      </c>
      <c r="AH94">
        <v>45</v>
      </c>
    </row>
    <row r="95" spans="1:34" x14ac:dyDescent="0.25">
      <c r="A95" t="s">
        <v>592</v>
      </c>
      <c r="B95" t="s">
        <v>78</v>
      </c>
      <c r="C95">
        <v>660</v>
      </c>
      <c r="D95">
        <v>648</v>
      </c>
      <c r="E95">
        <v>593</v>
      </c>
      <c r="F95">
        <v>535</v>
      </c>
      <c r="G95">
        <v>520</v>
      </c>
      <c r="H95">
        <v>480</v>
      </c>
      <c r="I95">
        <v>424</v>
      </c>
      <c r="J95">
        <v>359</v>
      </c>
      <c r="K95">
        <v>340</v>
      </c>
      <c r="L95">
        <v>338</v>
      </c>
      <c r="M95">
        <v>354</v>
      </c>
      <c r="N95">
        <v>333</v>
      </c>
      <c r="O95">
        <v>314</v>
      </c>
      <c r="P95">
        <v>304</v>
      </c>
      <c r="Q95">
        <v>279</v>
      </c>
      <c r="R95">
        <v>251</v>
      </c>
      <c r="S95">
        <v>249</v>
      </c>
      <c r="T95">
        <v>229</v>
      </c>
      <c r="U95">
        <v>220</v>
      </c>
      <c r="V95">
        <v>231</v>
      </c>
      <c r="W95">
        <v>231</v>
      </c>
      <c r="X95">
        <v>233</v>
      </c>
      <c r="Y95">
        <v>203</v>
      </c>
      <c r="Z95">
        <v>179</v>
      </c>
      <c r="AA95">
        <v>178</v>
      </c>
      <c r="AB95">
        <v>181</v>
      </c>
      <c r="AC95">
        <v>152</v>
      </c>
      <c r="AD95">
        <v>139</v>
      </c>
      <c r="AE95">
        <v>151</v>
      </c>
      <c r="AF95">
        <v>154</v>
      </c>
      <c r="AG95">
        <v>147</v>
      </c>
      <c r="AH95">
        <v>136</v>
      </c>
    </row>
    <row r="96" spans="1:34" x14ac:dyDescent="0.25">
      <c r="A96" t="s">
        <v>593</v>
      </c>
      <c r="B96" t="s">
        <v>79</v>
      </c>
      <c r="C96">
        <v>286</v>
      </c>
      <c r="D96">
        <v>263</v>
      </c>
      <c r="E96">
        <v>211</v>
      </c>
      <c r="F96">
        <v>199</v>
      </c>
      <c r="G96">
        <v>219</v>
      </c>
      <c r="H96">
        <v>218</v>
      </c>
      <c r="I96">
        <v>186</v>
      </c>
      <c r="J96">
        <v>184</v>
      </c>
      <c r="K96">
        <v>167</v>
      </c>
      <c r="L96">
        <v>167</v>
      </c>
      <c r="M96">
        <v>164</v>
      </c>
      <c r="N96">
        <v>132</v>
      </c>
      <c r="O96">
        <v>131</v>
      </c>
      <c r="P96">
        <v>108</v>
      </c>
      <c r="Q96">
        <v>92</v>
      </c>
      <c r="R96">
        <v>75</v>
      </c>
      <c r="S96">
        <v>75</v>
      </c>
      <c r="T96">
        <v>64</v>
      </c>
      <c r="U96">
        <v>60</v>
      </c>
      <c r="V96">
        <v>65</v>
      </c>
      <c r="W96">
        <v>75</v>
      </c>
      <c r="X96">
        <v>65</v>
      </c>
      <c r="Y96">
        <v>66</v>
      </c>
      <c r="Z96">
        <v>53</v>
      </c>
      <c r="AA96">
        <v>51</v>
      </c>
      <c r="AB96">
        <v>51</v>
      </c>
      <c r="AC96">
        <v>47</v>
      </c>
      <c r="AD96">
        <v>41</v>
      </c>
      <c r="AE96">
        <v>40</v>
      </c>
      <c r="AF96">
        <v>35</v>
      </c>
      <c r="AG96">
        <v>43</v>
      </c>
      <c r="AH96">
        <v>31</v>
      </c>
    </row>
    <row r="97" spans="1:34" x14ac:dyDescent="0.25">
      <c r="A97" t="s">
        <v>594</v>
      </c>
      <c r="B97" t="s">
        <v>80</v>
      </c>
      <c r="C97">
        <v>581</v>
      </c>
      <c r="D97">
        <v>543</v>
      </c>
      <c r="E97">
        <v>502</v>
      </c>
      <c r="F97">
        <v>475</v>
      </c>
      <c r="G97">
        <v>462</v>
      </c>
      <c r="H97">
        <v>477</v>
      </c>
      <c r="I97">
        <v>448</v>
      </c>
      <c r="J97">
        <v>401</v>
      </c>
      <c r="K97">
        <v>393</v>
      </c>
      <c r="L97">
        <v>376</v>
      </c>
      <c r="M97">
        <v>393</v>
      </c>
      <c r="N97">
        <v>395</v>
      </c>
      <c r="O97">
        <v>385</v>
      </c>
      <c r="P97">
        <v>339</v>
      </c>
      <c r="Q97">
        <v>347</v>
      </c>
      <c r="R97">
        <v>317</v>
      </c>
      <c r="S97">
        <v>292</v>
      </c>
      <c r="T97">
        <v>276</v>
      </c>
      <c r="U97">
        <v>254</v>
      </c>
      <c r="V97">
        <v>239</v>
      </c>
      <c r="W97">
        <v>250</v>
      </c>
      <c r="X97">
        <v>224</v>
      </c>
      <c r="Y97">
        <v>206</v>
      </c>
      <c r="Z97">
        <v>204</v>
      </c>
      <c r="AA97">
        <v>174</v>
      </c>
      <c r="AB97">
        <v>181</v>
      </c>
      <c r="AC97">
        <v>180</v>
      </c>
      <c r="AD97">
        <v>155</v>
      </c>
      <c r="AE97">
        <v>149</v>
      </c>
      <c r="AF97">
        <v>140</v>
      </c>
      <c r="AG97">
        <v>123</v>
      </c>
      <c r="AH97">
        <v>115</v>
      </c>
    </row>
    <row r="98" spans="1:34" x14ac:dyDescent="0.25">
      <c r="A98" t="s">
        <v>595</v>
      </c>
      <c r="B98" t="s">
        <v>81</v>
      </c>
      <c r="C98">
        <v>142</v>
      </c>
      <c r="D98">
        <v>112</v>
      </c>
      <c r="E98">
        <v>118</v>
      </c>
      <c r="F98">
        <v>107</v>
      </c>
      <c r="G98">
        <v>109</v>
      </c>
      <c r="H98">
        <v>108</v>
      </c>
      <c r="I98">
        <v>79</v>
      </c>
      <c r="J98">
        <v>74</v>
      </c>
      <c r="K98">
        <v>78</v>
      </c>
      <c r="L98">
        <v>67</v>
      </c>
      <c r="M98">
        <v>59</v>
      </c>
      <c r="N98">
        <v>56</v>
      </c>
      <c r="O98">
        <v>57</v>
      </c>
      <c r="P98">
        <v>46</v>
      </c>
      <c r="Q98">
        <v>52</v>
      </c>
      <c r="R98">
        <v>46</v>
      </c>
      <c r="S98">
        <v>41</v>
      </c>
      <c r="T98">
        <v>44</v>
      </c>
      <c r="U98">
        <v>46</v>
      </c>
      <c r="V98">
        <v>45</v>
      </c>
      <c r="W98">
        <v>47</v>
      </c>
      <c r="X98">
        <v>33</v>
      </c>
      <c r="Y98">
        <v>35</v>
      </c>
      <c r="Z98">
        <v>31</v>
      </c>
      <c r="AA98">
        <v>29</v>
      </c>
      <c r="AB98">
        <v>29</v>
      </c>
      <c r="AC98">
        <v>28</v>
      </c>
      <c r="AD98">
        <v>32</v>
      </c>
      <c r="AE98">
        <v>38</v>
      </c>
      <c r="AF98">
        <v>31</v>
      </c>
      <c r="AG98">
        <v>36</v>
      </c>
      <c r="AH98">
        <v>39</v>
      </c>
    </row>
    <row r="99" spans="1:34" x14ac:dyDescent="0.25">
      <c r="A99" t="s">
        <v>596</v>
      </c>
      <c r="B99" t="s">
        <v>82</v>
      </c>
      <c r="C99">
        <v>117</v>
      </c>
      <c r="D99">
        <v>115</v>
      </c>
      <c r="E99">
        <v>107</v>
      </c>
      <c r="F99">
        <v>98</v>
      </c>
      <c r="G99">
        <v>103</v>
      </c>
      <c r="H99">
        <v>84</v>
      </c>
      <c r="I99">
        <v>91</v>
      </c>
      <c r="J99">
        <v>90</v>
      </c>
      <c r="K99">
        <v>80</v>
      </c>
      <c r="L99">
        <v>88</v>
      </c>
      <c r="M99">
        <v>90</v>
      </c>
      <c r="N99">
        <v>83</v>
      </c>
      <c r="O99">
        <v>82</v>
      </c>
      <c r="P99">
        <v>73</v>
      </c>
      <c r="Q99">
        <v>69</v>
      </c>
      <c r="R99">
        <v>67</v>
      </c>
      <c r="S99">
        <v>59</v>
      </c>
      <c r="T99">
        <v>48</v>
      </c>
      <c r="U99">
        <v>46</v>
      </c>
      <c r="V99">
        <v>50</v>
      </c>
      <c r="W99">
        <v>37</v>
      </c>
      <c r="X99">
        <v>26</v>
      </c>
      <c r="Y99">
        <v>22</v>
      </c>
      <c r="Z99">
        <v>18</v>
      </c>
      <c r="AA99">
        <v>14</v>
      </c>
      <c r="AB99">
        <v>13</v>
      </c>
      <c r="AC99">
        <v>9</v>
      </c>
      <c r="AD99">
        <v>6</v>
      </c>
      <c r="AE99">
        <v>7</v>
      </c>
      <c r="AF99">
        <v>6</v>
      </c>
      <c r="AG99">
        <v>4</v>
      </c>
      <c r="AH99">
        <v>4</v>
      </c>
    </row>
    <row r="100" spans="1:34" x14ac:dyDescent="0.25">
      <c r="A100" t="s">
        <v>597</v>
      </c>
      <c r="B100" t="s">
        <v>83</v>
      </c>
      <c r="C100">
        <v>100</v>
      </c>
      <c r="D100">
        <v>87</v>
      </c>
      <c r="E100">
        <v>57</v>
      </c>
      <c r="F100">
        <v>61</v>
      </c>
      <c r="G100">
        <v>70</v>
      </c>
      <c r="H100">
        <v>69</v>
      </c>
      <c r="I100">
        <v>61</v>
      </c>
      <c r="J100">
        <v>60</v>
      </c>
      <c r="K100">
        <v>58</v>
      </c>
      <c r="L100">
        <v>62</v>
      </c>
      <c r="M100">
        <v>60</v>
      </c>
      <c r="N100">
        <v>54</v>
      </c>
      <c r="O100">
        <v>54</v>
      </c>
      <c r="P100">
        <v>42</v>
      </c>
      <c r="Q100">
        <v>49</v>
      </c>
      <c r="R100">
        <v>49</v>
      </c>
      <c r="S100">
        <v>44</v>
      </c>
      <c r="T100">
        <v>34</v>
      </c>
      <c r="U100">
        <v>29</v>
      </c>
      <c r="V100">
        <v>28</v>
      </c>
      <c r="W100">
        <v>33</v>
      </c>
      <c r="X100">
        <v>19</v>
      </c>
      <c r="Y100">
        <v>14</v>
      </c>
      <c r="Z100">
        <v>12</v>
      </c>
      <c r="AA100">
        <v>12</v>
      </c>
      <c r="AB100">
        <v>14</v>
      </c>
      <c r="AC100">
        <v>15</v>
      </c>
      <c r="AD100">
        <v>17</v>
      </c>
      <c r="AE100">
        <v>21</v>
      </c>
      <c r="AF100">
        <v>22</v>
      </c>
      <c r="AG100">
        <v>21</v>
      </c>
      <c r="AH100">
        <v>22</v>
      </c>
    </row>
    <row r="101" spans="1:34" x14ac:dyDescent="0.25">
      <c r="A101" t="s">
        <v>598</v>
      </c>
      <c r="B101" t="s">
        <v>84</v>
      </c>
      <c r="C101">
        <v>72</v>
      </c>
      <c r="D101">
        <v>60</v>
      </c>
      <c r="E101">
        <v>59</v>
      </c>
      <c r="F101">
        <v>55</v>
      </c>
      <c r="G101">
        <v>52</v>
      </c>
      <c r="H101">
        <v>53</v>
      </c>
      <c r="I101">
        <v>39</v>
      </c>
      <c r="J101">
        <v>32</v>
      </c>
      <c r="K101">
        <v>33</v>
      </c>
      <c r="L101">
        <v>33</v>
      </c>
      <c r="M101">
        <v>29</v>
      </c>
      <c r="N101">
        <v>27</v>
      </c>
      <c r="O101">
        <v>22</v>
      </c>
      <c r="P101">
        <v>19</v>
      </c>
      <c r="Q101">
        <v>15</v>
      </c>
      <c r="R101">
        <v>10</v>
      </c>
      <c r="S101">
        <v>12</v>
      </c>
      <c r="T101">
        <v>14</v>
      </c>
      <c r="U101">
        <v>14</v>
      </c>
      <c r="V101">
        <v>15</v>
      </c>
      <c r="W101">
        <v>16</v>
      </c>
      <c r="X101">
        <v>12</v>
      </c>
      <c r="Y101">
        <v>11</v>
      </c>
      <c r="Z101">
        <v>6</v>
      </c>
      <c r="AA101">
        <v>4</v>
      </c>
      <c r="AB101">
        <v>5</v>
      </c>
      <c r="AC101">
        <v>7</v>
      </c>
      <c r="AD101">
        <v>5</v>
      </c>
      <c r="AE101">
        <v>7</v>
      </c>
      <c r="AF101">
        <v>8</v>
      </c>
      <c r="AG101">
        <v>18</v>
      </c>
      <c r="AH101">
        <v>18</v>
      </c>
    </row>
    <row r="102" spans="1:34" x14ac:dyDescent="0.25">
      <c r="A102" t="s">
        <v>599</v>
      </c>
      <c r="B102" t="s">
        <v>85</v>
      </c>
      <c r="C102">
        <v>150</v>
      </c>
      <c r="D102">
        <v>132</v>
      </c>
      <c r="E102">
        <v>117</v>
      </c>
      <c r="F102">
        <v>101</v>
      </c>
      <c r="G102">
        <v>99</v>
      </c>
      <c r="H102">
        <v>100</v>
      </c>
      <c r="I102">
        <v>83</v>
      </c>
      <c r="J102">
        <v>62</v>
      </c>
      <c r="K102">
        <v>64</v>
      </c>
      <c r="L102">
        <v>72</v>
      </c>
      <c r="M102">
        <v>70</v>
      </c>
      <c r="N102">
        <v>67</v>
      </c>
      <c r="O102">
        <v>68</v>
      </c>
      <c r="P102">
        <v>52</v>
      </c>
      <c r="Q102">
        <v>45</v>
      </c>
      <c r="R102">
        <v>42</v>
      </c>
      <c r="S102">
        <v>36</v>
      </c>
      <c r="T102">
        <v>30</v>
      </c>
      <c r="U102">
        <v>30</v>
      </c>
      <c r="V102">
        <v>27</v>
      </c>
      <c r="W102">
        <v>30</v>
      </c>
      <c r="X102">
        <v>28</v>
      </c>
      <c r="Y102">
        <v>22</v>
      </c>
      <c r="Z102">
        <v>21</v>
      </c>
      <c r="AA102">
        <v>19</v>
      </c>
      <c r="AB102">
        <v>22</v>
      </c>
      <c r="AC102">
        <v>22</v>
      </c>
      <c r="AD102">
        <v>22</v>
      </c>
      <c r="AE102">
        <v>15</v>
      </c>
      <c r="AF102">
        <v>13</v>
      </c>
      <c r="AG102">
        <v>9</v>
      </c>
      <c r="AH102">
        <v>10</v>
      </c>
    </row>
    <row r="103" spans="1:34" x14ac:dyDescent="0.25">
      <c r="A103" t="s">
        <v>600</v>
      </c>
      <c r="B103" t="s">
        <v>86</v>
      </c>
      <c r="C103">
        <v>63</v>
      </c>
      <c r="D103">
        <v>66</v>
      </c>
      <c r="E103">
        <v>70</v>
      </c>
      <c r="F103">
        <v>65</v>
      </c>
      <c r="G103">
        <v>65</v>
      </c>
      <c r="H103">
        <v>70</v>
      </c>
      <c r="I103">
        <v>74</v>
      </c>
      <c r="J103">
        <v>85</v>
      </c>
      <c r="K103">
        <v>88</v>
      </c>
      <c r="L103">
        <v>92</v>
      </c>
      <c r="M103">
        <v>91</v>
      </c>
      <c r="N103">
        <v>91</v>
      </c>
      <c r="O103">
        <v>81</v>
      </c>
      <c r="P103">
        <v>73</v>
      </c>
      <c r="Q103">
        <v>55</v>
      </c>
      <c r="R103">
        <v>61</v>
      </c>
      <c r="S103">
        <v>58</v>
      </c>
      <c r="T103">
        <v>58</v>
      </c>
      <c r="U103">
        <v>58</v>
      </c>
      <c r="V103">
        <v>70</v>
      </c>
      <c r="W103">
        <v>78</v>
      </c>
      <c r="X103">
        <v>65</v>
      </c>
      <c r="Y103">
        <v>47</v>
      </c>
      <c r="Z103">
        <v>32</v>
      </c>
      <c r="AA103">
        <v>32</v>
      </c>
      <c r="AB103">
        <v>32</v>
      </c>
      <c r="AC103">
        <v>23</v>
      </c>
      <c r="AD103">
        <v>6</v>
      </c>
      <c r="AE103">
        <v>7</v>
      </c>
      <c r="AF103">
        <v>6</v>
      </c>
      <c r="AG103">
        <v>9</v>
      </c>
      <c r="AH103">
        <v>9</v>
      </c>
    </row>
    <row r="104" spans="1:34" x14ac:dyDescent="0.25">
      <c r="A104" t="s">
        <v>601</v>
      </c>
      <c r="B104" t="s">
        <v>87</v>
      </c>
      <c r="C104">
        <v>88</v>
      </c>
      <c r="D104">
        <v>88</v>
      </c>
      <c r="E104">
        <v>79</v>
      </c>
      <c r="F104">
        <v>73</v>
      </c>
      <c r="G104">
        <v>79</v>
      </c>
      <c r="H104">
        <v>69</v>
      </c>
      <c r="I104">
        <v>64</v>
      </c>
      <c r="J104">
        <v>59</v>
      </c>
      <c r="K104">
        <v>67</v>
      </c>
      <c r="L104">
        <v>63</v>
      </c>
      <c r="M104">
        <v>61</v>
      </c>
      <c r="N104">
        <v>53</v>
      </c>
      <c r="O104">
        <v>50</v>
      </c>
      <c r="P104">
        <v>42</v>
      </c>
      <c r="Q104">
        <v>40</v>
      </c>
      <c r="R104">
        <v>27</v>
      </c>
      <c r="S104">
        <v>31</v>
      </c>
      <c r="T104">
        <v>33</v>
      </c>
      <c r="U104">
        <v>33</v>
      </c>
      <c r="V104">
        <v>32</v>
      </c>
      <c r="W104">
        <v>33</v>
      </c>
      <c r="X104">
        <v>32</v>
      </c>
      <c r="Y104">
        <v>29</v>
      </c>
      <c r="Z104">
        <v>26</v>
      </c>
      <c r="AA104">
        <v>22</v>
      </c>
      <c r="AB104">
        <v>20</v>
      </c>
      <c r="AC104">
        <v>18</v>
      </c>
      <c r="AD104">
        <v>17</v>
      </c>
      <c r="AE104">
        <v>13</v>
      </c>
      <c r="AF104">
        <v>12</v>
      </c>
      <c r="AG104">
        <v>15</v>
      </c>
      <c r="AH104">
        <v>16</v>
      </c>
    </row>
    <row r="105" spans="1:34" x14ac:dyDescent="0.25">
      <c r="A105" t="s">
        <v>602</v>
      </c>
      <c r="B105" t="s">
        <v>88</v>
      </c>
      <c r="C105">
        <v>226</v>
      </c>
      <c r="D105">
        <v>196</v>
      </c>
      <c r="E105">
        <v>194</v>
      </c>
      <c r="F105">
        <v>185</v>
      </c>
      <c r="G105">
        <v>184</v>
      </c>
      <c r="H105">
        <v>183</v>
      </c>
      <c r="I105">
        <v>144</v>
      </c>
      <c r="J105">
        <v>119</v>
      </c>
      <c r="K105">
        <v>124</v>
      </c>
      <c r="L105">
        <v>99</v>
      </c>
      <c r="M105">
        <v>101</v>
      </c>
      <c r="N105">
        <v>104</v>
      </c>
      <c r="O105">
        <v>90</v>
      </c>
      <c r="P105">
        <v>79</v>
      </c>
      <c r="Q105">
        <v>83</v>
      </c>
      <c r="R105">
        <v>94</v>
      </c>
      <c r="S105">
        <v>104</v>
      </c>
      <c r="T105">
        <v>91</v>
      </c>
      <c r="U105">
        <v>92</v>
      </c>
      <c r="V105">
        <v>97</v>
      </c>
      <c r="W105">
        <v>105</v>
      </c>
      <c r="X105">
        <v>82</v>
      </c>
      <c r="Y105">
        <v>76</v>
      </c>
      <c r="Z105">
        <v>55</v>
      </c>
      <c r="AA105">
        <v>57</v>
      </c>
      <c r="AB105">
        <v>52</v>
      </c>
      <c r="AC105">
        <v>50</v>
      </c>
      <c r="AD105">
        <v>36</v>
      </c>
      <c r="AE105">
        <v>41</v>
      </c>
      <c r="AF105">
        <v>28</v>
      </c>
      <c r="AG105">
        <v>35</v>
      </c>
      <c r="AH105">
        <v>31</v>
      </c>
    </row>
    <row r="106" spans="1:34" x14ac:dyDescent="0.25">
      <c r="A106" t="s">
        <v>603</v>
      </c>
      <c r="B106" t="s">
        <v>89</v>
      </c>
      <c r="C106">
        <v>274</v>
      </c>
      <c r="D106">
        <v>257</v>
      </c>
      <c r="E106">
        <v>228</v>
      </c>
      <c r="F106">
        <v>218</v>
      </c>
      <c r="G106">
        <v>220</v>
      </c>
      <c r="H106">
        <v>186</v>
      </c>
      <c r="I106">
        <v>191</v>
      </c>
      <c r="J106">
        <v>177</v>
      </c>
      <c r="K106">
        <v>169</v>
      </c>
      <c r="L106">
        <v>155</v>
      </c>
      <c r="M106">
        <v>145</v>
      </c>
      <c r="N106">
        <v>132</v>
      </c>
      <c r="O106">
        <v>128</v>
      </c>
      <c r="P106">
        <v>111</v>
      </c>
      <c r="Q106">
        <v>93</v>
      </c>
      <c r="R106">
        <v>83</v>
      </c>
      <c r="S106">
        <v>80</v>
      </c>
      <c r="T106">
        <v>80</v>
      </c>
      <c r="U106">
        <v>93</v>
      </c>
      <c r="V106">
        <v>92</v>
      </c>
      <c r="W106">
        <v>86</v>
      </c>
      <c r="X106">
        <v>92</v>
      </c>
      <c r="Y106">
        <v>84</v>
      </c>
      <c r="Z106">
        <v>86</v>
      </c>
      <c r="AA106">
        <v>79</v>
      </c>
      <c r="AB106">
        <v>69</v>
      </c>
      <c r="AC106">
        <v>80</v>
      </c>
      <c r="AD106">
        <v>76</v>
      </c>
      <c r="AE106">
        <v>70</v>
      </c>
      <c r="AF106">
        <v>74</v>
      </c>
      <c r="AG106">
        <v>64</v>
      </c>
      <c r="AH106">
        <v>67</v>
      </c>
    </row>
    <row r="107" spans="1:34" x14ac:dyDescent="0.25">
      <c r="A107" t="s">
        <v>604</v>
      </c>
      <c r="B107" t="s">
        <v>90</v>
      </c>
      <c r="C107">
        <v>320</v>
      </c>
      <c r="D107">
        <v>312</v>
      </c>
      <c r="E107">
        <v>268</v>
      </c>
      <c r="F107">
        <v>286</v>
      </c>
      <c r="G107">
        <v>289</v>
      </c>
      <c r="H107">
        <v>247</v>
      </c>
      <c r="I107">
        <v>223</v>
      </c>
      <c r="J107">
        <v>216</v>
      </c>
      <c r="K107">
        <v>197</v>
      </c>
      <c r="L107">
        <v>197</v>
      </c>
      <c r="M107">
        <v>179</v>
      </c>
      <c r="N107">
        <v>172</v>
      </c>
      <c r="O107">
        <v>162</v>
      </c>
      <c r="P107">
        <v>134</v>
      </c>
      <c r="Q107">
        <v>140</v>
      </c>
      <c r="R107">
        <v>143</v>
      </c>
      <c r="S107">
        <v>139</v>
      </c>
      <c r="T107">
        <v>125</v>
      </c>
      <c r="U107">
        <v>121</v>
      </c>
      <c r="V107">
        <v>120</v>
      </c>
      <c r="W107">
        <v>127</v>
      </c>
      <c r="X107">
        <v>104</v>
      </c>
      <c r="Y107">
        <v>80</v>
      </c>
      <c r="Z107">
        <v>72</v>
      </c>
      <c r="AA107">
        <v>77</v>
      </c>
      <c r="AB107">
        <v>82</v>
      </c>
      <c r="AC107">
        <v>82</v>
      </c>
      <c r="AD107">
        <v>88</v>
      </c>
      <c r="AE107">
        <v>80</v>
      </c>
      <c r="AF107">
        <v>70</v>
      </c>
      <c r="AG107">
        <v>71</v>
      </c>
      <c r="AH107">
        <v>66</v>
      </c>
    </row>
    <row r="108" spans="1:34" x14ac:dyDescent="0.25">
      <c r="A108" t="s">
        <v>605</v>
      </c>
      <c r="B108" t="s">
        <v>91</v>
      </c>
      <c r="C108">
        <v>134</v>
      </c>
      <c r="D108">
        <v>104</v>
      </c>
      <c r="E108">
        <v>93</v>
      </c>
      <c r="F108">
        <v>90</v>
      </c>
      <c r="G108">
        <v>87</v>
      </c>
      <c r="H108">
        <v>75</v>
      </c>
      <c r="I108">
        <v>65</v>
      </c>
      <c r="J108">
        <v>54</v>
      </c>
      <c r="K108">
        <v>61</v>
      </c>
      <c r="L108">
        <v>60</v>
      </c>
      <c r="M108">
        <v>55</v>
      </c>
      <c r="N108">
        <v>47</v>
      </c>
      <c r="O108">
        <v>46</v>
      </c>
      <c r="P108">
        <v>38</v>
      </c>
      <c r="Q108">
        <v>31</v>
      </c>
      <c r="R108">
        <v>18</v>
      </c>
      <c r="S108">
        <v>17</v>
      </c>
      <c r="T108">
        <v>18</v>
      </c>
      <c r="U108">
        <v>21</v>
      </c>
      <c r="V108">
        <v>20</v>
      </c>
      <c r="W108">
        <v>20</v>
      </c>
      <c r="X108">
        <v>23</v>
      </c>
      <c r="Y108">
        <v>22</v>
      </c>
      <c r="Z108">
        <v>28</v>
      </c>
      <c r="AA108">
        <v>44</v>
      </c>
      <c r="AB108">
        <v>43</v>
      </c>
      <c r="AC108">
        <v>46</v>
      </c>
      <c r="AD108">
        <v>48</v>
      </c>
      <c r="AE108">
        <v>49</v>
      </c>
      <c r="AF108">
        <v>48</v>
      </c>
      <c r="AG108">
        <v>45</v>
      </c>
      <c r="AH108">
        <v>32</v>
      </c>
    </row>
    <row r="109" spans="1:34" x14ac:dyDescent="0.25">
      <c r="A109" t="s">
        <v>606</v>
      </c>
      <c r="B109" t="s">
        <v>92</v>
      </c>
      <c r="C109">
        <v>230</v>
      </c>
      <c r="D109">
        <v>195</v>
      </c>
      <c r="E109">
        <v>173</v>
      </c>
      <c r="F109">
        <v>157</v>
      </c>
      <c r="G109">
        <v>157</v>
      </c>
      <c r="H109">
        <v>142</v>
      </c>
      <c r="I109">
        <v>147</v>
      </c>
      <c r="J109">
        <v>122</v>
      </c>
      <c r="K109">
        <v>144</v>
      </c>
      <c r="L109">
        <v>130</v>
      </c>
      <c r="M109">
        <v>125</v>
      </c>
      <c r="N109">
        <v>125</v>
      </c>
      <c r="O109">
        <v>109</v>
      </c>
      <c r="P109">
        <v>96</v>
      </c>
      <c r="Q109">
        <v>74</v>
      </c>
      <c r="R109">
        <v>71</v>
      </c>
      <c r="S109">
        <v>72</v>
      </c>
      <c r="T109">
        <v>62</v>
      </c>
      <c r="U109">
        <v>62</v>
      </c>
      <c r="V109">
        <v>68</v>
      </c>
      <c r="W109">
        <v>59</v>
      </c>
      <c r="X109">
        <v>59</v>
      </c>
      <c r="Y109">
        <v>46</v>
      </c>
      <c r="Z109">
        <v>43</v>
      </c>
      <c r="AA109">
        <v>44</v>
      </c>
      <c r="AB109">
        <v>44</v>
      </c>
      <c r="AC109">
        <v>41</v>
      </c>
      <c r="AD109">
        <v>46</v>
      </c>
      <c r="AE109">
        <v>45</v>
      </c>
      <c r="AF109">
        <v>41</v>
      </c>
      <c r="AG109">
        <v>33</v>
      </c>
      <c r="AH109">
        <v>30</v>
      </c>
    </row>
    <row r="110" spans="1:34" x14ac:dyDescent="0.25">
      <c r="A110" t="s">
        <v>607</v>
      </c>
      <c r="B110" t="s">
        <v>93</v>
      </c>
      <c r="C110">
        <v>64</v>
      </c>
      <c r="D110">
        <v>61</v>
      </c>
      <c r="E110">
        <v>51</v>
      </c>
      <c r="F110">
        <v>55</v>
      </c>
      <c r="G110">
        <v>58</v>
      </c>
      <c r="H110">
        <v>61</v>
      </c>
      <c r="I110">
        <v>61</v>
      </c>
      <c r="J110">
        <v>57</v>
      </c>
      <c r="K110">
        <v>55</v>
      </c>
      <c r="L110">
        <v>55</v>
      </c>
      <c r="M110">
        <v>54</v>
      </c>
      <c r="N110">
        <v>49</v>
      </c>
      <c r="O110">
        <v>45</v>
      </c>
      <c r="P110">
        <v>41</v>
      </c>
      <c r="Q110">
        <v>33</v>
      </c>
      <c r="R110">
        <v>26</v>
      </c>
      <c r="S110">
        <v>19</v>
      </c>
      <c r="T110">
        <v>18</v>
      </c>
      <c r="U110">
        <v>24</v>
      </c>
      <c r="V110">
        <v>23</v>
      </c>
      <c r="W110">
        <v>31</v>
      </c>
      <c r="X110">
        <v>36</v>
      </c>
      <c r="Y110">
        <v>37</v>
      </c>
      <c r="Z110">
        <v>40</v>
      </c>
      <c r="AA110">
        <v>37</v>
      </c>
      <c r="AB110">
        <v>34</v>
      </c>
      <c r="AC110">
        <v>33</v>
      </c>
      <c r="AD110">
        <v>28</v>
      </c>
      <c r="AE110">
        <v>24</v>
      </c>
      <c r="AF110">
        <v>27</v>
      </c>
      <c r="AG110">
        <v>23</v>
      </c>
      <c r="AH110">
        <v>27</v>
      </c>
    </row>
    <row r="111" spans="1:34" x14ac:dyDescent="0.25">
      <c r="A111" t="s">
        <v>608</v>
      </c>
      <c r="B111" t="s">
        <v>94</v>
      </c>
      <c r="C111">
        <v>69</v>
      </c>
      <c r="D111">
        <v>59</v>
      </c>
      <c r="E111">
        <v>58</v>
      </c>
      <c r="F111">
        <v>68</v>
      </c>
      <c r="G111">
        <v>70</v>
      </c>
      <c r="H111">
        <v>67</v>
      </c>
      <c r="I111">
        <v>70</v>
      </c>
      <c r="J111">
        <v>66</v>
      </c>
      <c r="K111">
        <v>64</v>
      </c>
      <c r="L111">
        <v>61</v>
      </c>
      <c r="M111">
        <v>48</v>
      </c>
      <c r="N111">
        <v>48</v>
      </c>
      <c r="O111">
        <v>45</v>
      </c>
      <c r="P111">
        <v>43</v>
      </c>
      <c r="Q111">
        <v>38</v>
      </c>
      <c r="R111">
        <v>48</v>
      </c>
      <c r="S111">
        <v>51</v>
      </c>
      <c r="T111">
        <v>52</v>
      </c>
      <c r="U111">
        <v>61</v>
      </c>
      <c r="V111">
        <v>59</v>
      </c>
      <c r="W111">
        <v>63</v>
      </c>
      <c r="X111">
        <v>66</v>
      </c>
      <c r="Y111">
        <v>54</v>
      </c>
      <c r="Z111">
        <v>46</v>
      </c>
      <c r="AA111">
        <v>46</v>
      </c>
      <c r="AB111">
        <v>38</v>
      </c>
      <c r="AC111">
        <v>39</v>
      </c>
      <c r="AD111">
        <v>29</v>
      </c>
      <c r="AE111">
        <v>23</v>
      </c>
      <c r="AF111">
        <v>23</v>
      </c>
      <c r="AG111">
        <v>23</v>
      </c>
      <c r="AH111">
        <v>23</v>
      </c>
    </row>
    <row r="112" spans="1:34" x14ac:dyDescent="0.25">
      <c r="A112" t="s">
        <v>609</v>
      </c>
      <c r="B112" t="s">
        <v>95</v>
      </c>
      <c r="C112">
        <v>927</v>
      </c>
      <c r="D112">
        <v>908</v>
      </c>
      <c r="E112">
        <v>833</v>
      </c>
      <c r="F112">
        <v>775</v>
      </c>
      <c r="G112">
        <v>811</v>
      </c>
      <c r="H112">
        <v>812</v>
      </c>
      <c r="I112">
        <v>743</v>
      </c>
      <c r="J112">
        <v>691</v>
      </c>
      <c r="K112">
        <v>632</v>
      </c>
      <c r="L112">
        <v>617</v>
      </c>
      <c r="M112">
        <v>623</v>
      </c>
      <c r="N112">
        <v>544</v>
      </c>
      <c r="O112">
        <v>501</v>
      </c>
      <c r="P112">
        <v>370</v>
      </c>
      <c r="Q112">
        <v>315</v>
      </c>
      <c r="R112">
        <v>320</v>
      </c>
      <c r="S112">
        <v>313</v>
      </c>
      <c r="T112">
        <v>281</v>
      </c>
      <c r="U112">
        <v>282</v>
      </c>
      <c r="V112">
        <v>296</v>
      </c>
      <c r="W112">
        <v>310</v>
      </c>
      <c r="X112">
        <v>286</v>
      </c>
      <c r="Y112">
        <v>217</v>
      </c>
      <c r="Z112">
        <v>198</v>
      </c>
      <c r="AA112">
        <v>182</v>
      </c>
      <c r="AB112">
        <v>177</v>
      </c>
      <c r="AC112">
        <v>168</v>
      </c>
      <c r="AD112">
        <v>151</v>
      </c>
      <c r="AE112">
        <v>123</v>
      </c>
      <c r="AF112">
        <v>113</v>
      </c>
      <c r="AG112">
        <v>99</v>
      </c>
      <c r="AH112">
        <v>92</v>
      </c>
    </row>
    <row r="113" spans="1:34" x14ac:dyDescent="0.25">
      <c r="A113" t="s">
        <v>610</v>
      </c>
      <c r="B113" t="s">
        <v>96</v>
      </c>
      <c r="C113">
        <v>560</v>
      </c>
      <c r="D113">
        <v>500</v>
      </c>
      <c r="E113">
        <v>476</v>
      </c>
      <c r="F113">
        <v>416</v>
      </c>
      <c r="G113">
        <v>392</v>
      </c>
      <c r="H113">
        <v>383</v>
      </c>
      <c r="I113">
        <v>356</v>
      </c>
      <c r="J113">
        <v>308</v>
      </c>
      <c r="K113">
        <v>323</v>
      </c>
      <c r="L113">
        <v>323</v>
      </c>
      <c r="M113">
        <v>321</v>
      </c>
      <c r="N113">
        <v>315</v>
      </c>
      <c r="O113">
        <v>327</v>
      </c>
      <c r="P113">
        <v>285</v>
      </c>
      <c r="Q113">
        <v>271</v>
      </c>
      <c r="R113">
        <v>219</v>
      </c>
      <c r="S113">
        <v>209</v>
      </c>
      <c r="T113">
        <v>190</v>
      </c>
      <c r="U113">
        <v>194</v>
      </c>
      <c r="V113">
        <v>179</v>
      </c>
      <c r="W113">
        <v>200</v>
      </c>
      <c r="X113">
        <v>201</v>
      </c>
      <c r="Y113">
        <v>197</v>
      </c>
      <c r="Z113">
        <v>181</v>
      </c>
      <c r="AA113">
        <v>162</v>
      </c>
      <c r="AB113">
        <v>142</v>
      </c>
      <c r="AC113">
        <v>153</v>
      </c>
      <c r="AD113">
        <v>134</v>
      </c>
      <c r="AE113">
        <v>113</v>
      </c>
      <c r="AF113">
        <v>97</v>
      </c>
      <c r="AG113">
        <v>110</v>
      </c>
      <c r="AH113">
        <v>104</v>
      </c>
    </row>
    <row r="114" spans="1:34" x14ac:dyDescent="0.25">
      <c r="A114" t="s">
        <v>611</v>
      </c>
      <c r="B114" t="s">
        <v>97</v>
      </c>
      <c r="C114">
        <v>764</v>
      </c>
      <c r="D114">
        <v>726</v>
      </c>
      <c r="E114">
        <v>700</v>
      </c>
      <c r="F114">
        <v>666</v>
      </c>
      <c r="G114">
        <v>638</v>
      </c>
      <c r="H114">
        <v>635</v>
      </c>
      <c r="I114">
        <v>614</v>
      </c>
      <c r="J114">
        <v>521</v>
      </c>
      <c r="K114">
        <v>478</v>
      </c>
      <c r="L114">
        <v>444</v>
      </c>
      <c r="M114">
        <v>449</v>
      </c>
      <c r="N114">
        <v>438</v>
      </c>
      <c r="O114">
        <v>398</v>
      </c>
      <c r="P114">
        <v>317</v>
      </c>
      <c r="Q114">
        <v>325</v>
      </c>
      <c r="R114">
        <v>296</v>
      </c>
      <c r="S114">
        <v>279</v>
      </c>
      <c r="T114">
        <v>263</v>
      </c>
      <c r="U114">
        <v>237</v>
      </c>
      <c r="V114">
        <v>239</v>
      </c>
      <c r="W114">
        <v>221</v>
      </c>
      <c r="X114">
        <v>159</v>
      </c>
      <c r="Y114">
        <v>159</v>
      </c>
      <c r="Z114">
        <v>139</v>
      </c>
      <c r="AA114">
        <v>123</v>
      </c>
      <c r="AB114">
        <v>134</v>
      </c>
      <c r="AC114">
        <v>121</v>
      </c>
      <c r="AD114">
        <v>134</v>
      </c>
      <c r="AE114">
        <v>146</v>
      </c>
      <c r="AF114">
        <v>130</v>
      </c>
      <c r="AG114">
        <v>136</v>
      </c>
      <c r="AH114">
        <v>123</v>
      </c>
    </row>
    <row r="115" spans="1:34" x14ac:dyDescent="0.25">
      <c r="A115" t="s">
        <v>612</v>
      </c>
      <c r="B115" t="s">
        <v>98</v>
      </c>
      <c r="C115">
        <v>174</v>
      </c>
      <c r="D115">
        <v>162</v>
      </c>
      <c r="E115">
        <v>160</v>
      </c>
      <c r="F115">
        <v>164</v>
      </c>
      <c r="G115">
        <v>168</v>
      </c>
      <c r="H115">
        <v>172</v>
      </c>
      <c r="I115">
        <v>188</v>
      </c>
      <c r="J115">
        <v>177</v>
      </c>
      <c r="K115">
        <v>182</v>
      </c>
      <c r="L115">
        <v>164</v>
      </c>
      <c r="M115">
        <v>175</v>
      </c>
      <c r="N115">
        <v>142</v>
      </c>
      <c r="O115">
        <v>130</v>
      </c>
      <c r="P115">
        <v>103</v>
      </c>
      <c r="Q115">
        <v>82</v>
      </c>
      <c r="R115">
        <v>64</v>
      </c>
      <c r="S115">
        <v>64</v>
      </c>
      <c r="T115">
        <v>55</v>
      </c>
      <c r="U115">
        <v>53</v>
      </c>
      <c r="V115">
        <v>51</v>
      </c>
      <c r="W115">
        <v>52</v>
      </c>
      <c r="X115">
        <v>46</v>
      </c>
      <c r="Y115">
        <v>45</v>
      </c>
      <c r="Z115">
        <v>45</v>
      </c>
      <c r="AA115">
        <v>39</v>
      </c>
      <c r="AB115">
        <v>39</v>
      </c>
      <c r="AC115">
        <v>40</v>
      </c>
      <c r="AD115">
        <v>37</v>
      </c>
      <c r="AE115">
        <v>37</v>
      </c>
      <c r="AF115">
        <v>32</v>
      </c>
      <c r="AG115">
        <v>20</v>
      </c>
      <c r="AH115">
        <v>24</v>
      </c>
    </row>
    <row r="116" spans="1:34" x14ac:dyDescent="0.25">
      <c r="A116" t="s">
        <v>613</v>
      </c>
      <c r="B116" t="s">
        <v>99</v>
      </c>
      <c r="C116">
        <v>15</v>
      </c>
      <c r="D116">
        <v>10</v>
      </c>
      <c r="E116">
        <v>9</v>
      </c>
      <c r="F116">
        <v>11</v>
      </c>
      <c r="G116">
        <v>12</v>
      </c>
      <c r="H116">
        <v>13</v>
      </c>
      <c r="I116">
        <v>11</v>
      </c>
      <c r="J116">
        <v>9</v>
      </c>
      <c r="K116">
        <v>10</v>
      </c>
      <c r="L116">
        <v>8</v>
      </c>
      <c r="M116">
        <v>6</v>
      </c>
      <c r="N116">
        <v>5</v>
      </c>
      <c r="O116">
        <v>6</v>
      </c>
      <c r="P116">
        <v>6</v>
      </c>
      <c r="Q116">
        <v>7</v>
      </c>
      <c r="R116">
        <v>9</v>
      </c>
      <c r="S116">
        <v>11</v>
      </c>
      <c r="T116">
        <v>12</v>
      </c>
      <c r="U116">
        <v>13</v>
      </c>
      <c r="V116">
        <v>13</v>
      </c>
      <c r="W116">
        <v>13</v>
      </c>
      <c r="X116">
        <v>11</v>
      </c>
      <c r="Y116">
        <v>8</v>
      </c>
      <c r="Z116">
        <v>9</v>
      </c>
      <c r="AA116">
        <v>10</v>
      </c>
      <c r="AB116">
        <v>9</v>
      </c>
      <c r="AC116">
        <v>7</v>
      </c>
      <c r="AD116">
        <v>6</v>
      </c>
      <c r="AE116">
        <v>5</v>
      </c>
      <c r="AF116">
        <v>5</v>
      </c>
      <c r="AG116">
        <v>2</v>
      </c>
      <c r="AH116">
        <v>0</v>
      </c>
    </row>
    <row r="117" spans="1:34" x14ac:dyDescent="0.25">
      <c r="A117" t="s">
        <v>614</v>
      </c>
      <c r="B117" t="s">
        <v>100</v>
      </c>
      <c r="C117">
        <v>77</v>
      </c>
      <c r="D117">
        <v>65</v>
      </c>
      <c r="E117">
        <v>44</v>
      </c>
      <c r="F117">
        <v>46</v>
      </c>
      <c r="G117">
        <v>49</v>
      </c>
      <c r="H117">
        <v>47</v>
      </c>
      <c r="I117">
        <v>52</v>
      </c>
      <c r="J117">
        <v>54</v>
      </c>
      <c r="K117">
        <v>56</v>
      </c>
      <c r="L117">
        <v>62</v>
      </c>
      <c r="M117">
        <v>58</v>
      </c>
      <c r="N117">
        <v>54</v>
      </c>
      <c r="O117">
        <v>53</v>
      </c>
      <c r="P117">
        <v>33</v>
      </c>
      <c r="Q117">
        <v>34</v>
      </c>
      <c r="R117">
        <v>32</v>
      </c>
      <c r="S117">
        <v>24</v>
      </c>
      <c r="T117">
        <v>20</v>
      </c>
      <c r="U117">
        <v>20</v>
      </c>
      <c r="V117">
        <v>23</v>
      </c>
      <c r="W117">
        <v>26</v>
      </c>
      <c r="X117">
        <v>17</v>
      </c>
      <c r="Y117">
        <v>14</v>
      </c>
      <c r="Z117">
        <v>18</v>
      </c>
      <c r="AA117">
        <v>19</v>
      </c>
      <c r="AB117">
        <v>20</v>
      </c>
      <c r="AC117">
        <v>21</v>
      </c>
      <c r="AD117">
        <v>27</v>
      </c>
      <c r="AE117">
        <v>31</v>
      </c>
      <c r="AF117">
        <v>44</v>
      </c>
      <c r="AG117">
        <v>41</v>
      </c>
      <c r="AH117">
        <v>43</v>
      </c>
    </row>
    <row r="118" spans="1:34" x14ac:dyDescent="0.25">
      <c r="A118" t="s">
        <v>615</v>
      </c>
      <c r="B118" t="s">
        <v>101</v>
      </c>
      <c r="C118">
        <v>42</v>
      </c>
      <c r="D118">
        <v>42</v>
      </c>
      <c r="E118">
        <v>36</v>
      </c>
      <c r="F118">
        <v>42</v>
      </c>
      <c r="G118">
        <v>43</v>
      </c>
      <c r="H118">
        <v>37</v>
      </c>
      <c r="I118">
        <v>34</v>
      </c>
      <c r="J118">
        <v>34</v>
      </c>
      <c r="K118">
        <v>37</v>
      </c>
      <c r="L118">
        <v>39</v>
      </c>
      <c r="M118">
        <v>32</v>
      </c>
      <c r="N118">
        <v>33</v>
      </c>
      <c r="O118">
        <v>35</v>
      </c>
      <c r="P118">
        <v>34</v>
      </c>
      <c r="Q118">
        <v>25</v>
      </c>
      <c r="R118">
        <v>18</v>
      </c>
      <c r="S118">
        <v>17</v>
      </c>
      <c r="T118">
        <v>18</v>
      </c>
      <c r="U118">
        <v>13</v>
      </c>
      <c r="V118">
        <v>15</v>
      </c>
      <c r="W118">
        <v>11</v>
      </c>
      <c r="X118">
        <v>12</v>
      </c>
      <c r="Y118">
        <v>13</v>
      </c>
      <c r="Z118">
        <v>12</v>
      </c>
      <c r="AA118">
        <v>11</v>
      </c>
      <c r="AB118">
        <v>11</v>
      </c>
      <c r="AC118">
        <v>7</v>
      </c>
      <c r="AD118">
        <v>10</v>
      </c>
      <c r="AE118">
        <v>14</v>
      </c>
      <c r="AF118">
        <v>14</v>
      </c>
      <c r="AG118">
        <v>15</v>
      </c>
      <c r="AH118">
        <v>16</v>
      </c>
    </row>
    <row r="119" spans="1:34" x14ac:dyDescent="0.25">
      <c r="A119" t="s">
        <v>616</v>
      </c>
      <c r="B119" t="s">
        <v>102</v>
      </c>
      <c r="C119">
        <v>46</v>
      </c>
      <c r="D119">
        <v>47</v>
      </c>
      <c r="E119">
        <v>41</v>
      </c>
      <c r="F119">
        <v>29</v>
      </c>
      <c r="G119">
        <v>27</v>
      </c>
      <c r="H119">
        <v>27</v>
      </c>
      <c r="I119">
        <v>33</v>
      </c>
      <c r="J119">
        <v>30</v>
      </c>
      <c r="K119">
        <v>30</v>
      </c>
      <c r="L119">
        <v>33</v>
      </c>
      <c r="M119">
        <v>33</v>
      </c>
      <c r="N119">
        <v>33</v>
      </c>
      <c r="O119">
        <v>34</v>
      </c>
      <c r="P119">
        <v>21</v>
      </c>
      <c r="Q119">
        <v>20</v>
      </c>
      <c r="R119">
        <v>20</v>
      </c>
      <c r="S119">
        <v>15</v>
      </c>
      <c r="T119">
        <v>14</v>
      </c>
      <c r="U119">
        <v>14</v>
      </c>
      <c r="V119">
        <v>12</v>
      </c>
      <c r="W119">
        <v>15</v>
      </c>
      <c r="X119">
        <v>12</v>
      </c>
      <c r="Y119">
        <v>10</v>
      </c>
      <c r="Z119">
        <v>11</v>
      </c>
      <c r="AA119">
        <v>10</v>
      </c>
      <c r="AB119">
        <v>11</v>
      </c>
      <c r="AC119">
        <v>11</v>
      </c>
      <c r="AD119">
        <v>8</v>
      </c>
      <c r="AE119">
        <v>9</v>
      </c>
      <c r="AF119">
        <v>7</v>
      </c>
      <c r="AG119">
        <v>6</v>
      </c>
      <c r="AH119">
        <v>7</v>
      </c>
    </row>
    <row r="120" spans="1:34" x14ac:dyDescent="0.25">
      <c r="A120" t="s">
        <v>617</v>
      </c>
      <c r="B120" t="s">
        <v>103</v>
      </c>
      <c r="C120">
        <v>988</v>
      </c>
      <c r="D120">
        <v>893</v>
      </c>
      <c r="E120">
        <v>860</v>
      </c>
      <c r="F120">
        <v>853</v>
      </c>
      <c r="G120">
        <v>821</v>
      </c>
      <c r="H120">
        <v>790</v>
      </c>
      <c r="I120">
        <v>754</v>
      </c>
      <c r="J120">
        <v>690</v>
      </c>
      <c r="K120">
        <v>641</v>
      </c>
      <c r="L120">
        <v>622</v>
      </c>
      <c r="M120">
        <v>560</v>
      </c>
      <c r="N120">
        <v>554</v>
      </c>
      <c r="O120">
        <v>521</v>
      </c>
      <c r="P120">
        <v>391</v>
      </c>
      <c r="Q120">
        <v>383</v>
      </c>
      <c r="R120">
        <v>414</v>
      </c>
      <c r="S120">
        <v>385</v>
      </c>
      <c r="T120">
        <v>374</v>
      </c>
      <c r="U120">
        <v>377</v>
      </c>
      <c r="V120">
        <v>376</v>
      </c>
      <c r="W120">
        <v>402</v>
      </c>
      <c r="X120">
        <v>366</v>
      </c>
      <c r="Y120">
        <v>313</v>
      </c>
      <c r="Z120">
        <v>274</v>
      </c>
      <c r="AA120">
        <v>254</v>
      </c>
      <c r="AB120">
        <v>246</v>
      </c>
      <c r="AC120">
        <v>252</v>
      </c>
      <c r="AD120">
        <v>227</v>
      </c>
      <c r="AE120">
        <v>209</v>
      </c>
      <c r="AF120">
        <v>207</v>
      </c>
      <c r="AG120">
        <v>207</v>
      </c>
      <c r="AH120">
        <v>205</v>
      </c>
    </row>
    <row r="121" spans="1:34" x14ac:dyDescent="0.25">
      <c r="A121" t="s">
        <v>618</v>
      </c>
      <c r="B121" t="s">
        <v>104</v>
      </c>
      <c r="C121">
        <v>208</v>
      </c>
      <c r="D121">
        <v>177</v>
      </c>
      <c r="E121">
        <v>164</v>
      </c>
      <c r="F121">
        <v>137</v>
      </c>
      <c r="G121">
        <v>137</v>
      </c>
      <c r="H121">
        <v>134</v>
      </c>
      <c r="I121">
        <v>110</v>
      </c>
      <c r="J121">
        <v>103</v>
      </c>
      <c r="K121">
        <v>102</v>
      </c>
      <c r="L121">
        <v>101</v>
      </c>
      <c r="M121">
        <v>105</v>
      </c>
      <c r="N121">
        <v>104</v>
      </c>
      <c r="O121">
        <v>94</v>
      </c>
      <c r="P121">
        <v>85</v>
      </c>
      <c r="Q121">
        <v>74</v>
      </c>
      <c r="R121">
        <v>63</v>
      </c>
      <c r="S121">
        <v>73</v>
      </c>
      <c r="T121">
        <v>63</v>
      </c>
      <c r="U121">
        <v>64</v>
      </c>
      <c r="V121">
        <v>61</v>
      </c>
      <c r="W121">
        <v>70</v>
      </c>
      <c r="X121">
        <v>65</v>
      </c>
      <c r="Y121">
        <v>63</v>
      </c>
      <c r="Z121">
        <v>43</v>
      </c>
      <c r="AA121">
        <v>43</v>
      </c>
      <c r="AB121">
        <v>41</v>
      </c>
      <c r="AC121">
        <v>38</v>
      </c>
      <c r="AD121">
        <v>36</v>
      </c>
      <c r="AE121">
        <v>32</v>
      </c>
      <c r="AF121">
        <v>31</v>
      </c>
      <c r="AG121">
        <v>37</v>
      </c>
      <c r="AH121">
        <v>36</v>
      </c>
    </row>
    <row r="122" spans="1:34" x14ac:dyDescent="0.25">
      <c r="A122" t="s">
        <v>619</v>
      </c>
      <c r="B122" t="s">
        <v>105</v>
      </c>
      <c r="C122">
        <v>135</v>
      </c>
      <c r="D122">
        <v>111</v>
      </c>
      <c r="E122">
        <v>105</v>
      </c>
      <c r="F122">
        <v>98</v>
      </c>
      <c r="G122">
        <v>95</v>
      </c>
      <c r="H122">
        <v>89</v>
      </c>
      <c r="I122">
        <v>75</v>
      </c>
      <c r="J122">
        <v>64</v>
      </c>
      <c r="K122">
        <v>62</v>
      </c>
      <c r="L122">
        <v>65</v>
      </c>
      <c r="M122">
        <v>59</v>
      </c>
      <c r="N122">
        <v>51</v>
      </c>
      <c r="O122">
        <v>50</v>
      </c>
      <c r="P122">
        <v>48</v>
      </c>
      <c r="Q122">
        <v>45</v>
      </c>
      <c r="R122">
        <v>44</v>
      </c>
      <c r="S122">
        <v>43</v>
      </c>
      <c r="T122">
        <v>43</v>
      </c>
      <c r="U122">
        <v>44</v>
      </c>
      <c r="V122">
        <v>44</v>
      </c>
      <c r="W122">
        <v>41</v>
      </c>
      <c r="X122">
        <v>42</v>
      </c>
      <c r="Y122">
        <v>36</v>
      </c>
      <c r="Z122">
        <v>29</v>
      </c>
      <c r="AA122">
        <v>26</v>
      </c>
      <c r="AB122">
        <v>22</v>
      </c>
      <c r="AC122">
        <v>22</v>
      </c>
      <c r="AD122">
        <v>16</v>
      </c>
      <c r="AE122">
        <v>14</v>
      </c>
      <c r="AF122">
        <v>16</v>
      </c>
      <c r="AG122">
        <v>12</v>
      </c>
      <c r="AH122">
        <v>11</v>
      </c>
    </row>
    <row r="123" spans="1:34" x14ac:dyDescent="0.25">
      <c r="A123" t="s">
        <v>620</v>
      </c>
      <c r="B123" t="s">
        <v>106</v>
      </c>
      <c r="C123">
        <v>113</v>
      </c>
      <c r="D123">
        <v>112</v>
      </c>
      <c r="E123">
        <v>107</v>
      </c>
      <c r="F123">
        <v>113</v>
      </c>
      <c r="G123">
        <v>90</v>
      </c>
      <c r="H123">
        <v>88</v>
      </c>
      <c r="I123">
        <v>93</v>
      </c>
      <c r="J123">
        <v>103</v>
      </c>
      <c r="K123">
        <v>103</v>
      </c>
      <c r="L123">
        <v>94</v>
      </c>
      <c r="M123">
        <v>99</v>
      </c>
      <c r="N123">
        <v>97</v>
      </c>
      <c r="O123">
        <v>95</v>
      </c>
      <c r="P123">
        <v>73</v>
      </c>
      <c r="Q123">
        <v>66</v>
      </c>
      <c r="R123">
        <v>62</v>
      </c>
      <c r="S123">
        <v>83</v>
      </c>
      <c r="T123">
        <v>77</v>
      </c>
      <c r="U123">
        <v>74</v>
      </c>
      <c r="V123">
        <v>73</v>
      </c>
      <c r="W123">
        <v>83</v>
      </c>
      <c r="X123">
        <v>78</v>
      </c>
      <c r="Y123">
        <v>85</v>
      </c>
      <c r="Z123">
        <v>60</v>
      </c>
      <c r="AA123">
        <v>49</v>
      </c>
      <c r="AB123">
        <v>51</v>
      </c>
      <c r="AC123">
        <v>52</v>
      </c>
      <c r="AD123">
        <v>44</v>
      </c>
      <c r="AE123">
        <v>35</v>
      </c>
      <c r="AF123">
        <v>20</v>
      </c>
      <c r="AG123">
        <v>21</v>
      </c>
      <c r="AH123">
        <v>24</v>
      </c>
    </row>
    <row r="124" spans="1:34" x14ac:dyDescent="0.25">
      <c r="A124" t="s">
        <v>621</v>
      </c>
      <c r="B124" t="s">
        <v>107</v>
      </c>
      <c r="C124">
        <v>90</v>
      </c>
      <c r="D124">
        <v>90</v>
      </c>
      <c r="E124">
        <v>75</v>
      </c>
      <c r="F124">
        <v>83</v>
      </c>
      <c r="G124">
        <v>79</v>
      </c>
      <c r="H124">
        <v>78</v>
      </c>
      <c r="I124">
        <v>73</v>
      </c>
      <c r="J124">
        <v>75</v>
      </c>
      <c r="K124">
        <v>75</v>
      </c>
      <c r="L124">
        <v>69</v>
      </c>
      <c r="M124">
        <v>59</v>
      </c>
      <c r="N124">
        <v>54</v>
      </c>
      <c r="O124">
        <v>52</v>
      </c>
      <c r="P124">
        <v>50</v>
      </c>
      <c r="Q124">
        <v>40</v>
      </c>
      <c r="R124">
        <v>34</v>
      </c>
      <c r="S124">
        <v>38</v>
      </c>
      <c r="T124">
        <v>34</v>
      </c>
      <c r="U124">
        <v>33</v>
      </c>
      <c r="V124">
        <v>31</v>
      </c>
      <c r="W124">
        <v>30</v>
      </c>
      <c r="X124">
        <v>24</v>
      </c>
      <c r="Y124">
        <v>20</v>
      </c>
      <c r="Z124">
        <v>13</v>
      </c>
      <c r="AA124">
        <v>9</v>
      </c>
      <c r="AB124">
        <v>9</v>
      </c>
      <c r="AC124">
        <v>10</v>
      </c>
      <c r="AD124">
        <v>10</v>
      </c>
      <c r="AE124">
        <v>11</v>
      </c>
      <c r="AF124">
        <v>8</v>
      </c>
      <c r="AG124">
        <v>10</v>
      </c>
      <c r="AH124">
        <v>9</v>
      </c>
    </row>
    <row r="125" spans="1:34" x14ac:dyDescent="0.25">
      <c r="A125" t="s">
        <v>622</v>
      </c>
      <c r="B125" t="s">
        <v>108</v>
      </c>
      <c r="C125">
        <v>37</v>
      </c>
      <c r="D125">
        <v>32</v>
      </c>
      <c r="E125">
        <v>27</v>
      </c>
      <c r="F125">
        <v>29</v>
      </c>
      <c r="G125">
        <v>30</v>
      </c>
      <c r="H125">
        <v>12</v>
      </c>
      <c r="I125">
        <v>10</v>
      </c>
      <c r="J125">
        <v>11</v>
      </c>
      <c r="K125">
        <v>12</v>
      </c>
      <c r="L125">
        <v>12</v>
      </c>
      <c r="M125">
        <v>13</v>
      </c>
      <c r="N125">
        <v>12</v>
      </c>
      <c r="O125">
        <v>11</v>
      </c>
      <c r="P125">
        <v>11</v>
      </c>
      <c r="Q125">
        <v>11</v>
      </c>
      <c r="R125">
        <v>11</v>
      </c>
      <c r="S125">
        <v>13</v>
      </c>
      <c r="T125">
        <v>10</v>
      </c>
      <c r="U125">
        <v>10</v>
      </c>
      <c r="V125">
        <v>10</v>
      </c>
      <c r="W125">
        <v>9</v>
      </c>
      <c r="X125">
        <v>6</v>
      </c>
      <c r="Y125">
        <v>4</v>
      </c>
      <c r="Z125">
        <v>0</v>
      </c>
      <c r="AA125">
        <v>0</v>
      </c>
      <c r="AB125">
        <v>0</v>
      </c>
      <c r="AC125">
        <v>0</v>
      </c>
      <c r="AD125">
        <v>2</v>
      </c>
      <c r="AE125">
        <v>2</v>
      </c>
      <c r="AF125">
        <v>2</v>
      </c>
      <c r="AG125">
        <v>2</v>
      </c>
      <c r="AH125">
        <v>2</v>
      </c>
    </row>
    <row r="126" spans="1:34" x14ac:dyDescent="0.25">
      <c r="A126" t="s">
        <v>623</v>
      </c>
      <c r="B126" t="s">
        <v>109</v>
      </c>
      <c r="C126">
        <v>395</v>
      </c>
      <c r="D126">
        <v>387</v>
      </c>
      <c r="E126">
        <v>333</v>
      </c>
      <c r="F126">
        <v>347</v>
      </c>
      <c r="G126">
        <v>319</v>
      </c>
      <c r="H126">
        <v>303</v>
      </c>
      <c r="I126">
        <v>272</v>
      </c>
      <c r="J126">
        <v>236</v>
      </c>
      <c r="K126">
        <v>221</v>
      </c>
      <c r="L126">
        <v>235</v>
      </c>
      <c r="M126">
        <v>196</v>
      </c>
      <c r="N126">
        <v>191</v>
      </c>
      <c r="O126">
        <v>178</v>
      </c>
      <c r="P126">
        <v>133</v>
      </c>
      <c r="Q126">
        <v>104</v>
      </c>
      <c r="R126">
        <v>78</v>
      </c>
      <c r="S126">
        <v>68</v>
      </c>
      <c r="T126">
        <v>43</v>
      </c>
      <c r="U126">
        <v>44</v>
      </c>
      <c r="V126">
        <v>53</v>
      </c>
      <c r="W126">
        <v>53</v>
      </c>
      <c r="X126">
        <v>45</v>
      </c>
      <c r="Y126">
        <v>43</v>
      </c>
      <c r="Z126">
        <v>29</v>
      </c>
      <c r="AA126">
        <v>27</v>
      </c>
      <c r="AB126">
        <v>29</v>
      </c>
      <c r="AC126">
        <v>20</v>
      </c>
      <c r="AD126">
        <v>19</v>
      </c>
      <c r="AE126">
        <v>21</v>
      </c>
      <c r="AF126">
        <v>14</v>
      </c>
      <c r="AG126">
        <v>17</v>
      </c>
      <c r="AH126">
        <v>18</v>
      </c>
    </row>
    <row r="127" spans="1:34" x14ac:dyDescent="0.25">
      <c r="A127" t="s">
        <v>624</v>
      </c>
      <c r="B127" t="s">
        <v>110</v>
      </c>
      <c r="C127">
        <v>197</v>
      </c>
      <c r="D127">
        <v>184</v>
      </c>
      <c r="E127">
        <v>147</v>
      </c>
      <c r="F127">
        <v>140</v>
      </c>
      <c r="G127">
        <v>135</v>
      </c>
      <c r="H127">
        <v>125</v>
      </c>
      <c r="I127">
        <v>114</v>
      </c>
      <c r="J127">
        <v>90</v>
      </c>
      <c r="K127">
        <v>77</v>
      </c>
      <c r="L127">
        <v>87</v>
      </c>
      <c r="M127">
        <v>74</v>
      </c>
      <c r="N127">
        <v>71</v>
      </c>
      <c r="O127">
        <v>67</v>
      </c>
      <c r="P127">
        <v>48</v>
      </c>
      <c r="Q127">
        <v>51</v>
      </c>
      <c r="R127">
        <v>58</v>
      </c>
      <c r="S127">
        <v>57</v>
      </c>
      <c r="T127">
        <v>61</v>
      </c>
      <c r="U127">
        <v>59</v>
      </c>
      <c r="V127">
        <v>59</v>
      </c>
      <c r="W127">
        <v>64</v>
      </c>
      <c r="X127">
        <v>57</v>
      </c>
      <c r="Y127">
        <v>55</v>
      </c>
      <c r="Z127">
        <v>53</v>
      </c>
      <c r="AA127">
        <v>47</v>
      </c>
      <c r="AB127">
        <v>45</v>
      </c>
      <c r="AC127">
        <v>44</v>
      </c>
      <c r="AD127">
        <v>45</v>
      </c>
      <c r="AE127">
        <v>44</v>
      </c>
      <c r="AF127">
        <v>41</v>
      </c>
      <c r="AG127">
        <v>33</v>
      </c>
      <c r="AH127">
        <v>27</v>
      </c>
    </row>
    <row r="128" spans="1:34" x14ac:dyDescent="0.25">
      <c r="A128" t="s">
        <v>625</v>
      </c>
      <c r="B128" t="s">
        <v>111</v>
      </c>
      <c r="C128">
        <v>225</v>
      </c>
      <c r="D128">
        <v>217</v>
      </c>
      <c r="E128">
        <v>196</v>
      </c>
      <c r="F128">
        <v>186</v>
      </c>
      <c r="G128">
        <v>170</v>
      </c>
      <c r="H128">
        <v>165</v>
      </c>
      <c r="I128">
        <v>149</v>
      </c>
      <c r="J128">
        <v>148</v>
      </c>
      <c r="K128">
        <v>131</v>
      </c>
      <c r="L128">
        <v>127</v>
      </c>
      <c r="M128">
        <v>106</v>
      </c>
      <c r="N128">
        <v>100</v>
      </c>
      <c r="O128">
        <v>107</v>
      </c>
      <c r="P128">
        <v>100</v>
      </c>
      <c r="Q128">
        <v>71</v>
      </c>
      <c r="R128">
        <v>66</v>
      </c>
      <c r="S128">
        <v>62</v>
      </c>
      <c r="T128">
        <v>59</v>
      </c>
      <c r="U128">
        <v>53</v>
      </c>
      <c r="V128">
        <v>47</v>
      </c>
      <c r="W128">
        <v>50</v>
      </c>
      <c r="X128">
        <v>51</v>
      </c>
      <c r="Y128">
        <v>48</v>
      </c>
      <c r="Z128">
        <v>43</v>
      </c>
      <c r="AA128">
        <v>37</v>
      </c>
      <c r="AB128">
        <v>40</v>
      </c>
      <c r="AC128">
        <v>37</v>
      </c>
      <c r="AD128">
        <v>38</v>
      </c>
      <c r="AE128">
        <v>29</v>
      </c>
      <c r="AF128">
        <v>24</v>
      </c>
      <c r="AG128">
        <v>28</v>
      </c>
      <c r="AH128">
        <v>32</v>
      </c>
    </row>
    <row r="129" spans="1:34" x14ac:dyDescent="0.25">
      <c r="A129" t="s">
        <v>626</v>
      </c>
      <c r="B129" t="s">
        <v>112</v>
      </c>
      <c r="C129">
        <v>90</v>
      </c>
      <c r="D129">
        <v>75</v>
      </c>
      <c r="E129">
        <v>67</v>
      </c>
      <c r="F129">
        <v>73</v>
      </c>
      <c r="G129">
        <v>83</v>
      </c>
      <c r="H129">
        <v>87</v>
      </c>
      <c r="I129">
        <v>85</v>
      </c>
      <c r="J129">
        <v>89</v>
      </c>
      <c r="K129">
        <v>83</v>
      </c>
      <c r="L129">
        <v>83</v>
      </c>
      <c r="M129">
        <v>74</v>
      </c>
      <c r="N129">
        <v>57</v>
      </c>
      <c r="O129">
        <v>56</v>
      </c>
      <c r="P129">
        <v>54</v>
      </c>
      <c r="Q129">
        <v>45</v>
      </c>
      <c r="R129">
        <v>48</v>
      </c>
      <c r="S129">
        <v>44</v>
      </c>
      <c r="T129">
        <v>51</v>
      </c>
      <c r="U129">
        <v>52</v>
      </c>
      <c r="V129">
        <v>49</v>
      </c>
      <c r="W129">
        <v>54</v>
      </c>
      <c r="X129">
        <v>48</v>
      </c>
      <c r="Y129">
        <v>40</v>
      </c>
      <c r="Z129">
        <v>40</v>
      </c>
      <c r="AA129">
        <v>28</v>
      </c>
      <c r="AB129">
        <v>30</v>
      </c>
      <c r="AC129">
        <v>28</v>
      </c>
      <c r="AD129">
        <v>18</v>
      </c>
      <c r="AE129">
        <v>18</v>
      </c>
      <c r="AF129">
        <v>16</v>
      </c>
      <c r="AG129">
        <v>19</v>
      </c>
      <c r="AH129">
        <v>20</v>
      </c>
    </row>
    <row r="130" spans="1:34" x14ac:dyDescent="0.25">
      <c r="A130" t="s">
        <v>627</v>
      </c>
      <c r="B130" t="s">
        <v>113</v>
      </c>
      <c r="C130">
        <v>78</v>
      </c>
      <c r="D130">
        <v>72</v>
      </c>
      <c r="E130">
        <v>57</v>
      </c>
      <c r="F130">
        <v>50</v>
      </c>
      <c r="G130">
        <v>51</v>
      </c>
      <c r="H130">
        <v>51</v>
      </c>
      <c r="I130">
        <v>50</v>
      </c>
      <c r="J130">
        <v>31</v>
      </c>
      <c r="K130">
        <v>35</v>
      </c>
      <c r="L130">
        <v>40</v>
      </c>
      <c r="M130">
        <v>40</v>
      </c>
      <c r="N130">
        <v>36</v>
      </c>
      <c r="O130">
        <v>40</v>
      </c>
      <c r="P130">
        <v>30</v>
      </c>
      <c r="Q130">
        <v>34</v>
      </c>
      <c r="R130">
        <v>38</v>
      </c>
      <c r="S130">
        <v>41</v>
      </c>
      <c r="T130">
        <v>39</v>
      </c>
      <c r="U130">
        <v>42</v>
      </c>
      <c r="V130">
        <v>39</v>
      </c>
      <c r="W130">
        <v>46</v>
      </c>
      <c r="X130">
        <v>39</v>
      </c>
      <c r="Y130">
        <v>33</v>
      </c>
      <c r="Z130">
        <v>24</v>
      </c>
      <c r="AA130">
        <v>34</v>
      </c>
      <c r="AB130">
        <v>37</v>
      </c>
      <c r="AC130">
        <v>37</v>
      </c>
      <c r="AD130">
        <v>31</v>
      </c>
      <c r="AE130">
        <v>27</v>
      </c>
      <c r="AF130">
        <v>29</v>
      </c>
      <c r="AG130">
        <v>31</v>
      </c>
      <c r="AH130">
        <v>19</v>
      </c>
    </row>
    <row r="131" spans="1:34" x14ac:dyDescent="0.25">
      <c r="A131" t="s">
        <v>628</v>
      </c>
      <c r="B131" t="s">
        <v>114</v>
      </c>
      <c r="C131">
        <v>395</v>
      </c>
      <c r="D131">
        <v>324</v>
      </c>
      <c r="E131">
        <v>299</v>
      </c>
      <c r="F131">
        <v>303</v>
      </c>
      <c r="G131">
        <v>303</v>
      </c>
      <c r="H131">
        <v>275</v>
      </c>
      <c r="I131">
        <v>263</v>
      </c>
      <c r="J131">
        <v>243</v>
      </c>
      <c r="K131">
        <v>291</v>
      </c>
      <c r="L131">
        <v>278</v>
      </c>
      <c r="M131">
        <v>271</v>
      </c>
      <c r="N131">
        <v>274</v>
      </c>
      <c r="O131">
        <v>195</v>
      </c>
      <c r="P131">
        <v>196</v>
      </c>
      <c r="Q131">
        <v>155</v>
      </c>
      <c r="R131">
        <v>128</v>
      </c>
      <c r="S131">
        <v>125</v>
      </c>
      <c r="T131">
        <v>128</v>
      </c>
      <c r="U131">
        <v>128</v>
      </c>
      <c r="V131">
        <v>151</v>
      </c>
      <c r="W131">
        <v>137</v>
      </c>
      <c r="X131">
        <v>141</v>
      </c>
      <c r="Y131">
        <v>116</v>
      </c>
      <c r="Z131">
        <v>94</v>
      </c>
      <c r="AA131">
        <v>91</v>
      </c>
      <c r="AB131">
        <v>88</v>
      </c>
      <c r="AC131">
        <v>79</v>
      </c>
      <c r="AD131">
        <v>72</v>
      </c>
      <c r="AE131">
        <v>59</v>
      </c>
      <c r="AF131">
        <v>69</v>
      </c>
      <c r="AG131">
        <v>67</v>
      </c>
      <c r="AH131">
        <v>65</v>
      </c>
    </row>
    <row r="132" spans="1:34" x14ac:dyDescent="0.25">
      <c r="A132" t="s">
        <v>629</v>
      </c>
      <c r="B132" t="s">
        <v>115</v>
      </c>
      <c r="C132">
        <v>147</v>
      </c>
      <c r="D132">
        <v>130</v>
      </c>
      <c r="E132">
        <v>106</v>
      </c>
      <c r="F132">
        <v>97</v>
      </c>
      <c r="G132">
        <v>97</v>
      </c>
      <c r="H132">
        <v>81</v>
      </c>
      <c r="I132">
        <v>65</v>
      </c>
      <c r="J132">
        <v>51</v>
      </c>
      <c r="K132">
        <v>46</v>
      </c>
      <c r="L132">
        <v>33</v>
      </c>
      <c r="M132">
        <v>35</v>
      </c>
      <c r="N132">
        <v>36</v>
      </c>
      <c r="O132">
        <v>34</v>
      </c>
      <c r="P132">
        <v>26</v>
      </c>
      <c r="Q132">
        <v>21</v>
      </c>
      <c r="R132">
        <v>24</v>
      </c>
      <c r="S132">
        <v>21</v>
      </c>
      <c r="T132">
        <v>18</v>
      </c>
      <c r="U132">
        <v>17</v>
      </c>
      <c r="V132">
        <v>22</v>
      </c>
      <c r="W132">
        <v>26</v>
      </c>
      <c r="X132">
        <v>25</v>
      </c>
      <c r="Y132">
        <v>23</v>
      </c>
      <c r="Z132">
        <v>25</v>
      </c>
      <c r="AA132">
        <v>28</v>
      </c>
      <c r="AB132">
        <v>28</v>
      </c>
      <c r="AC132">
        <v>24</v>
      </c>
      <c r="AD132">
        <v>16</v>
      </c>
      <c r="AE132">
        <v>17</v>
      </c>
      <c r="AF132">
        <v>14</v>
      </c>
      <c r="AG132">
        <v>11</v>
      </c>
      <c r="AH132">
        <v>7</v>
      </c>
    </row>
    <row r="133" spans="1:34" x14ac:dyDescent="0.25">
      <c r="A133" t="s">
        <v>630</v>
      </c>
      <c r="B133" t="s">
        <v>116</v>
      </c>
      <c r="C133">
        <v>133</v>
      </c>
      <c r="D133">
        <v>128</v>
      </c>
      <c r="E133">
        <v>122</v>
      </c>
      <c r="F133">
        <v>107</v>
      </c>
      <c r="G133">
        <v>102</v>
      </c>
      <c r="H133">
        <v>101</v>
      </c>
      <c r="I133">
        <v>84</v>
      </c>
      <c r="J133">
        <v>57</v>
      </c>
      <c r="K133">
        <v>47</v>
      </c>
      <c r="L133">
        <v>52</v>
      </c>
      <c r="M133">
        <v>34</v>
      </c>
      <c r="N133">
        <v>33</v>
      </c>
      <c r="O133">
        <v>34</v>
      </c>
      <c r="P133">
        <v>21</v>
      </c>
      <c r="Q133">
        <v>21</v>
      </c>
      <c r="R133">
        <v>20</v>
      </c>
      <c r="S133">
        <v>19</v>
      </c>
      <c r="T133">
        <v>20</v>
      </c>
      <c r="U133">
        <v>25</v>
      </c>
      <c r="V133">
        <v>26</v>
      </c>
      <c r="W133">
        <v>34</v>
      </c>
      <c r="X133">
        <v>37</v>
      </c>
      <c r="Y133">
        <v>37</v>
      </c>
      <c r="Z133">
        <v>38</v>
      </c>
      <c r="AA133">
        <v>38</v>
      </c>
      <c r="AB133">
        <v>33</v>
      </c>
      <c r="AC133">
        <v>32</v>
      </c>
      <c r="AD133">
        <v>29</v>
      </c>
      <c r="AE133">
        <v>24</v>
      </c>
      <c r="AF133">
        <v>27</v>
      </c>
      <c r="AG133">
        <v>23</v>
      </c>
      <c r="AH133">
        <v>24</v>
      </c>
    </row>
    <row r="134" spans="1:34" x14ac:dyDescent="0.25">
      <c r="A134" t="s">
        <v>631</v>
      </c>
      <c r="B134" t="s">
        <v>117</v>
      </c>
      <c r="C134">
        <v>312</v>
      </c>
      <c r="D134">
        <v>299</v>
      </c>
      <c r="E134">
        <v>274</v>
      </c>
      <c r="F134">
        <v>268</v>
      </c>
      <c r="G134">
        <v>266</v>
      </c>
      <c r="H134">
        <v>281</v>
      </c>
      <c r="I134">
        <v>210</v>
      </c>
      <c r="J134">
        <v>186</v>
      </c>
      <c r="K134">
        <v>169</v>
      </c>
      <c r="L134">
        <v>160</v>
      </c>
      <c r="M134">
        <v>150</v>
      </c>
      <c r="N134">
        <v>152</v>
      </c>
      <c r="O134">
        <v>132</v>
      </c>
      <c r="P134">
        <v>118</v>
      </c>
      <c r="Q134">
        <v>108</v>
      </c>
      <c r="R134">
        <v>109</v>
      </c>
      <c r="S134">
        <v>114</v>
      </c>
      <c r="T134">
        <v>106</v>
      </c>
      <c r="U134">
        <v>105</v>
      </c>
      <c r="V134">
        <v>103</v>
      </c>
      <c r="W134">
        <v>120</v>
      </c>
      <c r="X134">
        <v>114</v>
      </c>
      <c r="Y134">
        <v>106</v>
      </c>
      <c r="Z134">
        <v>87</v>
      </c>
      <c r="AA134">
        <v>86</v>
      </c>
      <c r="AB134">
        <v>84</v>
      </c>
      <c r="AC134">
        <v>82</v>
      </c>
      <c r="AD134">
        <v>61</v>
      </c>
      <c r="AE134">
        <v>55</v>
      </c>
      <c r="AF134">
        <v>63</v>
      </c>
      <c r="AG134">
        <v>63</v>
      </c>
      <c r="AH134">
        <v>56</v>
      </c>
    </row>
    <row r="135" spans="1:34" x14ac:dyDescent="0.25">
      <c r="A135" t="s">
        <v>632</v>
      </c>
      <c r="B135" t="s">
        <v>118</v>
      </c>
      <c r="C135">
        <v>178</v>
      </c>
      <c r="D135">
        <v>205</v>
      </c>
      <c r="E135">
        <v>169</v>
      </c>
      <c r="F135">
        <v>164</v>
      </c>
      <c r="G135">
        <v>158</v>
      </c>
      <c r="H135">
        <v>152</v>
      </c>
      <c r="I135">
        <v>168</v>
      </c>
      <c r="J135">
        <v>155</v>
      </c>
      <c r="K135">
        <v>120</v>
      </c>
      <c r="L135">
        <v>136</v>
      </c>
      <c r="M135">
        <v>137</v>
      </c>
      <c r="N135">
        <v>138</v>
      </c>
      <c r="O135">
        <v>135</v>
      </c>
      <c r="P135">
        <v>95</v>
      </c>
      <c r="Q135">
        <v>76</v>
      </c>
      <c r="R135">
        <v>72</v>
      </c>
      <c r="S135">
        <v>66</v>
      </c>
      <c r="T135">
        <v>55</v>
      </c>
      <c r="U135">
        <v>55</v>
      </c>
      <c r="V135">
        <v>57</v>
      </c>
      <c r="W135">
        <v>61</v>
      </c>
      <c r="X135">
        <v>60</v>
      </c>
      <c r="Y135">
        <v>52</v>
      </c>
      <c r="Z135">
        <v>45</v>
      </c>
      <c r="AA135">
        <v>39</v>
      </c>
      <c r="AB135">
        <v>43</v>
      </c>
      <c r="AC135">
        <v>42</v>
      </c>
      <c r="AD135">
        <v>42</v>
      </c>
      <c r="AE135">
        <v>39</v>
      </c>
      <c r="AF135">
        <v>31</v>
      </c>
      <c r="AG135">
        <v>23</v>
      </c>
      <c r="AH135">
        <v>22</v>
      </c>
    </row>
    <row r="136" spans="1:34" x14ac:dyDescent="0.25">
      <c r="A136" t="s">
        <v>633</v>
      </c>
      <c r="B136" t="s">
        <v>119</v>
      </c>
      <c r="C136">
        <v>485</v>
      </c>
      <c r="D136">
        <v>445</v>
      </c>
      <c r="E136">
        <v>418</v>
      </c>
      <c r="F136">
        <v>424</v>
      </c>
      <c r="G136">
        <v>404</v>
      </c>
      <c r="H136">
        <v>339</v>
      </c>
      <c r="I136">
        <v>287</v>
      </c>
      <c r="J136">
        <v>262</v>
      </c>
      <c r="K136">
        <v>258</v>
      </c>
      <c r="L136">
        <v>260</v>
      </c>
      <c r="M136">
        <v>231</v>
      </c>
      <c r="N136">
        <v>229</v>
      </c>
      <c r="O136">
        <v>213</v>
      </c>
      <c r="P136">
        <v>186</v>
      </c>
      <c r="Q136">
        <v>157</v>
      </c>
      <c r="R136">
        <v>145</v>
      </c>
      <c r="S136">
        <v>139</v>
      </c>
      <c r="T136">
        <v>132</v>
      </c>
      <c r="U136">
        <v>116</v>
      </c>
      <c r="V136">
        <v>122</v>
      </c>
      <c r="W136">
        <v>115</v>
      </c>
      <c r="X136">
        <v>118</v>
      </c>
      <c r="Y136">
        <v>97</v>
      </c>
      <c r="Z136">
        <v>85</v>
      </c>
      <c r="AA136">
        <v>74</v>
      </c>
      <c r="AB136">
        <v>79</v>
      </c>
      <c r="AC136">
        <v>72</v>
      </c>
      <c r="AD136">
        <v>75</v>
      </c>
      <c r="AE136">
        <v>66</v>
      </c>
      <c r="AF136">
        <v>71</v>
      </c>
      <c r="AG136">
        <v>63</v>
      </c>
      <c r="AH136">
        <v>50</v>
      </c>
    </row>
    <row r="137" spans="1:34" x14ac:dyDescent="0.25">
      <c r="A137" t="s">
        <v>634</v>
      </c>
      <c r="B137" t="s">
        <v>120</v>
      </c>
      <c r="C137">
        <v>460</v>
      </c>
      <c r="D137">
        <v>425</v>
      </c>
      <c r="E137">
        <v>367</v>
      </c>
      <c r="F137">
        <v>348</v>
      </c>
      <c r="G137">
        <v>345</v>
      </c>
      <c r="H137">
        <v>313</v>
      </c>
      <c r="I137">
        <v>301</v>
      </c>
      <c r="J137">
        <v>255</v>
      </c>
      <c r="K137">
        <v>242</v>
      </c>
      <c r="L137">
        <v>219</v>
      </c>
      <c r="M137">
        <v>212</v>
      </c>
      <c r="N137">
        <v>207</v>
      </c>
      <c r="O137">
        <v>127</v>
      </c>
      <c r="P137">
        <v>141</v>
      </c>
      <c r="Q137">
        <v>142</v>
      </c>
      <c r="R137">
        <v>147</v>
      </c>
      <c r="S137">
        <v>154</v>
      </c>
      <c r="T137">
        <v>160</v>
      </c>
      <c r="U137">
        <v>161</v>
      </c>
      <c r="V137">
        <v>175</v>
      </c>
      <c r="W137">
        <v>105</v>
      </c>
      <c r="X137">
        <v>88</v>
      </c>
      <c r="Y137">
        <v>73</v>
      </c>
      <c r="Z137">
        <v>62</v>
      </c>
      <c r="AA137">
        <v>55</v>
      </c>
      <c r="AB137">
        <v>54</v>
      </c>
      <c r="AC137">
        <v>44</v>
      </c>
      <c r="AD137">
        <v>35</v>
      </c>
      <c r="AE137">
        <v>24</v>
      </c>
      <c r="AF137">
        <v>24</v>
      </c>
      <c r="AG137">
        <v>23</v>
      </c>
      <c r="AH137">
        <v>18</v>
      </c>
    </row>
    <row r="138" spans="1:34" x14ac:dyDescent="0.25">
      <c r="A138" t="s">
        <v>635</v>
      </c>
      <c r="B138" t="s">
        <v>121</v>
      </c>
      <c r="C138">
        <v>63</v>
      </c>
      <c r="D138">
        <v>68</v>
      </c>
      <c r="E138">
        <v>65</v>
      </c>
      <c r="F138">
        <v>67</v>
      </c>
      <c r="G138">
        <v>65</v>
      </c>
      <c r="H138">
        <v>58</v>
      </c>
      <c r="I138">
        <v>53</v>
      </c>
      <c r="J138">
        <v>44</v>
      </c>
      <c r="K138">
        <v>37</v>
      </c>
      <c r="L138">
        <v>48</v>
      </c>
      <c r="M138">
        <v>48</v>
      </c>
      <c r="N138">
        <v>48</v>
      </c>
      <c r="O138">
        <v>47</v>
      </c>
      <c r="P138">
        <v>38</v>
      </c>
      <c r="Q138">
        <v>40</v>
      </c>
      <c r="R138">
        <v>38</v>
      </c>
      <c r="S138">
        <v>30</v>
      </c>
      <c r="T138">
        <v>22</v>
      </c>
      <c r="U138">
        <v>22</v>
      </c>
      <c r="V138">
        <v>23</v>
      </c>
      <c r="W138">
        <v>23</v>
      </c>
      <c r="X138">
        <v>12</v>
      </c>
      <c r="Y138">
        <v>6</v>
      </c>
      <c r="Z138">
        <v>3</v>
      </c>
      <c r="AA138">
        <v>1</v>
      </c>
      <c r="AB138">
        <v>1</v>
      </c>
      <c r="AC138">
        <v>0</v>
      </c>
      <c r="AD138">
        <v>2</v>
      </c>
      <c r="AE138">
        <v>2</v>
      </c>
      <c r="AF138">
        <v>2</v>
      </c>
      <c r="AG138">
        <v>3</v>
      </c>
      <c r="AH138">
        <v>3</v>
      </c>
    </row>
    <row r="139" spans="1:34" x14ac:dyDescent="0.25">
      <c r="A139" t="s">
        <v>636</v>
      </c>
      <c r="B139" t="s">
        <v>122</v>
      </c>
      <c r="C139">
        <v>337</v>
      </c>
      <c r="D139">
        <v>371</v>
      </c>
      <c r="E139">
        <v>280</v>
      </c>
      <c r="F139">
        <v>273</v>
      </c>
      <c r="G139">
        <v>263</v>
      </c>
      <c r="H139">
        <v>261</v>
      </c>
      <c r="I139">
        <v>245</v>
      </c>
      <c r="J139">
        <v>249</v>
      </c>
      <c r="K139">
        <v>194</v>
      </c>
      <c r="L139">
        <v>256</v>
      </c>
      <c r="M139">
        <v>244</v>
      </c>
      <c r="N139">
        <v>215</v>
      </c>
      <c r="O139">
        <v>216</v>
      </c>
      <c r="P139">
        <v>199</v>
      </c>
      <c r="Q139">
        <v>140</v>
      </c>
      <c r="R139">
        <v>154</v>
      </c>
      <c r="S139">
        <v>99</v>
      </c>
      <c r="T139">
        <v>89</v>
      </c>
      <c r="U139">
        <v>89</v>
      </c>
      <c r="V139">
        <v>94</v>
      </c>
      <c r="W139">
        <v>100</v>
      </c>
      <c r="X139">
        <v>104</v>
      </c>
      <c r="Y139">
        <v>77</v>
      </c>
      <c r="Z139">
        <v>82</v>
      </c>
      <c r="AA139">
        <v>81</v>
      </c>
      <c r="AB139">
        <v>81</v>
      </c>
      <c r="AC139">
        <v>71</v>
      </c>
      <c r="AD139">
        <v>67</v>
      </c>
      <c r="AE139">
        <v>56</v>
      </c>
      <c r="AF139">
        <v>50</v>
      </c>
      <c r="AG139">
        <v>41</v>
      </c>
      <c r="AH139">
        <v>35</v>
      </c>
    </row>
    <row r="140" spans="1:34" x14ac:dyDescent="0.25">
      <c r="A140" t="s">
        <v>637</v>
      </c>
      <c r="B140" t="s">
        <v>123</v>
      </c>
      <c r="C140">
        <v>221</v>
      </c>
      <c r="D140">
        <v>221</v>
      </c>
      <c r="E140">
        <v>194</v>
      </c>
      <c r="F140">
        <v>186</v>
      </c>
      <c r="G140">
        <v>186</v>
      </c>
      <c r="H140">
        <v>186</v>
      </c>
      <c r="I140">
        <v>170</v>
      </c>
      <c r="J140">
        <v>147</v>
      </c>
      <c r="K140">
        <v>136</v>
      </c>
      <c r="L140">
        <v>146</v>
      </c>
      <c r="M140">
        <v>125</v>
      </c>
      <c r="N140">
        <v>125</v>
      </c>
      <c r="O140">
        <v>118</v>
      </c>
      <c r="P140">
        <v>104</v>
      </c>
      <c r="Q140">
        <v>77</v>
      </c>
      <c r="R140">
        <v>74</v>
      </c>
      <c r="S140">
        <v>79</v>
      </c>
      <c r="T140">
        <v>74</v>
      </c>
      <c r="U140">
        <v>74</v>
      </c>
      <c r="V140">
        <v>73</v>
      </c>
      <c r="W140">
        <v>85</v>
      </c>
      <c r="X140">
        <v>93</v>
      </c>
      <c r="Y140">
        <v>89</v>
      </c>
      <c r="Z140">
        <v>76</v>
      </c>
      <c r="AA140">
        <v>71</v>
      </c>
      <c r="AB140">
        <v>71</v>
      </c>
      <c r="AC140">
        <v>65</v>
      </c>
      <c r="AD140">
        <v>59</v>
      </c>
      <c r="AE140">
        <v>43</v>
      </c>
      <c r="AF140">
        <v>29</v>
      </c>
      <c r="AG140">
        <v>29</v>
      </c>
      <c r="AH140">
        <v>25</v>
      </c>
    </row>
    <row r="141" spans="1:34" x14ac:dyDescent="0.25">
      <c r="A141" t="s">
        <v>638</v>
      </c>
      <c r="B141" t="s">
        <v>124</v>
      </c>
      <c r="C141">
        <v>119</v>
      </c>
      <c r="D141">
        <v>110</v>
      </c>
      <c r="E141">
        <v>76</v>
      </c>
      <c r="F141">
        <v>76</v>
      </c>
      <c r="G141">
        <v>81</v>
      </c>
      <c r="H141">
        <v>74</v>
      </c>
      <c r="I141">
        <v>59</v>
      </c>
      <c r="J141">
        <v>59</v>
      </c>
      <c r="K141">
        <v>49</v>
      </c>
      <c r="L141">
        <v>58</v>
      </c>
      <c r="M141">
        <v>52</v>
      </c>
      <c r="N141">
        <v>49</v>
      </c>
      <c r="O141">
        <v>52</v>
      </c>
      <c r="P141">
        <v>49</v>
      </c>
      <c r="Q141">
        <v>40</v>
      </c>
      <c r="R141">
        <v>35</v>
      </c>
      <c r="S141">
        <v>30</v>
      </c>
      <c r="T141">
        <v>35</v>
      </c>
      <c r="U141">
        <v>37</v>
      </c>
      <c r="V141">
        <v>32</v>
      </c>
      <c r="W141">
        <v>37</v>
      </c>
      <c r="X141">
        <v>45</v>
      </c>
      <c r="Y141">
        <v>40</v>
      </c>
      <c r="Z141">
        <v>42</v>
      </c>
      <c r="AA141">
        <v>40</v>
      </c>
      <c r="AB141">
        <v>40</v>
      </c>
      <c r="AC141">
        <v>41</v>
      </c>
      <c r="AD141">
        <v>38</v>
      </c>
      <c r="AE141">
        <v>29</v>
      </c>
      <c r="AF141">
        <v>26</v>
      </c>
      <c r="AG141">
        <v>26</v>
      </c>
      <c r="AH141">
        <v>25</v>
      </c>
    </row>
    <row r="142" spans="1:34" x14ac:dyDescent="0.25">
      <c r="A142" t="s">
        <v>639</v>
      </c>
      <c r="B142" t="s">
        <v>125</v>
      </c>
      <c r="C142">
        <v>163</v>
      </c>
      <c r="D142">
        <v>151</v>
      </c>
      <c r="E142">
        <v>135</v>
      </c>
      <c r="F142">
        <v>131</v>
      </c>
      <c r="G142">
        <v>124</v>
      </c>
      <c r="H142">
        <v>124</v>
      </c>
      <c r="I142">
        <v>112</v>
      </c>
      <c r="J142">
        <v>104</v>
      </c>
      <c r="K142">
        <v>116</v>
      </c>
      <c r="L142">
        <v>108</v>
      </c>
      <c r="M142">
        <v>98</v>
      </c>
      <c r="N142">
        <v>101</v>
      </c>
      <c r="O142">
        <v>96</v>
      </c>
      <c r="P142">
        <v>70</v>
      </c>
      <c r="Q142">
        <v>61</v>
      </c>
      <c r="R142">
        <v>51</v>
      </c>
      <c r="S142">
        <v>51</v>
      </c>
      <c r="T142">
        <v>41</v>
      </c>
      <c r="U142">
        <v>39</v>
      </c>
      <c r="V142">
        <v>38</v>
      </c>
      <c r="W142">
        <v>41</v>
      </c>
      <c r="X142">
        <v>35</v>
      </c>
      <c r="Y142">
        <v>24</v>
      </c>
      <c r="Z142">
        <v>16</v>
      </c>
      <c r="AA142">
        <v>17</v>
      </c>
      <c r="AB142">
        <v>13</v>
      </c>
      <c r="AC142">
        <v>12</v>
      </c>
      <c r="AD142">
        <v>6</v>
      </c>
      <c r="AE142">
        <v>5</v>
      </c>
      <c r="AF142">
        <v>4</v>
      </c>
      <c r="AG142">
        <v>3</v>
      </c>
      <c r="AH142">
        <v>3</v>
      </c>
    </row>
    <row r="143" spans="1:34" x14ac:dyDescent="0.25">
      <c r="A143" t="s">
        <v>640</v>
      </c>
      <c r="B143" t="s">
        <v>126</v>
      </c>
      <c r="C143">
        <v>322</v>
      </c>
      <c r="D143">
        <v>309</v>
      </c>
      <c r="E143">
        <v>278</v>
      </c>
      <c r="F143">
        <v>281</v>
      </c>
      <c r="G143">
        <v>281</v>
      </c>
      <c r="H143">
        <v>264</v>
      </c>
      <c r="I143">
        <v>255</v>
      </c>
      <c r="J143">
        <v>220</v>
      </c>
      <c r="K143">
        <v>220</v>
      </c>
      <c r="L143">
        <v>244</v>
      </c>
      <c r="M143">
        <v>254</v>
      </c>
      <c r="N143">
        <v>254</v>
      </c>
      <c r="O143">
        <v>236</v>
      </c>
      <c r="P143">
        <v>200</v>
      </c>
      <c r="Q143">
        <v>174</v>
      </c>
      <c r="R143">
        <v>184</v>
      </c>
      <c r="S143">
        <v>190</v>
      </c>
      <c r="T143">
        <v>177</v>
      </c>
      <c r="U143">
        <v>185</v>
      </c>
      <c r="V143">
        <v>194</v>
      </c>
      <c r="W143">
        <v>230</v>
      </c>
      <c r="X143">
        <v>227</v>
      </c>
      <c r="Y143">
        <v>222</v>
      </c>
      <c r="Z143">
        <v>173</v>
      </c>
      <c r="AA143">
        <v>189</v>
      </c>
      <c r="AB143">
        <v>182</v>
      </c>
      <c r="AC143">
        <v>174</v>
      </c>
      <c r="AD143">
        <v>175</v>
      </c>
      <c r="AE143">
        <v>175</v>
      </c>
      <c r="AF143">
        <v>170</v>
      </c>
      <c r="AG143">
        <v>179</v>
      </c>
      <c r="AH143">
        <v>145</v>
      </c>
    </row>
    <row r="144" spans="1:34" x14ac:dyDescent="0.25">
      <c r="A144" t="s">
        <v>641</v>
      </c>
      <c r="B144" t="s">
        <v>127</v>
      </c>
      <c r="C144">
        <v>223</v>
      </c>
      <c r="D144">
        <v>197</v>
      </c>
      <c r="E144">
        <v>197</v>
      </c>
      <c r="F144">
        <v>192</v>
      </c>
      <c r="G144">
        <v>184</v>
      </c>
      <c r="H144">
        <v>203</v>
      </c>
      <c r="I144">
        <v>190</v>
      </c>
      <c r="J144">
        <v>189</v>
      </c>
      <c r="K144">
        <v>205</v>
      </c>
      <c r="L144">
        <v>186</v>
      </c>
      <c r="M144">
        <v>190</v>
      </c>
      <c r="N144">
        <v>178</v>
      </c>
      <c r="O144">
        <v>161</v>
      </c>
      <c r="P144">
        <v>136</v>
      </c>
      <c r="Q144">
        <v>138</v>
      </c>
      <c r="R144">
        <v>142</v>
      </c>
      <c r="S144">
        <v>129</v>
      </c>
      <c r="T144">
        <v>136</v>
      </c>
      <c r="U144">
        <v>134</v>
      </c>
      <c r="V144">
        <v>144</v>
      </c>
      <c r="W144">
        <v>160</v>
      </c>
      <c r="X144">
        <v>135</v>
      </c>
      <c r="Y144">
        <v>108</v>
      </c>
      <c r="Z144">
        <v>103</v>
      </c>
      <c r="AA144">
        <v>94</v>
      </c>
      <c r="AB144">
        <v>93</v>
      </c>
      <c r="AC144">
        <v>87</v>
      </c>
      <c r="AD144">
        <v>77</v>
      </c>
      <c r="AE144">
        <v>71</v>
      </c>
      <c r="AF144">
        <v>78</v>
      </c>
      <c r="AG144">
        <v>76</v>
      </c>
      <c r="AH144">
        <v>61</v>
      </c>
    </row>
    <row r="145" spans="1:34" x14ac:dyDescent="0.25">
      <c r="A145" t="s">
        <v>642</v>
      </c>
      <c r="B145" t="s">
        <v>128</v>
      </c>
      <c r="C145">
        <v>555</v>
      </c>
      <c r="D145">
        <v>481</v>
      </c>
      <c r="E145">
        <v>440</v>
      </c>
      <c r="F145">
        <v>427</v>
      </c>
      <c r="G145">
        <v>423</v>
      </c>
      <c r="H145">
        <v>374</v>
      </c>
      <c r="I145">
        <v>391</v>
      </c>
      <c r="J145">
        <v>356</v>
      </c>
      <c r="K145">
        <v>377</v>
      </c>
      <c r="L145">
        <v>375</v>
      </c>
      <c r="M145">
        <v>379</v>
      </c>
      <c r="N145">
        <v>399</v>
      </c>
      <c r="O145">
        <v>374</v>
      </c>
      <c r="P145">
        <v>301</v>
      </c>
      <c r="Q145">
        <v>300</v>
      </c>
      <c r="R145">
        <v>297</v>
      </c>
      <c r="S145">
        <v>287</v>
      </c>
      <c r="T145">
        <v>275</v>
      </c>
      <c r="U145">
        <v>249</v>
      </c>
      <c r="V145">
        <v>257</v>
      </c>
      <c r="W145">
        <v>250</v>
      </c>
      <c r="X145">
        <v>235</v>
      </c>
      <c r="Y145">
        <v>201</v>
      </c>
      <c r="Z145">
        <v>161</v>
      </c>
      <c r="AA145">
        <v>147</v>
      </c>
      <c r="AB145">
        <v>146</v>
      </c>
      <c r="AC145">
        <v>141</v>
      </c>
      <c r="AD145">
        <v>127</v>
      </c>
      <c r="AE145">
        <v>96</v>
      </c>
      <c r="AF145">
        <v>87</v>
      </c>
      <c r="AG145">
        <v>95</v>
      </c>
      <c r="AH145">
        <v>86</v>
      </c>
    </row>
    <row r="146" spans="1:34" x14ac:dyDescent="0.25">
      <c r="A146" t="s">
        <v>643</v>
      </c>
      <c r="B146" t="s">
        <v>129</v>
      </c>
      <c r="C146">
        <v>424</v>
      </c>
      <c r="D146">
        <v>425</v>
      </c>
      <c r="E146">
        <v>399</v>
      </c>
      <c r="F146">
        <v>394</v>
      </c>
      <c r="G146">
        <v>389</v>
      </c>
      <c r="H146">
        <v>373</v>
      </c>
      <c r="I146">
        <v>339</v>
      </c>
      <c r="J146">
        <v>319</v>
      </c>
      <c r="K146">
        <v>258</v>
      </c>
      <c r="L146">
        <v>275</v>
      </c>
      <c r="M146">
        <v>235</v>
      </c>
      <c r="N146">
        <v>237</v>
      </c>
      <c r="O146">
        <v>241</v>
      </c>
      <c r="P146">
        <v>206</v>
      </c>
      <c r="Q146">
        <v>184</v>
      </c>
      <c r="R146">
        <v>199</v>
      </c>
      <c r="S146">
        <v>180</v>
      </c>
      <c r="T146">
        <v>171</v>
      </c>
      <c r="U146">
        <v>171</v>
      </c>
      <c r="V146">
        <v>171</v>
      </c>
      <c r="W146">
        <v>170</v>
      </c>
      <c r="X146">
        <v>161</v>
      </c>
      <c r="Y146">
        <v>131</v>
      </c>
      <c r="Z146">
        <v>114</v>
      </c>
      <c r="AA146">
        <v>109</v>
      </c>
      <c r="AB146">
        <v>110</v>
      </c>
      <c r="AC146">
        <v>107</v>
      </c>
      <c r="AD146">
        <v>106</v>
      </c>
      <c r="AE146">
        <v>99</v>
      </c>
      <c r="AF146">
        <v>97</v>
      </c>
      <c r="AG146">
        <v>87</v>
      </c>
      <c r="AH146">
        <v>88</v>
      </c>
    </row>
    <row r="147" spans="1:34" x14ac:dyDescent="0.25">
      <c r="A147" t="s">
        <v>644</v>
      </c>
      <c r="B147" t="s">
        <v>130</v>
      </c>
      <c r="C147">
        <v>261</v>
      </c>
      <c r="D147">
        <v>260</v>
      </c>
      <c r="E147">
        <v>227</v>
      </c>
      <c r="F147">
        <v>190</v>
      </c>
      <c r="G147">
        <v>178</v>
      </c>
      <c r="H147">
        <v>179</v>
      </c>
      <c r="I147">
        <v>182</v>
      </c>
      <c r="J147">
        <v>139</v>
      </c>
      <c r="K147">
        <v>109</v>
      </c>
      <c r="L147">
        <v>104</v>
      </c>
      <c r="M147">
        <v>104</v>
      </c>
      <c r="N147">
        <v>103</v>
      </c>
      <c r="O147">
        <v>103</v>
      </c>
      <c r="P147">
        <v>88</v>
      </c>
      <c r="Q147">
        <v>81</v>
      </c>
      <c r="R147">
        <v>77</v>
      </c>
      <c r="S147">
        <v>74</v>
      </c>
      <c r="T147">
        <v>81</v>
      </c>
      <c r="U147">
        <v>69</v>
      </c>
      <c r="V147">
        <v>69</v>
      </c>
      <c r="W147">
        <v>67</v>
      </c>
      <c r="X147">
        <v>63</v>
      </c>
      <c r="Y147">
        <v>61</v>
      </c>
      <c r="Z147">
        <v>62</v>
      </c>
      <c r="AA147">
        <v>57</v>
      </c>
      <c r="AB147">
        <v>56</v>
      </c>
      <c r="AC147">
        <v>53</v>
      </c>
      <c r="AD147">
        <v>51</v>
      </c>
      <c r="AE147">
        <v>48</v>
      </c>
      <c r="AF147">
        <v>40</v>
      </c>
      <c r="AG147">
        <v>33</v>
      </c>
      <c r="AH147">
        <v>25</v>
      </c>
    </row>
    <row r="148" spans="1:34" x14ac:dyDescent="0.25">
      <c r="A148" t="s">
        <v>645</v>
      </c>
      <c r="B148" t="s">
        <v>131</v>
      </c>
      <c r="C148">
        <v>1342</v>
      </c>
      <c r="D148">
        <v>1193</v>
      </c>
      <c r="E148">
        <v>1100</v>
      </c>
      <c r="F148">
        <v>1035</v>
      </c>
      <c r="G148">
        <v>947</v>
      </c>
      <c r="H148">
        <v>882</v>
      </c>
      <c r="I148">
        <v>826</v>
      </c>
      <c r="J148">
        <v>774</v>
      </c>
      <c r="K148">
        <v>734</v>
      </c>
      <c r="L148">
        <v>728</v>
      </c>
      <c r="M148">
        <v>732</v>
      </c>
      <c r="N148">
        <v>711</v>
      </c>
      <c r="O148">
        <v>672</v>
      </c>
      <c r="P148">
        <v>604</v>
      </c>
      <c r="Q148">
        <v>550</v>
      </c>
      <c r="R148">
        <v>529</v>
      </c>
      <c r="S148">
        <v>509</v>
      </c>
      <c r="T148">
        <v>467</v>
      </c>
      <c r="U148">
        <v>422</v>
      </c>
      <c r="V148">
        <v>452</v>
      </c>
      <c r="W148">
        <v>456</v>
      </c>
      <c r="X148">
        <v>436</v>
      </c>
      <c r="Y148">
        <v>422</v>
      </c>
      <c r="Z148">
        <v>399</v>
      </c>
      <c r="AA148">
        <v>378</v>
      </c>
      <c r="AB148">
        <v>391</v>
      </c>
      <c r="AC148">
        <v>358</v>
      </c>
      <c r="AD148">
        <v>355</v>
      </c>
      <c r="AE148">
        <v>347</v>
      </c>
      <c r="AF148">
        <v>319</v>
      </c>
      <c r="AG148">
        <v>306</v>
      </c>
      <c r="AH148">
        <v>276</v>
      </c>
    </row>
    <row r="149" spans="1:34" x14ac:dyDescent="0.25">
      <c r="A149" t="s">
        <v>646</v>
      </c>
      <c r="B149" t="s">
        <v>132</v>
      </c>
      <c r="C149">
        <v>80</v>
      </c>
      <c r="D149">
        <v>80</v>
      </c>
      <c r="E149">
        <v>69</v>
      </c>
      <c r="F149">
        <v>73</v>
      </c>
      <c r="G149">
        <v>76</v>
      </c>
      <c r="H149">
        <v>71</v>
      </c>
      <c r="I149">
        <v>74</v>
      </c>
      <c r="J149">
        <v>72</v>
      </c>
      <c r="K149">
        <v>69</v>
      </c>
      <c r="L149">
        <v>72</v>
      </c>
      <c r="M149">
        <v>62</v>
      </c>
      <c r="N149">
        <v>59</v>
      </c>
      <c r="O149">
        <v>53</v>
      </c>
      <c r="P149">
        <v>37</v>
      </c>
      <c r="Q149">
        <v>31</v>
      </c>
      <c r="R149">
        <v>25</v>
      </c>
      <c r="S149">
        <v>21</v>
      </c>
      <c r="T149">
        <v>14</v>
      </c>
      <c r="U149">
        <v>13</v>
      </c>
      <c r="V149">
        <v>15</v>
      </c>
      <c r="W149">
        <v>17</v>
      </c>
      <c r="X149">
        <v>14</v>
      </c>
      <c r="Y149">
        <v>15</v>
      </c>
      <c r="Z149">
        <v>14</v>
      </c>
      <c r="AA149">
        <v>13</v>
      </c>
      <c r="AB149">
        <v>14</v>
      </c>
      <c r="AC149">
        <v>13</v>
      </c>
      <c r="AD149">
        <v>11</v>
      </c>
      <c r="AE149">
        <v>11</v>
      </c>
      <c r="AF149">
        <v>9</v>
      </c>
      <c r="AG149">
        <v>8</v>
      </c>
      <c r="AH149">
        <v>8</v>
      </c>
    </row>
    <row r="150" spans="1:34" x14ac:dyDescent="0.25">
      <c r="A150" t="s">
        <v>647</v>
      </c>
      <c r="B150" t="s">
        <v>133</v>
      </c>
      <c r="C150">
        <v>286</v>
      </c>
      <c r="D150">
        <v>253</v>
      </c>
      <c r="E150">
        <v>243</v>
      </c>
      <c r="F150">
        <v>243</v>
      </c>
      <c r="G150">
        <v>231</v>
      </c>
      <c r="H150">
        <v>208</v>
      </c>
      <c r="I150">
        <v>182</v>
      </c>
      <c r="J150">
        <v>192</v>
      </c>
      <c r="K150">
        <v>186</v>
      </c>
      <c r="L150">
        <v>160</v>
      </c>
      <c r="M150">
        <v>131</v>
      </c>
      <c r="N150">
        <v>118</v>
      </c>
      <c r="O150">
        <v>102</v>
      </c>
      <c r="P150">
        <v>110</v>
      </c>
      <c r="Q150">
        <v>84</v>
      </c>
      <c r="R150">
        <v>86</v>
      </c>
      <c r="S150">
        <v>78</v>
      </c>
      <c r="T150">
        <v>85</v>
      </c>
      <c r="U150">
        <v>85</v>
      </c>
      <c r="V150">
        <v>91</v>
      </c>
      <c r="W150">
        <v>76</v>
      </c>
      <c r="X150">
        <v>72</v>
      </c>
      <c r="Y150">
        <v>68</v>
      </c>
      <c r="Z150">
        <v>66</v>
      </c>
      <c r="AA150">
        <v>54</v>
      </c>
      <c r="AB150">
        <v>52</v>
      </c>
      <c r="AC150">
        <v>43</v>
      </c>
      <c r="AD150">
        <v>46</v>
      </c>
      <c r="AE150">
        <v>46</v>
      </c>
      <c r="AF150">
        <v>38</v>
      </c>
      <c r="AG150">
        <v>37</v>
      </c>
      <c r="AH150">
        <v>29</v>
      </c>
    </row>
    <row r="151" spans="1:34" x14ac:dyDescent="0.25">
      <c r="A151" t="s">
        <v>648</v>
      </c>
      <c r="B151" t="s">
        <v>134</v>
      </c>
      <c r="C151">
        <v>1082</v>
      </c>
      <c r="D151">
        <v>910</v>
      </c>
      <c r="E151">
        <v>825</v>
      </c>
      <c r="F151">
        <v>765</v>
      </c>
      <c r="G151">
        <v>759</v>
      </c>
      <c r="H151">
        <v>721</v>
      </c>
      <c r="I151">
        <v>602</v>
      </c>
      <c r="J151">
        <v>599</v>
      </c>
      <c r="K151">
        <v>629</v>
      </c>
      <c r="L151">
        <v>591</v>
      </c>
      <c r="M151">
        <v>602</v>
      </c>
      <c r="N151">
        <v>555</v>
      </c>
      <c r="O151">
        <v>548</v>
      </c>
      <c r="P151">
        <v>498</v>
      </c>
      <c r="Q151">
        <v>410</v>
      </c>
      <c r="R151">
        <v>395</v>
      </c>
      <c r="S151">
        <v>379</v>
      </c>
      <c r="T151">
        <v>323</v>
      </c>
      <c r="U151">
        <v>328</v>
      </c>
      <c r="V151">
        <v>325</v>
      </c>
      <c r="W151">
        <v>347</v>
      </c>
      <c r="X151">
        <v>315</v>
      </c>
      <c r="Y151">
        <v>303</v>
      </c>
      <c r="Z151">
        <v>251</v>
      </c>
      <c r="AA151">
        <v>243</v>
      </c>
      <c r="AB151">
        <v>214</v>
      </c>
      <c r="AC151">
        <v>214</v>
      </c>
      <c r="AD151">
        <v>188</v>
      </c>
      <c r="AE151">
        <v>158</v>
      </c>
      <c r="AF151">
        <v>158</v>
      </c>
      <c r="AG151">
        <v>150</v>
      </c>
      <c r="AH151">
        <v>139</v>
      </c>
    </row>
    <row r="152" spans="1:34" x14ac:dyDescent="0.25">
      <c r="A152" t="s">
        <v>649</v>
      </c>
      <c r="B152" t="s">
        <v>135</v>
      </c>
      <c r="C152">
        <v>165</v>
      </c>
      <c r="D152">
        <v>144</v>
      </c>
      <c r="E152">
        <v>123</v>
      </c>
      <c r="F152">
        <v>103</v>
      </c>
      <c r="G152">
        <v>101</v>
      </c>
      <c r="H152">
        <v>102</v>
      </c>
      <c r="I152">
        <v>81</v>
      </c>
      <c r="J152">
        <v>65</v>
      </c>
      <c r="K152">
        <v>59</v>
      </c>
      <c r="L152">
        <v>73</v>
      </c>
      <c r="M152">
        <v>73</v>
      </c>
      <c r="N152">
        <v>75</v>
      </c>
      <c r="O152">
        <v>74</v>
      </c>
      <c r="P152">
        <v>63</v>
      </c>
      <c r="Q152">
        <v>45</v>
      </c>
      <c r="R152">
        <v>41</v>
      </c>
      <c r="S152">
        <v>28</v>
      </c>
      <c r="T152">
        <v>20</v>
      </c>
      <c r="U152">
        <v>18</v>
      </c>
      <c r="V152">
        <v>18</v>
      </c>
      <c r="W152">
        <v>19</v>
      </c>
      <c r="X152">
        <v>20</v>
      </c>
      <c r="Y152">
        <v>19</v>
      </c>
      <c r="Z152">
        <v>18</v>
      </c>
      <c r="AA152">
        <v>19</v>
      </c>
      <c r="AB152">
        <v>18</v>
      </c>
      <c r="AC152">
        <v>17</v>
      </c>
      <c r="AD152">
        <v>17</v>
      </c>
      <c r="AE152">
        <v>12</v>
      </c>
      <c r="AF152">
        <v>10</v>
      </c>
      <c r="AG152">
        <v>7</v>
      </c>
      <c r="AH152">
        <v>8</v>
      </c>
    </row>
    <row r="153" spans="1:34" x14ac:dyDescent="0.25">
      <c r="A153" t="s">
        <v>650</v>
      </c>
      <c r="B153" t="s">
        <v>136</v>
      </c>
      <c r="C153">
        <v>284</v>
      </c>
      <c r="D153">
        <v>302</v>
      </c>
      <c r="E153">
        <v>288</v>
      </c>
      <c r="F153">
        <v>269</v>
      </c>
      <c r="G153">
        <v>271</v>
      </c>
      <c r="H153">
        <v>239</v>
      </c>
      <c r="I153">
        <v>238</v>
      </c>
      <c r="J153">
        <v>223</v>
      </c>
      <c r="K153">
        <v>192</v>
      </c>
      <c r="L153">
        <v>168</v>
      </c>
      <c r="M153">
        <v>181</v>
      </c>
      <c r="N153">
        <v>168</v>
      </c>
      <c r="O153">
        <v>163</v>
      </c>
      <c r="P153">
        <v>144</v>
      </c>
      <c r="Q153">
        <v>114</v>
      </c>
      <c r="R153">
        <v>111</v>
      </c>
      <c r="S153">
        <v>100</v>
      </c>
      <c r="T153">
        <v>88</v>
      </c>
      <c r="U153">
        <v>82</v>
      </c>
      <c r="V153">
        <v>83</v>
      </c>
      <c r="W153">
        <v>86</v>
      </c>
      <c r="X153">
        <v>97</v>
      </c>
      <c r="Y153">
        <v>83</v>
      </c>
      <c r="Z153">
        <v>78</v>
      </c>
      <c r="AA153">
        <v>69</v>
      </c>
      <c r="AB153">
        <v>62</v>
      </c>
      <c r="AC153">
        <v>52</v>
      </c>
      <c r="AD153">
        <v>52</v>
      </c>
      <c r="AE153">
        <v>39</v>
      </c>
      <c r="AF153">
        <v>27</v>
      </c>
      <c r="AG153">
        <v>23</v>
      </c>
      <c r="AH153">
        <v>17</v>
      </c>
    </row>
    <row r="154" spans="1:34" x14ac:dyDescent="0.25">
      <c r="A154" t="s">
        <v>651</v>
      </c>
      <c r="B154" t="s">
        <v>137</v>
      </c>
      <c r="C154">
        <v>83</v>
      </c>
      <c r="D154">
        <v>79</v>
      </c>
      <c r="E154">
        <v>59</v>
      </c>
      <c r="F154">
        <v>59</v>
      </c>
      <c r="G154">
        <v>53</v>
      </c>
      <c r="H154">
        <v>54</v>
      </c>
      <c r="I154">
        <v>55</v>
      </c>
      <c r="J154">
        <v>51</v>
      </c>
      <c r="K154">
        <v>55</v>
      </c>
      <c r="L154">
        <v>49</v>
      </c>
      <c r="M154">
        <v>52</v>
      </c>
      <c r="N154">
        <v>53</v>
      </c>
      <c r="O154">
        <v>51</v>
      </c>
      <c r="P154">
        <v>41</v>
      </c>
      <c r="Q154">
        <v>37</v>
      </c>
      <c r="R154">
        <v>31</v>
      </c>
      <c r="S154">
        <v>34</v>
      </c>
      <c r="T154">
        <v>29</v>
      </c>
      <c r="U154">
        <v>27</v>
      </c>
      <c r="V154">
        <v>28</v>
      </c>
      <c r="W154">
        <v>31</v>
      </c>
      <c r="X154">
        <v>23</v>
      </c>
      <c r="Y154">
        <v>17</v>
      </c>
      <c r="Z154">
        <v>14</v>
      </c>
      <c r="AA154">
        <v>12</v>
      </c>
      <c r="AB154">
        <v>15</v>
      </c>
      <c r="AC154">
        <v>14</v>
      </c>
      <c r="AD154">
        <v>14</v>
      </c>
      <c r="AE154">
        <v>20</v>
      </c>
      <c r="AF154">
        <v>20</v>
      </c>
      <c r="AG154">
        <v>22</v>
      </c>
      <c r="AH154">
        <v>28</v>
      </c>
    </row>
    <row r="155" spans="1:34" x14ac:dyDescent="0.25">
      <c r="A155" t="s">
        <v>652</v>
      </c>
      <c r="B155" t="s">
        <v>138</v>
      </c>
      <c r="C155">
        <v>114</v>
      </c>
      <c r="D155">
        <v>124</v>
      </c>
      <c r="E155">
        <v>115</v>
      </c>
      <c r="F155">
        <v>95</v>
      </c>
      <c r="G155">
        <v>86</v>
      </c>
      <c r="H155">
        <v>98</v>
      </c>
      <c r="I155">
        <v>113</v>
      </c>
      <c r="J155">
        <v>103</v>
      </c>
      <c r="K155">
        <v>90</v>
      </c>
      <c r="L155">
        <v>91</v>
      </c>
      <c r="M155">
        <v>76</v>
      </c>
      <c r="N155">
        <v>84</v>
      </c>
      <c r="O155">
        <v>71</v>
      </c>
      <c r="P155">
        <v>42</v>
      </c>
      <c r="Q155">
        <v>42</v>
      </c>
      <c r="R155">
        <v>51</v>
      </c>
      <c r="S155">
        <v>39</v>
      </c>
      <c r="T155">
        <v>38</v>
      </c>
      <c r="U155">
        <v>39</v>
      </c>
      <c r="V155">
        <v>39</v>
      </c>
      <c r="W155">
        <v>46</v>
      </c>
      <c r="X155">
        <v>42</v>
      </c>
      <c r="Y155">
        <v>36</v>
      </c>
      <c r="Z155">
        <v>38</v>
      </c>
      <c r="AA155">
        <v>33</v>
      </c>
      <c r="AB155">
        <v>25</v>
      </c>
      <c r="AC155">
        <v>25</v>
      </c>
      <c r="AD155">
        <v>18</v>
      </c>
      <c r="AE155">
        <v>13</v>
      </c>
      <c r="AF155">
        <v>9</v>
      </c>
      <c r="AG155">
        <v>11</v>
      </c>
      <c r="AH155">
        <v>11</v>
      </c>
    </row>
    <row r="156" spans="1:34" x14ac:dyDescent="0.25">
      <c r="A156" t="s">
        <v>653</v>
      </c>
      <c r="B156" t="s">
        <v>139</v>
      </c>
      <c r="C156">
        <v>66</v>
      </c>
      <c r="D156">
        <v>67</v>
      </c>
      <c r="E156">
        <v>50</v>
      </c>
      <c r="F156">
        <v>49</v>
      </c>
      <c r="G156">
        <v>49</v>
      </c>
      <c r="H156">
        <v>49</v>
      </c>
      <c r="I156">
        <v>48</v>
      </c>
      <c r="J156">
        <v>38</v>
      </c>
      <c r="K156">
        <v>40</v>
      </c>
      <c r="L156">
        <v>47</v>
      </c>
      <c r="M156">
        <v>42</v>
      </c>
      <c r="N156">
        <v>42</v>
      </c>
      <c r="O156">
        <v>39</v>
      </c>
      <c r="P156">
        <v>26</v>
      </c>
      <c r="Q156">
        <v>31</v>
      </c>
      <c r="R156">
        <v>26</v>
      </c>
      <c r="S156">
        <v>20</v>
      </c>
      <c r="T156">
        <v>19</v>
      </c>
      <c r="U156">
        <v>19</v>
      </c>
      <c r="V156">
        <v>21</v>
      </c>
      <c r="W156">
        <v>24</v>
      </c>
      <c r="X156">
        <v>14</v>
      </c>
      <c r="Y156">
        <v>13</v>
      </c>
      <c r="Z156">
        <v>11</v>
      </c>
      <c r="AA156">
        <v>13</v>
      </c>
      <c r="AB156">
        <v>13</v>
      </c>
      <c r="AC156">
        <v>12</v>
      </c>
      <c r="AD156">
        <v>6</v>
      </c>
      <c r="AE156">
        <v>6</v>
      </c>
      <c r="AF156">
        <v>4</v>
      </c>
      <c r="AG156">
        <v>4</v>
      </c>
      <c r="AH156">
        <v>2</v>
      </c>
    </row>
    <row r="157" spans="1:34" x14ac:dyDescent="0.25">
      <c r="A157" t="s">
        <v>654</v>
      </c>
      <c r="B157" t="s">
        <v>140</v>
      </c>
      <c r="C157">
        <v>103</v>
      </c>
      <c r="D157">
        <v>92</v>
      </c>
      <c r="E157">
        <v>77</v>
      </c>
      <c r="F157">
        <v>72</v>
      </c>
      <c r="G157">
        <v>62</v>
      </c>
      <c r="H157">
        <v>67</v>
      </c>
      <c r="I157">
        <v>58</v>
      </c>
      <c r="J157">
        <v>57</v>
      </c>
      <c r="K157">
        <v>57</v>
      </c>
      <c r="L157">
        <v>50</v>
      </c>
      <c r="M157">
        <v>50</v>
      </c>
      <c r="N157">
        <v>52</v>
      </c>
      <c r="O157">
        <v>48</v>
      </c>
      <c r="P157">
        <v>40</v>
      </c>
      <c r="Q157">
        <v>31</v>
      </c>
      <c r="R157">
        <v>32</v>
      </c>
      <c r="S157">
        <v>30</v>
      </c>
      <c r="T157">
        <v>27</v>
      </c>
      <c r="U157">
        <v>22</v>
      </c>
      <c r="V157">
        <v>23</v>
      </c>
      <c r="W157">
        <v>23</v>
      </c>
      <c r="X157">
        <v>21</v>
      </c>
      <c r="Y157">
        <v>20</v>
      </c>
      <c r="Z157">
        <v>17</v>
      </c>
      <c r="AA157">
        <v>16</v>
      </c>
      <c r="AB157">
        <v>19</v>
      </c>
      <c r="AC157">
        <v>15</v>
      </c>
      <c r="AD157">
        <v>20</v>
      </c>
      <c r="AE157">
        <v>19</v>
      </c>
      <c r="AF157">
        <v>17</v>
      </c>
      <c r="AG157">
        <v>19</v>
      </c>
      <c r="AH157">
        <v>18</v>
      </c>
    </row>
    <row r="158" spans="1:34" x14ac:dyDescent="0.25">
      <c r="A158" t="s">
        <v>655</v>
      </c>
      <c r="B158" t="s">
        <v>141</v>
      </c>
      <c r="C158">
        <v>322</v>
      </c>
      <c r="D158">
        <v>288</v>
      </c>
      <c r="E158">
        <v>265</v>
      </c>
      <c r="F158">
        <v>249</v>
      </c>
      <c r="G158">
        <v>248</v>
      </c>
      <c r="H158">
        <v>245</v>
      </c>
      <c r="I158">
        <v>226</v>
      </c>
      <c r="J158">
        <v>193</v>
      </c>
      <c r="K158">
        <v>202</v>
      </c>
      <c r="L158">
        <v>149</v>
      </c>
      <c r="M158">
        <v>143</v>
      </c>
      <c r="N158">
        <v>144</v>
      </c>
      <c r="O158">
        <v>134</v>
      </c>
      <c r="P158">
        <v>104</v>
      </c>
      <c r="Q158">
        <v>76</v>
      </c>
      <c r="R158">
        <v>94</v>
      </c>
      <c r="S158">
        <v>92</v>
      </c>
      <c r="T158">
        <v>83</v>
      </c>
      <c r="U158">
        <v>91</v>
      </c>
      <c r="V158">
        <v>96</v>
      </c>
      <c r="W158">
        <v>93</v>
      </c>
      <c r="X158">
        <v>93</v>
      </c>
      <c r="Y158">
        <v>72</v>
      </c>
      <c r="Z158">
        <v>74</v>
      </c>
      <c r="AA158">
        <v>68</v>
      </c>
      <c r="AB158">
        <v>77</v>
      </c>
      <c r="AC158">
        <v>75</v>
      </c>
      <c r="AD158">
        <v>68</v>
      </c>
      <c r="AE158">
        <v>69</v>
      </c>
      <c r="AF158">
        <v>69</v>
      </c>
      <c r="AG158">
        <v>68</v>
      </c>
      <c r="AH158">
        <v>62</v>
      </c>
    </row>
    <row r="159" spans="1:34" x14ac:dyDescent="0.25">
      <c r="A159" t="s">
        <v>656</v>
      </c>
      <c r="B159" t="s">
        <v>142</v>
      </c>
      <c r="C159">
        <v>262</v>
      </c>
      <c r="D159">
        <v>268</v>
      </c>
      <c r="E159">
        <v>240</v>
      </c>
      <c r="F159">
        <v>203</v>
      </c>
      <c r="G159">
        <v>189</v>
      </c>
      <c r="H159">
        <v>184</v>
      </c>
      <c r="I159">
        <v>196</v>
      </c>
      <c r="J159">
        <v>171</v>
      </c>
      <c r="K159">
        <v>154</v>
      </c>
      <c r="L159">
        <v>185</v>
      </c>
      <c r="M159">
        <v>185</v>
      </c>
      <c r="N159">
        <v>183</v>
      </c>
      <c r="O159">
        <v>181</v>
      </c>
      <c r="P159">
        <v>142</v>
      </c>
      <c r="Q159">
        <v>123</v>
      </c>
      <c r="R159">
        <v>116</v>
      </c>
      <c r="S159">
        <v>88</v>
      </c>
      <c r="T159">
        <v>78</v>
      </c>
      <c r="U159">
        <v>78</v>
      </c>
      <c r="V159">
        <v>76</v>
      </c>
      <c r="W159">
        <v>95</v>
      </c>
      <c r="X159">
        <v>94</v>
      </c>
      <c r="Y159">
        <v>80</v>
      </c>
      <c r="Z159">
        <v>70</v>
      </c>
      <c r="AA159">
        <v>64</v>
      </c>
      <c r="AB159">
        <v>65</v>
      </c>
      <c r="AC159">
        <v>63</v>
      </c>
      <c r="AD159">
        <v>71</v>
      </c>
      <c r="AE159">
        <v>69</v>
      </c>
      <c r="AF159">
        <v>69</v>
      </c>
      <c r="AG159">
        <v>80</v>
      </c>
      <c r="AH159">
        <v>74</v>
      </c>
    </row>
    <row r="160" spans="1:34" x14ac:dyDescent="0.25">
      <c r="A160" t="s">
        <v>657</v>
      </c>
      <c r="B160" t="s">
        <v>143</v>
      </c>
      <c r="C160">
        <v>522</v>
      </c>
      <c r="D160">
        <v>441</v>
      </c>
      <c r="E160">
        <v>387</v>
      </c>
      <c r="F160">
        <v>367</v>
      </c>
      <c r="G160">
        <v>329</v>
      </c>
      <c r="H160">
        <v>322</v>
      </c>
      <c r="I160">
        <v>328</v>
      </c>
      <c r="J160">
        <v>285</v>
      </c>
      <c r="K160">
        <v>294</v>
      </c>
      <c r="L160">
        <v>313</v>
      </c>
      <c r="M160">
        <v>321</v>
      </c>
      <c r="N160">
        <v>333</v>
      </c>
      <c r="O160">
        <v>326</v>
      </c>
      <c r="P160">
        <v>266</v>
      </c>
      <c r="Q160">
        <v>246</v>
      </c>
      <c r="R160">
        <v>216</v>
      </c>
      <c r="S160">
        <v>172</v>
      </c>
      <c r="T160">
        <v>144</v>
      </c>
      <c r="U160">
        <v>139</v>
      </c>
      <c r="V160">
        <v>148</v>
      </c>
      <c r="W160">
        <v>170</v>
      </c>
      <c r="X160">
        <v>145</v>
      </c>
      <c r="Y160">
        <v>132</v>
      </c>
      <c r="Z160">
        <v>120</v>
      </c>
      <c r="AA160">
        <v>121</v>
      </c>
      <c r="AB160">
        <v>111</v>
      </c>
      <c r="AC160">
        <v>108</v>
      </c>
      <c r="AD160">
        <v>92</v>
      </c>
      <c r="AE160">
        <v>85</v>
      </c>
      <c r="AF160">
        <v>78</v>
      </c>
      <c r="AG160">
        <v>87</v>
      </c>
      <c r="AH160">
        <v>79</v>
      </c>
    </row>
    <row r="161" spans="1:34" x14ac:dyDescent="0.25">
      <c r="A161" t="s">
        <v>658</v>
      </c>
      <c r="B161" t="s">
        <v>144</v>
      </c>
      <c r="C161">
        <v>235</v>
      </c>
      <c r="D161">
        <v>193</v>
      </c>
      <c r="E161">
        <v>207</v>
      </c>
      <c r="F161">
        <v>204</v>
      </c>
      <c r="G161">
        <v>189</v>
      </c>
      <c r="H161">
        <v>186</v>
      </c>
      <c r="I161">
        <v>193</v>
      </c>
      <c r="J161">
        <v>197</v>
      </c>
      <c r="K161">
        <v>204</v>
      </c>
      <c r="L161">
        <v>176</v>
      </c>
      <c r="M161">
        <v>178</v>
      </c>
      <c r="N161">
        <v>154</v>
      </c>
      <c r="O161">
        <v>149</v>
      </c>
      <c r="P161">
        <v>137</v>
      </c>
      <c r="Q161">
        <v>114</v>
      </c>
      <c r="R161">
        <v>106</v>
      </c>
      <c r="S161">
        <v>85</v>
      </c>
      <c r="T161">
        <v>81</v>
      </c>
      <c r="U161">
        <v>79</v>
      </c>
      <c r="V161">
        <v>80</v>
      </c>
      <c r="W161">
        <v>84</v>
      </c>
      <c r="X161">
        <v>70</v>
      </c>
      <c r="Y161">
        <v>56</v>
      </c>
      <c r="Z161">
        <v>46</v>
      </c>
      <c r="AA161">
        <v>38</v>
      </c>
      <c r="AB161">
        <v>40</v>
      </c>
      <c r="AC161">
        <v>39</v>
      </c>
      <c r="AD161">
        <v>27</v>
      </c>
      <c r="AE161">
        <v>27</v>
      </c>
      <c r="AF161">
        <v>38</v>
      </c>
      <c r="AG161">
        <v>39</v>
      </c>
      <c r="AH161">
        <v>39</v>
      </c>
    </row>
    <row r="162" spans="1:34" x14ac:dyDescent="0.25">
      <c r="A162" t="s">
        <v>659</v>
      </c>
      <c r="B162" t="s">
        <v>145</v>
      </c>
      <c r="C162">
        <v>72</v>
      </c>
      <c r="D162">
        <v>59</v>
      </c>
      <c r="E162">
        <v>50</v>
      </c>
      <c r="F162">
        <v>56</v>
      </c>
      <c r="G162">
        <v>56</v>
      </c>
      <c r="H162">
        <v>51</v>
      </c>
      <c r="I162">
        <v>43</v>
      </c>
      <c r="J162">
        <v>38</v>
      </c>
      <c r="K162">
        <v>42</v>
      </c>
      <c r="L162">
        <v>44</v>
      </c>
      <c r="M162">
        <v>35</v>
      </c>
      <c r="N162">
        <v>35</v>
      </c>
      <c r="O162">
        <v>34</v>
      </c>
      <c r="P162">
        <v>28</v>
      </c>
      <c r="Q162">
        <v>26</v>
      </c>
      <c r="R162">
        <v>17</v>
      </c>
      <c r="S162">
        <v>16</v>
      </c>
      <c r="T162">
        <v>12</v>
      </c>
      <c r="U162">
        <v>12</v>
      </c>
      <c r="V162">
        <v>12</v>
      </c>
      <c r="W162">
        <v>16</v>
      </c>
      <c r="X162">
        <v>15</v>
      </c>
      <c r="Y162">
        <v>13</v>
      </c>
      <c r="Z162">
        <v>9</v>
      </c>
      <c r="AA162">
        <v>10</v>
      </c>
      <c r="AB162">
        <v>10</v>
      </c>
      <c r="AC162">
        <v>10</v>
      </c>
      <c r="AD162">
        <v>8</v>
      </c>
      <c r="AE162">
        <v>5</v>
      </c>
      <c r="AF162">
        <v>4</v>
      </c>
      <c r="AG162">
        <v>4</v>
      </c>
      <c r="AH162">
        <v>2</v>
      </c>
    </row>
    <row r="163" spans="1:34" x14ac:dyDescent="0.25">
      <c r="A163" t="s">
        <v>660</v>
      </c>
      <c r="B163" t="s">
        <v>146</v>
      </c>
      <c r="C163">
        <v>256</v>
      </c>
      <c r="D163">
        <v>219</v>
      </c>
      <c r="E163">
        <v>215</v>
      </c>
      <c r="F163">
        <v>220</v>
      </c>
      <c r="G163">
        <v>225</v>
      </c>
      <c r="H163">
        <v>209</v>
      </c>
      <c r="I163">
        <v>193</v>
      </c>
      <c r="J163">
        <v>185</v>
      </c>
      <c r="K163">
        <v>168</v>
      </c>
      <c r="L163">
        <v>153</v>
      </c>
      <c r="M163">
        <v>119</v>
      </c>
      <c r="N163">
        <v>99</v>
      </c>
      <c r="O163">
        <v>96</v>
      </c>
      <c r="P163">
        <v>88</v>
      </c>
      <c r="Q163">
        <v>70</v>
      </c>
      <c r="R163">
        <v>70</v>
      </c>
      <c r="S163">
        <v>61</v>
      </c>
      <c r="T163">
        <v>59</v>
      </c>
      <c r="U163">
        <v>57</v>
      </c>
      <c r="V163">
        <v>55</v>
      </c>
      <c r="W163">
        <v>67</v>
      </c>
      <c r="X163">
        <v>64</v>
      </c>
      <c r="Y163">
        <v>55</v>
      </c>
      <c r="Z163">
        <v>52</v>
      </c>
      <c r="AA163">
        <v>46</v>
      </c>
      <c r="AB163">
        <v>48</v>
      </c>
      <c r="AC163">
        <v>46</v>
      </c>
      <c r="AD163">
        <v>35</v>
      </c>
      <c r="AE163">
        <v>31</v>
      </c>
      <c r="AF163">
        <v>28</v>
      </c>
      <c r="AG163">
        <v>23</v>
      </c>
      <c r="AH163">
        <v>22</v>
      </c>
    </row>
    <row r="164" spans="1:34" x14ac:dyDescent="0.25">
      <c r="A164" t="s">
        <v>661</v>
      </c>
      <c r="B164" t="s">
        <v>147</v>
      </c>
      <c r="C164">
        <v>175</v>
      </c>
      <c r="D164">
        <v>159</v>
      </c>
      <c r="E164">
        <v>137</v>
      </c>
      <c r="F164">
        <v>126</v>
      </c>
      <c r="G164">
        <v>126</v>
      </c>
      <c r="H164">
        <v>108</v>
      </c>
      <c r="I164">
        <v>104</v>
      </c>
      <c r="J164">
        <v>99</v>
      </c>
      <c r="K164">
        <v>109</v>
      </c>
      <c r="L164">
        <v>126</v>
      </c>
      <c r="M164">
        <v>109</v>
      </c>
      <c r="N164">
        <v>109</v>
      </c>
      <c r="O164">
        <v>104</v>
      </c>
      <c r="P164">
        <v>100</v>
      </c>
      <c r="Q164">
        <v>86</v>
      </c>
      <c r="R164">
        <v>72</v>
      </c>
      <c r="S164">
        <v>57</v>
      </c>
      <c r="T164">
        <v>61</v>
      </c>
      <c r="U164">
        <v>61</v>
      </c>
      <c r="V164">
        <v>59</v>
      </c>
      <c r="W164">
        <v>59</v>
      </c>
      <c r="X164">
        <v>55</v>
      </c>
      <c r="Y164">
        <v>54</v>
      </c>
      <c r="Z164">
        <v>46</v>
      </c>
      <c r="AA164">
        <v>38</v>
      </c>
      <c r="AB164">
        <v>38</v>
      </c>
      <c r="AC164">
        <v>42</v>
      </c>
      <c r="AD164">
        <v>43</v>
      </c>
      <c r="AE164">
        <v>35</v>
      </c>
      <c r="AF164">
        <v>31</v>
      </c>
      <c r="AG164">
        <v>28</v>
      </c>
      <c r="AH164">
        <v>30</v>
      </c>
    </row>
    <row r="165" spans="1:34" x14ac:dyDescent="0.25">
      <c r="A165" t="s">
        <v>662</v>
      </c>
      <c r="B165" t="s">
        <v>148</v>
      </c>
      <c r="C165">
        <v>202</v>
      </c>
      <c r="D165">
        <v>182</v>
      </c>
      <c r="E165">
        <v>192</v>
      </c>
      <c r="F165">
        <v>125</v>
      </c>
      <c r="G165">
        <v>107</v>
      </c>
      <c r="H165">
        <v>124</v>
      </c>
      <c r="I165">
        <v>125</v>
      </c>
      <c r="J165">
        <v>106</v>
      </c>
      <c r="K165">
        <v>110</v>
      </c>
      <c r="L165">
        <v>101</v>
      </c>
      <c r="M165">
        <v>101</v>
      </c>
      <c r="N165">
        <v>110</v>
      </c>
      <c r="O165">
        <v>85</v>
      </c>
      <c r="P165">
        <v>70</v>
      </c>
      <c r="Q165">
        <v>67</v>
      </c>
      <c r="R165">
        <v>68</v>
      </c>
      <c r="S165">
        <v>55</v>
      </c>
      <c r="T165">
        <v>56</v>
      </c>
      <c r="U165">
        <v>40</v>
      </c>
      <c r="V165">
        <v>55</v>
      </c>
      <c r="W165">
        <v>65</v>
      </c>
      <c r="X165">
        <v>54</v>
      </c>
      <c r="Y165">
        <v>42</v>
      </c>
      <c r="Z165">
        <v>38</v>
      </c>
      <c r="AA165">
        <v>41</v>
      </c>
      <c r="AB165">
        <v>41</v>
      </c>
      <c r="AC165">
        <v>44</v>
      </c>
      <c r="AD165">
        <v>38</v>
      </c>
      <c r="AE165">
        <v>31</v>
      </c>
      <c r="AF165">
        <v>34</v>
      </c>
      <c r="AG165">
        <v>34</v>
      </c>
      <c r="AH165">
        <v>30</v>
      </c>
    </row>
    <row r="166" spans="1:34" x14ac:dyDescent="0.25">
      <c r="A166" t="s">
        <v>663</v>
      </c>
      <c r="B166" t="s">
        <v>149</v>
      </c>
      <c r="C166">
        <v>158</v>
      </c>
      <c r="D166">
        <v>170</v>
      </c>
      <c r="E166">
        <v>155</v>
      </c>
      <c r="F166">
        <v>129</v>
      </c>
      <c r="G166">
        <v>121</v>
      </c>
      <c r="H166">
        <v>104</v>
      </c>
      <c r="I166">
        <v>85</v>
      </c>
      <c r="J166">
        <v>71</v>
      </c>
      <c r="K166">
        <v>65</v>
      </c>
      <c r="L166">
        <v>69</v>
      </c>
      <c r="M166">
        <v>74</v>
      </c>
      <c r="N166">
        <v>66</v>
      </c>
      <c r="O166">
        <v>63</v>
      </c>
      <c r="P166">
        <v>53</v>
      </c>
      <c r="Q166">
        <v>61</v>
      </c>
      <c r="R166">
        <v>61</v>
      </c>
      <c r="S166">
        <v>58</v>
      </c>
      <c r="T166">
        <v>51</v>
      </c>
      <c r="U166">
        <v>52</v>
      </c>
      <c r="V166">
        <v>53</v>
      </c>
      <c r="W166">
        <v>51</v>
      </c>
      <c r="X166">
        <v>38</v>
      </c>
      <c r="Y166">
        <v>31</v>
      </c>
      <c r="Z166">
        <v>25</v>
      </c>
      <c r="AA166">
        <v>21</v>
      </c>
      <c r="AB166">
        <v>24</v>
      </c>
      <c r="AC166">
        <v>24</v>
      </c>
      <c r="AD166">
        <v>25</v>
      </c>
      <c r="AE166">
        <v>23</v>
      </c>
      <c r="AF166">
        <v>22</v>
      </c>
      <c r="AG166">
        <v>22</v>
      </c>
      <c r="AH166">
        <v>25</v>
      </c>
    </row>
    <row r="167" spans="1:34" x14ac:dyDescent="0.25">
      <c r="A167" t="s">
        <v>664</v>
      </c>
      <c r="B167" t="s">
        <v>150</v>
      </c>
      <c r="C167">
        <v>148</v>
      </c>
      <c r="D167">
        <v>125</v>
      </c>
      <c r="E167">
        <v>90</v>
      </c>
      <c r="F167">
        <v>125</v>
      </c>
      <c r="G167">
        <v>125</v>
      </c>
      <c r="H167">
        <v>124</v>
      </c>
      <c r="I167">
        <v>132</v>
      </c>
      <c r="J167">
        <v>138</v>
      </c>
      <c r="K167">
        <v>156</v>
      </c>
      <c r="L167">
        <v>173</v>
      </c>
      <c r="M167">
        <v>124</v>
      </c>
      <c r="N167">
        <v>124</v>
      </c>
      <c r="O167">
        <v>110</v>
      </c>
      <c r="P167">
        <v>90</v>
      </c>
      <c r="Q167">
        <v>75</v>
      </c>
      <c r="R167">
        <v>70</v>
      </c>
      <c r="S167">
        <v>64</v>
      </c>
      <c r="T167">
        <v>80</v>
      </c>
      <c r="U167">
        <v>80</v>
      </c>
      <c r="V167">
        <v>94</v>
      </c>
      <c r="W167">
        <v>91</v>
      </c>
      <c r="X167">
        <v>80</v>
      </c>
      <c r="Y167">
        <v>73</v>
      </c>
      <c r="Z167">
        <v>70</v>
      </c>
      <c r="AA167">
        <v>53</v>
      </c>
      <c r="AB167">
        <v>53</v>
      </c>
      <c r="AC167">
        <v>43</v>
      </c>
      <c r="AD167">
        <v>35</v>
      </c>
      <c r="AE167">
        <v>31</v>
      </c>
      <c r="AF167">
        <v>31</v>
      </c>
      <c r="AG167">
        <v>26</v>
      </c>
      <c r="AH167">
        <v>23</v>
      </c>
    </row>
    <row r="168" spans="1:34" x14ac:dyDescent="0.25">
      <c r="A168" t="s">
        <v>665</v>
      </c>
      <c r="B168" t="s">
        <v>151</v>
      </c>
      <c r="C168">
        <v>190</v>
      </c>
      <c r="D168">
        <v>189</v>
      </c>
      <c r="E168">
        <v>178</v>
      </c>
      <c r="F168">
        <v>157</v>
      </c>
      <c r="G168">
        <v>158</v>
      </c>
      <c r="H168">
        <v>145</v>
      </c>
      <c r="I168">
        <v>149</v>
      </c>
      <c r="J168">
        <v>131</v>
      </c>
      <c r="K168">
        <v>115</v>
      </c>
      <c r="L168">
        <v>126</v>
      </c>
      <c r="M168">
        <v>125</v>
      </c>
      <c r="N168">
        <v>123</v>
      </c>
      <c r="O168">
        <v>112</v>
      </c>
      <c r="P168">
        <v>87</v>
      </c>
      <c r="Q168">
        <v>77</v>
      </c>
      <c r="R168">
        <v>64</v>
      </c>
      <c r="S168">
        <v>50</v>
      </c>
      <c r="T168">
        <v>45</v>
      </c>
      <c r="U168">
        <v>44</v>
      </c>
      <c r="V168">
        <v>50</v>
      </c>
      <c r="W168">
        <v>53</v>
      </c>
      <c r="X168">
        <v>58</v>
      </c>
      <c r="Y168">
        <v>59</v>
      </c>
      <c r="Z168">
        <v>51</v>
      </c>
      <c r="AA168">
        <v>58</v>
      </c>
      <c r="AB168">
        <v>56</v>
      </c>
      <c r="AC168">
        <v>60</v>
      </c>
      <c r="AD168">
        <v>69</v>
      </c>
      <c r="AE168">
        <v>64</v>
      </c>
      <c r="AF168">
        <v>67</v>
      </c>
      <c r="AG168">
        <v>72</v>
      </c>
      <c r="AH168">
        <v>64</v>
      </c>
    </row>
    <row r="169" spans="1:34" x14ac:dyDescent="0.25">
      <c r="A169" t="s">
        <v>666</v>
      </c>
      <c r="B169" t="s">
        <v>152</v>
      </c>
      <c r="C169">
        <v>291</v>
      </c>
      <c r="D169">
        <v>253</v>
      </c>
      <c r="E169">
        <v>223</v>
      </c>
      <c r="F169">
        <v>207</v>
      </c>
      <c r="G169">
        <v>201</v>
      </c>
      <c r="H169">
        <v>204</v>
      </c>
      <c r="I169">
        <v>187</v>
      </c>
      <c r="J169">
        <v>175</v>
      </c>
      <c r="K169">
        <v>172</v>
      </c>
      <c r="L169">
        <v>167</v>
      </c>
      <c r="M169">
        <v>154</v>
      </c>
      <c r="N169">
        <v>156</v>
      </c>
      <c r="O169">
        <v>146</v>
      </c>
      <c r="P169">
        <v>108</v>
      </c>
      <c r="Q169">
        <v>90</v>
      </c>
      <c r="R169">
        <v>107</v>
      </c>
      <c r="S169">
        <v>111</v>
      </c>
      <c r="T169">
        <v>106</v>
      </c>
      <c r="U169">
        <v>104</v>
      </c>
      <c r="V169">
        <v>104</v>
      </c>
      <c r="W169">
        <v>132</v>
      </c>
      <c r="X169">
        <v>123</v>
      </c>
      <c r="Y169">
        <v>94</v>
      </c>
      <c r="Z169">
        <v>87</v>
      </c>
      <c r="AA169">
        <v>81</v>
      </c>
      <c r="AB169">
        <v>80</v>
      </c>
      <c r="AC169">
        <v>79</v>
      </c>
      <c r="AD169">
        <v>66</v>
      </c>
      <c r="AE169">
        <v>64</v>
      </c>
      <c r="AF169">
        <v>60</v>
      </c>
      <c r="AG169">
        <v>57</v>
      </c>
      <c r="AH169">
        <v>50</v>
      </c>
    </row>
    <row r="170" spans="1:34" x14ac:dyDescent="0.25">
      <c r="A170" t="s">
        <v>667</v>
      </c>
      <c r="B170" t="s">
        <v>153</v>
      </c>
      <c r="C170">
        <v>195</v>
      </c>
      <c r="D170">
        <v>191</v>
      </c>
      <c r="E170">
        <v>175</v>
      </c>
      <c r="F170">
        <v>143</v>
      </c>
      <c r="G170">
        <v>143</v>
      </c>
      <c r="H170">
        <v>135</v>
      </c>
      <c r="I170">
        <v>104</v>
      </c>
      <c r="J170">
        <v>105</v>
      </c>
      <c r="K170">
        <v>111</v>
      </c>
      <c r="L170">
        <v>109</v>
      </c>
      <c r="M170">
        <v>117</v>
      </c>
      <c r="N170">
        <v>117</v>
      </c>
      <c r="O170">
        <v>115</v>
      </c>
      <c r="P170">
        <v>93</v>
      </c>
      <c r="Q170">
        <v>86</v>
      </c>
      <c r="R170">
        <v>78</v>
      </c>
      <c r="S170">
        <v>82</v>
      </c>
      <c r="T170">
        <v>77</v>
      </c>
      <c r="U170">
        <v>74</v>
      </c>
      <c r="V170">
        <v>78</v>
      </c>
      <c r="W170">
        <v>69</v>
      </c>
      <c r="X170">
        <v>66</v>
      </c>
      <c r="Y170">
        <v>51</v>
      </c>
      <c r="Z170">
        <v>44</v>
      </c>
      <c r="AA170">
        <v>37</v>
      </c>
      <c r="AB170">
        <v>37</v>
      </c>
      <c r="AC170">
        <v>33</v>
      </c>
      <c r="AD170">
        <v>36</v>
      </c>
      <c r="AE170">
        <v>28</v>
      </c>
      <c r="AF170">
        <v>29</v>
      </c>
      <c r="AG170">
        <v>22</v>
      </c>
      <c r="AH170">
        <v>20</v>
      </c>
    </row>
    <row r="171" spans="1:34" x14ac:dyDescent="0.25">
      <c r="A171" t="s">
        <v>668</v>
      </c>
      <c r="B171" t="s">
        <v>154</v>
      </c>
      <c r="C171">
        <v>64</v>
      </c>
      <c r="D171">
        <v>62</v>
      </c>
      <c r="E171">
        <v>52</v>
      </c>
      <c r="F171">
        <v>50</v>
      </c>
      <c r="G171">
        <v>47</v>
      </c>
      <c r="H171">
        <v>48</v>
      </c>
      <c r="I171">
        <v>46</v>
      </c>
      <c r="J171">
        <v>44</v>
      </c>
      <c r="K171">
        <v>35</v>
      </c>
      <c r="L171">
        <v>33</v>
      </c>
      <c r="M171">
        <v>30</v>
      </c>
      <c r="N171">
        <v>25</v>
      </c>
      <c r="O171">
        <v>26</v>
      </c>
      <c r="P171">
        <v>26</v>
      </c>
      <c r="Q171">
        <v>15</v>
      </c>
      <c r="R171">
        <v>17</v>
      </c>
      <c r="S171">
        <v>14</v>
      </c>
      <c r="T171">
        <v>12</v>
      </c>
      <c r="U171">
        <v>11</v>
      </c>
      <c r="V171">
        <v>6</v>
      </c>
      <c r="W171">
        <v>4</v>
      </c>
      <c r="X171">
        <v>7</v>
      </c>
      <c r="Y171">
        <v>5</v>
      </c>
      <c r="Z171">
        <v>4</v>
      </c>
      <c r="AA171">
        <v>7</v>
      </c>
      <c r="AB171">
        <v>7</v>
      </c>
      <c r="AC171">
        <v>9</v>
      </c>
      <c r="AD171">
        <v>16</v>
      </c>
      <c r="AE171">
        <v>15</v>
      </c>
      <c r="AF171">
        <v>16</v>
      </c>
      <c r="AG171">
        <v>21</v>
      </c>
      <c r="AH171">
        <v>18</v>
      </c>
    </row>
    <row r="172" spans="1:34" x14ac:dyDescent="0.25">
      <c r="A172" t="s">
        <v>669</v>
      </c>
      <c r="B172" t="s">
        <v>155</v>
      </c>
      <c r="C172">
        <v>80</v>
      </c>
      <c r="D172">
        <v>65</v>
      </c>
      <c r="E172">
        <v>60</v>
      </c>
      <c r="F172">
        <v>62</v>
      </c>
      <c r="G172">
        <v>59</v>
      </c>
      <c r="H172">
        <v>64</v>
      </c>
      <c r="I172">
        <v>60</v>
      </c>
      <c r="J172">
        <v>62</v>
      </c>
      <c r="K172">
        <v>68</v>
      </c>
      <c r="L172">
        <v>64</v>
      </c>
      <c r="M172">
        <v>62</v>
      </c>
      <c r="N172">
        <v>59</v>
      </c>
      <c r="O172">
        <v>50</v>
      </c>
      <c r="P172">
        <v>42</v>
      </c>
      <c r="Q172">
        <v>30</v>
      </c>
      <c r="R172">
        <v>23</v>
      </c>
      <c r="S172">
        <v>48</v>
      </c>
      <c r="T172">
        <v>49</v>
      </c>
      <c r="U172">
        <v>52</v>
      </c>
      <c r="V172">
        <v>53</v>
      </c>
      <c r="W172">
        <v>57</v>
      </c>
      <c r="X172">
        <v>57</v>
      </c>
      <c r="Y172">
        <v>53</v>
      </c>
      <c r="Z172">
        <v>33</v>
      </c>
      <c r="AA172">
        <v>32</v>
      </c>
      <c r="AB172">
        <v>27</v>
      </c>
      <c r="AC172">
        <v>27</v>
      </c>
      <c r="AD172">
        <v>24</v>
      </c>
      <c r="AE172">
        <v>23</v>
      </c>
      <c r="AF172">
        <v>21</v>
      </c>
      <c r="AG172">
        <v>15</v>
      </c>
      <c r="AH172">
        <v>12</v>
      </c>
    </row>
    <row r="173" spans="1:34" x14ac:dyDescent="0.25">
      <c r="A173" t="s">
        <v>670</v>
      </c>
      <c r="B173" t="s">
        <v>156</v>
      </c>
      <c r="C173">
        <v>209</v>
      </c>
      <c r="D173">
        <v>179</v>
      </c>
      <c r="E173">
        <v>151</v>
      </c>
      <c r="F173">
        <v>132</v>
      </c>
      <c r="G173">
        <v>130</v>
      </c>
      <c r="H173">
        <v>128</v>
      </c>
      <c r="I173">
        <v>140</v>
      </c>
      <c r="J173">
        <v>105</v>
      </c>
      <c r="K173">
        <v>79</v>
      </c>
      <c r="L173">
        <v>90</v>
      </c>
      <c r="M173">
        <v>90</v>
      </c>
      <c r="N173">
        <v>90</v>
      </c>
      <c r="O173">
        <v>87</v>
      </c>
      <c r="P173">
        <v>64</v>
      </c>
      <c r="Q173">
        <v>56</v>
      </c>
      <c r="R173">
        <v>57</v>
      </c>
      <c r="S173">
        <v>65</v>
      </c>
      <c r="T173">
        <v>58</v>
      </c>
      <c r="U173">
        <v>60</v>
      </c>
      <c r="V173">
        <v>61</v>
      </c>
      <c r="W173">
        <v>71</v>
      </c>
      <c r="X173">
        <v>60</v>
      </c>
      <c r="Y173">
        <v>56</v>
      </c>
      <c r="Z173">
        <v>36</v>
      </c>
      <c r="AA173">
        <v>31</v>
      </c>
      <c r="AB173">
        <v>29</v>
      </c>
      <c r="AC173">
        <v>28</v>
      </c>
      <c r="AD173">
        <v>21</v>
      </c>
      <c r="AE173">
        <v>19</v>
      </c>
      <c r="AF173">
        <v>18</v>
      </c>
      <c r="AG173">
        <v>16</v>
      </c>
      <c r="AH173">
        <v>15</v>
      </c>
    </row>
    <row r="174" spans="1:34" x14ac:dyDescent="0.25">
      <c r="A174" t="s">
        <v>671</v>
      </c>
      <c r="B174" t="s">
        <v>157</v>
      </c>
      <c r="C174">
        <v>53</v>
      </c>
      <c r="D174">
        <v>36</v>
      </c>
      <c r="E174">
        <v>38</v>
      </c>
      <c r="F174">
        <v>40</v>
      </c>
      <c r="G174">
        <v>40</v>
      </c>
      <c r="H174">
        <v>29</v>
      </c>
      <c r="I174">
        <v>23</v>
      </c>
      <c r="J174">
        <v>25</v>
      </c>
      <c r="K174">
        <v>27</v>
      </c>
      <c r="L174">
        <v>20</v>
      </c>
      <c r="M174">
        <v>18</v>
      </c>
      <c r="N174">
        <v>18</v>
      </c>
      <c r="O174">
        <v>31</v>
      </c>
      <c r="P174">
        <v>27</v>
      </c>
      <c r="Q174">
        <v>37</v>
      </c>
      <c r="R174">
        <v>45</v>
      </c>
      <c r="S174">
        <v>42</v>
      </c>
      <c r="T174">
        <v>42</v>
      </c>
      <c r="U174">
        <v>42</v>
      </c>
      <c r="V174">
        <v>35</v>
      </c>
      <c r="W174">
        <v>35</v>
      </c>
      <c r="X174">
        <v>26</v>
      </c>
      <c r="Y174">
        <v>18</v>
      </c>
      <c r="Z174">
        <v>18</v>
      </c>
      <c r="AA174">
        <v>18</v>
      </c>
      <c r="AB174">
        <v>18</v>
      </c>
      <c r="AC174">
        <v>13</v>
      </c>
      <c r="AD174">
        <v>17</v>
      </c>
      <c r="AE174">
        <v>11</v>
      </c>
      <c r="AF174">
        <v>10</v>
      </c>
      <c r="AG174">
        <v>6</v>
      </c>
      <c r="AH174">
        <v>6</v>
      </c>
    </row>
    <row r="175" spans="1:34" x14ac:dyDescent="0.25">
      <c r="A175" t="s">
        <v>672</v>
      </c>
      <c r="B175" t="s">
        <v>158</v>
      </c>
      <c r="C175">
        <v>119</v>
      </c>
      <c r="D175">
        <v>127</v>
      </c>
      <c r="E175">
        <v>108</v>
      </c>
      <c r="F175">
        <v>92</v>
      </c>
      <c r="G175">
        <v>91</v>
      </c>
      <c r="H175">
        <v>90</v>
      </c>
      <c r="I175">
        <v>95</v>
      </c>
      <c r="J175">
        <v>88</v>
      </c>
      <c r="K175">
        <v>75</v>
      </c>
      <c r="L175">
        <v>87</v>
      </c>
      <c r="M175">
        <v>86</v>
      </c>
      <c r="N175">
        <v>88</v>
      </c>
      <c r="O175">
        <v>86</v>
      </c>
      <c r="P175">
        <v>71</v>
      </c>
      <c r="Q175">
        <v>52</v>
      </c>
      <c r="R175">
        <v>60</v>
      </c>
      <c r="S175">
        <v>50</v>
      </c>
      <c r="T175">
        <v>51</v>
      </c>
      <c r="U175">
        <v>47</v>
      </c>
      <c r="V175">
        <v>49</v>
      </c>
      <c r="W175">
        <v>55</v>
      </c>
      <c r="X175">
        <v>47</v>
      </c>
      <c r="Y175">
        <v>40</v>
      </c>
      <c r="Z175">
        <v>36</v>
      </c>
      <c r="AA175">
        <v>28</v>
      </c>
      <c r="AB175">
        <v>28</v>
      </c>
      <c r="AC175">
        <v>27</v>
      </c>
      <c r="AD175">
        <v>19</v>
      </c>
      <c r="AE175">
        <v>18</v>
      </c>
      <c r="AF175">
        <v>13</v>
      </c>
      <c r="AG175">
        <v>22</v>
      </c>
      <c r="AH175">
        <v>29</v>
      </c>
    </row>
    <row r="176" spans="1:34" x14ac:dyDescent="0.25">
      <c r="A176" t="s">
        <v>673</v>
      </c>
      <c r="B176" t="s">
        <v>159</v>
      </c>
      <c r="C176">
        <v>189</v>
      </c>
      <c r="D176">
        <v>182</v>
      </c>
      <c r="E176">
        <v>175</v>
      </c>
      <c r="F176">
        <v>159</v>
      </c>
      <c r="G176">
        <v>145</v>
      </c>
      <c r="H176">
        <v>152</v>
      </c>
      <c r="I176">
        <v>131</v>
      </c>
      <c r="J176">
        <v>143</v>
      </c>
      <c r="K176">
        <v>131</v>
      </c>
      <c r="L176">
        <v>131</v>
      </c>
      <c r="M176">
        <v>136</v>
      </c>
      <c r="N176">
        <v>117</v>
      </c>
      <c r="O176">
        <v>107</v>
      </c>
      <c r="P176">
        <v>108</v>
      </c>
      <c r="Q176">
        <v>91</v>
      </c>
      <c r="R176">
        <v>86</v>
      </c>
      <c r="S176">
        <v>74</v>
      </c>
      <c r="T176">
        <v>67</v>
      </c>
      <c r="U176">
        <v>68</v>
      </c>
      <c r="V176">
        <v>65</v>
      </c>
      <c r="W176">
        <v>60</v>
      </c>
      <c r="X176">
        <v>51</v>
      </c>
      <c r="Y176">
        <v>46</v>
      </c>
      <c r="Z176">
        <v>39</v>
      </c>
      <c r="AA176">
        <v>39</v>
      </c>
      <c r="AB176">
        <v>38</v>
      </c>
      <c r="AC176">
        <v>31</v>
      </c>
      <c r="AD176">
        <v>26</v>
      </c>
      <c r="AE176">
        <v>22</v>
      </c>
      <c r="AF176">
        <v>21</v>
      </c>
      <c r="AG176">
        <v>21</v>
      </c>
      <c r="AH176">
        <v>15</v>
      </c>
    </row>
    <row r="177" spans="1:34" x14ac:dyDescent="0.25">
      <c r="A177" t="s">
        <v>674</v>
      </c>
      <c r="B177" t="s">
        <v>160</v>
      </c>
      <c r="C177">
        <v>151</v>
      </c>
      <c r="D177">
        <v>136</v>
      </c>
      <c r="E177">
        <v>138</v>
      </c>
      <c r="F177">
        <v>134</v>
      </c>
      <c r="G177">
        <v>139</v>
      </c>
      <c r="H177">
        <v>129</v>
      </c>
      <c r="I177">
        <v>144</v>
      </c>
      <c r="J177">
        <v>127</v>
      </c>
      <c r="K177">
        <v>138</v>
      </c>
      <c r="L177">
        <v>134</v>
      </c>
      <c r="M177">
        <v>126</v>
      </c>
      <c r="N177">
        <v>122</v>
      </c>
      <c r="O177">
        <v>127</v>
      </c>
      <c r="P177">
        <v>97</v>
      </c>
      <c r="Q177">
        <v>86</v>
      </c>
      <c r="R177">
        <v>83</v>
      </c>
      <c r="S177">
        <v>75</v>
      </c>
      <c r="T177">
        <v>77</v>
      </c>
      <c r="U177">
        <v>82</v>
      </c>
      <c r="V177">
        <v>80</v>
      </c>
      <c r="W177">
        <v>95</v>
      </c>
      <c r="X177">
        <v>94</v>
      </c>
      <c r="Y177">
        <v>77</v>
      </c>
      <c r="Z177">
        <v>74</v>
      </c>
      <c r="AA177">
        <v>68</v>
      </c>
      <c r="AB177">
        <v>63</v>
      </c>
      <c r="AC177">
        <v>63</v>
      </c>
      <c r="AD177">
        <v>56</v>
      </c>
      <c r="AE177">
        <v>45</v>
      </c>
      <c r="AF177">
        <v>44</v>
      </c>
      <c r="AG177">
        <v>45</v>
      </c>
      <c r="AH177">
        <v>41</v>
      </c>
    </row>
    <row r="178" spans="1:34" x14ac:dyDescent="0.25">
      <c r="A178" t="s">
        <v>675</v>
      </c>
      <c r="B178" t="s">
        <v>161</v>
      </c>
      <c r="C178">
        <v>107</v>
      </c>
      <c r="D178">
        <v>101</v>
      </c>
      <c r="E178">
        <v>96</v>
      </c>
      <c r="F178">
        <v>80</v>
      </c>
      <c r="G178">
        <v>79</v>
      </c>
      <c r="H178">
        <v>82</v>
      </c>
      <c r="I178">
        <v>73</v>
      </c>
      <c r="J178">
        <v>61</v>
      </c>
      <c r="K178">
        <v>67</v>
      </c>
      <c r="L178">
        <v>61</v>
      </c>
      <c r="M178">
        <v>66</v>
      </c>
      <c r="N178">
        <v>65</v>
      </c>
      <c r="O178">
        <v>59</v>
      </c>
      <c r="P178">
        <v>35</v>
      </c>
      <c r="Q178">
        <v>38</v>
      </c>
      <c r="R178">
        <v>28</v>
      </c>
      <c r="S178">
        <v>30</v>
      </c>
      <c r="T178">
        <v>21</v>
      </c>
      <c r="U178">
        <v>22</v>
      </c>
      <c r="V178">
        <v>23</v>
      </c>
      <c r="W178">
        <v>31</v>
      </c>
      <c r="X178">
        <v>27</v>
      </c>
      <c r="Y178">
        <v>26</v>
      </c>
      <c r="Z178">
        <v>24</v>
      </c>
      <c r="AA178">
        <v>23</v>
      </c>
      <c r="AB178">
        <v>22</v>
      </c>
      <c r="AC178">
        <v>19</v>
      </c>
      <c r="AD178">
        <v>12</v>
      </c>
      <c r="AE178">
        <v>10</v>
      </c>
      <c r="AF178">
        <v>10</v>
      </c>
      <c r="AG178">
        <v>10</v>
      </c>
      <c r="AH178">
        <v>9</v>
      </c>
    </row>
    <row r="179" spans="1:34" x14ac:dyDescent="0.25">
      <c r="A179" t="s">
        <v>676</v>
      </c>
      <c r="B179" t="s">
        <v>162</v>
      </c>
      <c r="C179">
        <v>96</v>
      </c>
      <c r="D179">
        <v>85</v>
      </c>
      <c r="E179">
        <v>73</v>
      </c>
      <c r="F179">
        <v>72</v>
      </c>
      <c r="G179">
        <v>68</v>
      </c>
      <c r="H179">
        <v>72</v>
      </c>
      <c r="I179">
        <v>60</v>
      </c>
      <c r="J179">
        <v>49</v>
      </c>
      <c r="K179">
        <v>47</v>
      </c>
      <c r="L179">
        <v>48</v>
      </c>
      <c r="M179">
        <v>44</v>
      </c>
      <c r="N179">
        <v>45</v>
      </c>
      <c r="O179">
        <v>40</v>
      </c>
      <c r="P179">
        <v>23</v>
      </c>
      <c r="Q179">
        <v>20</v>
      </c>
      <c r="R179">
        <v>21</v>
      </c>
      <c r="S179">
        <v>20</v>
      </c>
      <c r="T179">
        <v>20</v>
      </c>
      <c r="U179">
        <v>20</v>
      </c>
      <c r="V179">
        <v>20</v>
      </c>
      <c r="W179">
        <v>20</v>
      </c>
      <c r="X179">
        <v>15</v>
      </c>
      <c r="Y179">
        <v>11</v>
      </c>
      <c r="Z179">
        <v>8</v>
      </c>
      <c r="AA179">
        <v>5</v>
      </c>
      <c r="AB179">
        <v>5</v>
      </c>
      <c r="AC179">
        <v>6</v>
      </c>
      <c r="AD179">
        <v>5</v>
      </c>
      <c r="AE179">
        <v>6</v>
      </c>
      <c r="AF179">
        <v>6</v>
      </c>
      <c r="AG179">
        <v>5</v>
      </c>
      <c r="AH179">
        <v>5</v>
      </c>
    </row>
    <row r="180" spans="1:34" x14ac:dyDescent="0.25">
      <c r="A180" t="s">
        <v>677</v>
      </c>
      <c r="B180" t="s">
        <v>163</v>
      </c>
      <c r="C180">
        <v>148</v>
      </c>
      <c r="D180">
        <v>119</v>
      </c>
      <c r="E180">
        <v>110</v>
      </c>
      <c r="F180">
        <v>96</v>
      </c>
      <c r="G180">
        <v>96</v>
      </c>
      <c r="H180">
        <v>88</v>
      </c>
      <c r="I180">
        <v>87</v>
      </c>
      <c r="J180">
        <v>101</v>
      </c>
      <c r="K180">
        <v>116</v>
      </c>
      <c r="L180">
        <v>100</v>
      </c>
      <c r="M180">
        <v>101</v>
      </c>
      <c r="N180">
        <v>101</v>
      </c>
      <c r="O180">
        <v>93</v>
      </c>
      <c r="P180">
        <v>83</v>
      </c>
      <c r="Q180">
        <v>62</v>
      </c>
      <c r="R180">
        <v>60</v>
      </c>
      <c r="S180">
        <v>64</v>
      </c>
      <c r="T180">
        <v>52</v>
      </c>
      <c r="U180">
        <v>52</v>
      </c>
      <c r="V180">
        <v>54</v>
      </c>
      <c r="W180">
        <v>55</v>
      </c>
      <c r="X180">
        <v>63</v>
      </c>
      <c r="Y180">
        <v>50</v>
      </c>
      <c r="Z180">
        <v>41</v>
      </c>
      <c r="AA180">
        <v>36</v>
      </c>
      <c r="AB180">
        <v>36</v>
      </c>
      <c r="AC180">
        <v>37</v>
      </c>
      <c r="AD180">
        <v>29</v>
      </c>
      <c r="AE180">
        <v>22</v>
      </c>
      <c r="AF180">
        <v>24</v>
      </c>
      <c r="AG180">
        <v>21</v>
      </c>
      <c r="AH180">
        <v>17</v>
      </c>
    </row>
    <row r="181" spans="1:34" x14ac:dyDescent="0.25">
      <c r="A181" t="s">
        <v>678</v>
      </c>
      <c r="B181" t="s">
        <v>164</v>
      </c>
      <c r="C181">
        <v>129</v>
      </c>
      <c r="D181">
        <v>110</v>
      </c>
      <c r="E181">
        <v>115</v>
      </c>
      <c r="F181">
        <v>89</v>
      </c>
      <c r="G181">
        <v>89</v>
      </c>
      <c r="H181">
        <v>83</v>
      </c>
      <c r="I181">
        <v>79</v>
      </c>
      <c r="J181">
        <v>60</v>
      </c>
      <c r="K181">
        <v>72</v>
      </c>
      <c r="L181">
        <v>66</v>
      </c>
      <c r="M181">
        <v>60</v>
      </c>
      <c r="N181">
        <v>60</v>
      </c>
      <c r="O181">
        <v>58</v>
      </c>
      <c r="P181">
        <v>56</v>
      </c>
      <c r="Q181">
        <v>50</v>
      </c>
      <c r="R181">
        <v>43</v>
      </c>
      <c r="S181">
        <v>36</v>
      </c>
      <c r="T181">
        <v>39</v>
      </c>
      <c r="U181">
        <v>39</v>
      </c>
      <c r="V181">
        <v>41</v>
      </c>
      <c r="W181">
        <v>29</v>
      </c>
      <c r="X181">
        <v>29</v>
      </c>
      <c r="Y181">
        <v>24</v>
      </c>
      <c r="Z181">
        <v>28</v>
      </c>
      <c r="AA181">
        <v>18</v>
      </c>
      <c r="AB181">
        <v>18</v>
      </c>
      <c r="AC181">
        <v>17</v>
      </c>
      <c r="AD181">
        <v>19</v>
      </c>
      <c r="AE181">
        <v>11</v>
      </c>
      <c r="AF181">
        <v>16</v>
      </c>
      <c r="AG181">
        <v>12</v>
      </c>
      <c r="AH181">
        <v>12</v>
      </c>
    </row>
    <row r="182" spans="1:34" x14ac:dyDescent="0.25">
      <c r="A182" t="s">
        <v>679</v>
      </c>
      <c r="B182" t="s">
        <v>165</v>
      </c>
      <c r="C182">
        <v>346</v>
      </c>
      <c r="D182">
        <v>330</v>
      </c>
      <c r="E182">
        <v>275</v>
      </c>
      <c r="F182">
        <v>243</v>
      </c>
      <c r="G182">
        <v>250</v>
      </c>
      <c r="H182">
        <v>254</v>
      </c>
      <c r="I182">
        <v>210</v>
      </c>
      <c r="J182">
        <v>181</v>
      </c>
      <c r="K182">
        <v>162</v>
      </c>
      <c r="L182">
        <v>180</v>
      </c>
      <c r="M182">
        <v>195</v>
      </c>
      <c r="N182">
        <v>186</v>
      </c>
      <c r="O182">
        <v>171</v>
      </c>
      <c r="P182">
        <v>130</v>
      </c>
      <c r="Q182">
        <v>112</v>
      </c>
      <c r="R182">
        <v>111</v>
      </c>
      <c r="S182">
        <v>102</v>
      </c>
      <c r="T182">
        <v>76</v>
      </c>
      <c r="U182">
        <v>75</v>
      </c>
      <c r="V182">
        <v>77</v>
      </c>
      <c r="W182">
        <v>81</v>
      </c>
      <c r="X182">
        <v>75</v>
      </c>
      <c r="Y182">
        <v>68</v>
      </c>
      <c r="Z182">
        <v>63</v>
      </c>
      <c r="AA182">
        <v>56</v>
      </c>
      <c r="AB182">
        <v>54</v>
      </c>
      <c r="AC182">
        <v>53</v>
      </c>
      <c r="AD182">
        <v>52</v>
      </c>
      <c r="AE182">
        <v>42</v>
      </c>
      <c r="AF182">
        <v>37</v>
      </c>
      <c r="AG182">
        <v>28</v>
      </c>
      <c r="AH182">
        <v>24</v>
      </c>
    </row>
    <row r="183" spans="1:34" x14ac:dyDescent="0.25">
      <c r="A183" t="s">
        <v>680</v>
      </c>
      <c r="B183" t="s">
        <v>166</v>
      </c>
      <c r="C183">
        <v>511</v>
      </c>
      <c r="D183">
        <v>505</v>
      </c>
      <c r="E183">
        <v>441</v>
      </c>
      <c r="F183">
        <v>374</v>
      </c>
      <c r="G183">
        <v>371</v>
      </c>
      <c r="H183">
        <v>359</v>
      </c>
      <c r="I183">
        <v>335</v>
      </c>
      <c r="J183">
        <v>306</v>
      </c>
      <c r="K183">
        <v>278</v>
      </c>
      <c r="L183">
        <v>300</v>
      </c>
      <c r="M183">
        <v>303</v>
      </c>
      <c r="N183">
        <v>305</v>
      </c>
      <c r="O183">
        <v>290</v>
      </c>
      <c r="P183">
        <v>220</v>
      </c>
      <c r="Q183">
        <v>177</v>
      </c>
      <c r="R183">
        <v>168</v>
      </c>
      <c r="S183">
        <v>163</v>
      </c>
      <c r="T183">
        <v>139</v>
      </c>
      <c r="U183">
        <v>135</v>
      </c>
      <c r="V183">
        <v>138</v>
      </c>
      <c r="W183">
        <v>153</v>
      </c>
      <c r="X183">
        <v>141</v>
      </c>
      <c r="Y183">
        <v>113</v>
      </c>
      <c r="Z183">
        <v>88</v>
      </c>
      <c r="AA183">
        <v>94</v>
      </c>
      <c r="AB183">
        <v>96</v>
      </c>
      <c r="AC183">
        <v>97</v>
      </c>
      <c r="AD183">
        <v>87</v>
      </c>
      <c r="AE183">
        <v>83</v>
      </c>
      <c r="AF183">
        <v>90</v>
      </c>
      <c r="AG183">
        <v>95</v>
      </c>
      <c r="AH183">
        <v>83</v>
      </c>
    </row>
    <row r="184" spans="1:34" x14ac:dyDescent="0.25">
      <c r="A184" t="s">
        <v>681</v>
      </c>
      <c r="B184" t="s">
        <v>167</v>
      </c>
      <c r="C184">
        <v>314</v>
      </c>
      <c r="D184">
        <v>313</v>
      </c>
      <c r="E184">
        <v>281</v>
      </c>
      <c r="F184">
        <v>287</v>
      </c>
      <c r="G184">
        <v>279</v>
      </c>
      <c r="H184">
        <v>272</v>
      </c>
      <c r="I184">
        <v>272</v>
      </c>
      <c r="J184">
        <v>240</v>
      </c>
      <c r="K184">
        <v>228</v>
      </c>
      <c r="L184">
        <v>234</v>
      </c>
      <c r="M184">
        <v>252</v>
      </c>
      <c r="N184">
        <v>231</v>
      </c>
      <c r="O184">
        <v>220</v>
      </c>
      <c r="P184">
        <v>170</v>
      </c>
      <c r="Q184">
        <v>172</v>
      </c>
      <c r="R184">
        <v>157</v>
      </c>
      <c r="S184">
        <v>159</v>
      </c>
      <c r="T184">
        <v>123</v>
      </c>
      <c r="U184">
        <v>121</v>
      </c>
      <c r="V184">
        <v>127</v>
      </c>
      <c r="W184">
        <v>142</v>
      </c>
      <c r="X184">
        <v>110</v>
      </c>
      <c r="Y184">
        <v>91</v>
      </c>
      <c r="Z184">
        <v>65</v>
      </c>
      <c r="AA184">
        <v>63</v>
      </c>
      <c r="AB184">
        <v>62</v>
      </c>
      <c r="AC184">
        <v>55</v>
      </c>
      <c r="AD184">
        <v>43</v>
      </c>
      <c r="AE184">
        <v>43</v>
      </c>
      <c r="AF184">
        <v>46</v>
      </c>
      <c r="AG184">
        <v>50</v>
      </c>
      <c r="AH184">
        <v>48</v>
      </c>
    </row>
    <row r="185" spans="1:34" x14ac:dyDescent="0.25">
      <c r="A185" t="s">
        <v>682</v>
      </c>
      <c r="B185" t="s">
        <v>168</v>
      </c>
      <c r="C185">
        <v>274</v>
      </c>
      <c r="D185">
        <v>269</v>
      </c>
      <c r="E185">
        <v>260</v>
      </c>
      <c r="F185">
        <v>246</v>
      </c>
      <c r="G185">
        <v>252</v>
      </c>
      <c r="H185">
        <v>245</v>
      </c>
      <c r="I185">
        <v>206</v>
      </c>
      <c r="J185">
        <v>178</v>
      </c>
      <c r="K185">
        <v>165</v>
      </c>
      <c r="L185">
        <v>163</v>
      </c>
      <c r="M185">
        <v>167</v>
      </c>
      <c r="N185">
        <v>137</v>
      </c>
      <c r="O185">
        <v>123</v>
      </c>
      <c r="P185">
        <v>90</v>
      </c>
      <c r="Q185">
        <v>96</v>
      </c>
      <c r="R185">
        <v>90</v>
      </c>
      <c r="S185">
        <v>89</v>
      </c>
      <c r="T185">
        <v>81</v>
      </c>
      <c r="U185">
        <v>85</v>
      </c>
      <c r="V185">
        <v>89</v>
      </c>
      <c r="W185">
        <v>104</v>
      </c>
      <c r="X185">
        <v>89</v>
      </c>
      <c r="Y185">
        <v>82</v>
      </c>
      <c r="Z185">
        <v>68</v>
      </c>
      <c r="AA185">
        <v>68</v>
      </c>
      <c r="AB185">
        <v>66</v>
      </c>
      <c r="AC185">
        <v>60</v>
      </c>
      <c r="AD185">
        <v>55</v>
      </c>
      <c r="AE185">
        <v>42</v>
      </c>
      <c r="AF185">
        <v>42</v>
      </c>
      <c r="AG185">
        <v>41</v>
      </c>
      <c r="AH185">
        <v>33</v>
      </c>
    </row>
    <row r="186" spans="1:34" x14ac:dyDescent="0.25">
      <c r="A186" t="s">
        <v>683</v>
      </c>
      <c r="B186" t="s">
        <v>169</v>
      </c>
      <c r="C186">
        <v>66</v>
      </c>
      <c r="D186">
        <v>59</v>
      </c>
      <c r="E186">
        <v>43</v>
      </c>
      <c r="F186">
        <v>39</v>
      </c>
      <c r="G186">
        <v>44</v>
      </c>
      <c r="H186">
        <v>43</v>
      </c>
      <c r="I186">
        <v>31</v>
      </c>
      <c r="J186">
        <v>47</v>
      </c>
      <c r="K186">
        <v>50</v>
      </c>
      <c r="L186">
        <v>47</v>
      </c>
      <c r="M186">
        <v>54</v>
      </c>
      <c r="N186">
        <v>46</v>
      </c>
      <c r="O186">
        <v>53</v>
      </c>
      <c r="P186">
        <v>45</v>
      </c>
      <c r="Q186">
        <v>35</v>
      </c>
      <c r="R186">
        <v>29</v>
      </c>
      <c r="S186">
        <v>30</v>
      </c>
      <c r="T186">
        <v>21</v>
      </c>
      <c r="U186">
        <v>21</v>
      </c>
      <c r="V186">
        <v>14</v>
      </c>
      <c r="W186">
        <v>16</v>
      </c>
      <c r="X186">
        <v>7</v>
      </c>
      <c r="Y186">
        <v>7</v>
      </c>
      <c r="Z186">
        <v>7</v>
      </c>
      <c r="AA186">
        <v>10</v>
      </c>
      <c r="AB186">
        <v>10</v>
      </c>
      <c r="AC186">
        <v>13</v>
      </c>
      <c r="AD186">
        <v>13</v>
      </c>
      <c r="AE186">
        <v>12</v>
      </c>
      <c r="AF186">
        <v>13</v>
      </c>
      <c r="AG186">
        <v>14</v>
      </c>
      <c r="AH186">
        <v>10</v>
      </c>
    </row>
    <row r="187" spans="1:34" x14ac:dyDescent="0.25">
      <c r="A187" t="s">
        <v>684</v>
      </c>
      <c r="B187" t="s">
        <v>170</v>
      </c>
      <c r="C187">
        <v>179</v>
      </c>
      <c r="D187">
        <v>153</v>
      </c>
      <c r="E187">
        <v>174</v>
      </c>
      <c r="F187">
        <v>159</v>
      </c>
      <c r="G187">
        <v>165</v>
      </c>
      <c r="H187">
        <v>161</v>
      </c>
      <c r="I187">
        <v>161</v>
      </c>
      <c r="J187">
        <v>130</v>
      </c>
      <c r="K187">
        <v>123</v>
      </c>
      <c r="L187">
        <v>87</v>
      </c>
      <c r="M187">
        <v>89</v>
      </c>
      <c r="N187">
        <v>71</v>
      </c>
      <c r="O187">
        <v>63</v>
      </c>
      <c r="P187">
        <v>50</v>
      </c>
      <c r="Q187">
        <v>43</v>
      </c>
      <c r="R187">
        <v>42</v>
      </c>
      <c r="S187">
        <v>43</v>
      </c>
      <c r="T187">
        <v>37</v>
      </c>
      <c r="U187">
        <v>38</v>
      </c>
      <c r="V187">
        <v>39</v>
      </c>
      <c r="W187">
        <v>40</v>
      </c>
      <c r="X187">
        <v>38</v>
      </c>
      <c r="Y187">
        <v>26</v>
      </c>
      <c r="Z187">
        <v>20</v>
      </c>
      <c r="AA187">
        <v>18</v>
      </c>
      <c r="AB187">
        <v>15</v>
      </c>
      <c r="AC187">
        <v>10</v>
      </c>
      <c r="AD187">
        <v>12</v>
      </c>
      <c r="AE187">
        <v>9</v>
      </c>
      <c r="AF187">
        <v>13</v>
      </c>
      <c r="AG187">
        <v>13</v>
      </c>
      <c r="AH187">
        <v>15</v>
      </c>
    </row>
    <row r="188" spans="1:34" x14ac:dyDescent="0.25">
      <c r="A188" t="s">
        <v>685</v>
      </c>
      <c r="B188" t="s">
        <v>171</v>
      </c>
      <c r="C188">
        <v>122</v>
      </c>
      <c r="D188">
        <v>104</v>
      </c>
      <c r="E188">
        <v>95</v>
      </c>
      <c r="F188">
        <v>84</v>
      </c>
      <c r="G188">
        <v>70</v>
      </c>
      <c r="H188">
        <v>74</v>
      </c>
      <c r="I188">
        <v>70</v>
      </c>
      <c r="J188">
        <v>70</v>
      </c>
      <c r="K188">
        <v>71</v>
      </c>
      <c r="L188">
        <v>73</v>
      </c>
      <c r="M188">
        <v>80</v>
      </c>
      <c r="N188">
        <v>80</v>
      </c>
      <c r="O188">
        <v>82</v>
      </c>
      <c r="P188">
        <v>62</v>
      </c>
      <c r="Q188">
        <v>61</v>
      </c>
      <c r="R188">
        <v>59</v>
      </c>
      <c r="S188">
        <v>64</v>
      </c>
      <c r="T188">
        <v>52</v>
      </c>
      <c r="U188">
        <v>56</v>
      </c>
      <c r="V188">
        <v>51</v>
      </c>
      <c r="W188">
        <v>47</v>
      </c>
      <c r="X188">
        <v>36</v>
      </c>
      <c r="Y188">
        <v>32</v>
      </c>
      <c r="Z188">
        <v>21</v>
      </c>
      <c r="AA188">
        <v>19</v>
      </c>
      <c r="AB188">
        <v>17</v>
      </c>
      <c r="AC188">
        <v>15</v>
      </c>
      <c r="AD188">
        <v>15</v>
      </c>
      <c r="AE188">
        <v>14</v>
      </c>
      <c r="AF188">
        <v>11</v>
      </c>
      <c r="AG188">
        <v>10</v>
      </c>
      <c r="AH188">
        <v>10</v>
      </c>
    </row>
    <row r="189" spans="1:34" x14ac:dyDescent="0.25">
      <c r="A189" t="s">
        <v>686</v>
      </c>
      <c r="B189" t="s">
        <v>172</v>
      </c>
      <c r="C189">
        <v>192</v>
      </c>
      <c r="D189">
        <v>187</v>
      </c>
      <c r="E189">
        <v>162</v>
      </c>
      <c r="F189">
        <v>170</v>
      </c>
      <c r="G189">
        <v>161</v>
      </c>
      <c r="H189">
        <v>154</v>
      </c>
      <c r="I189">
        <v>144</v>
      </c>
      <c r="J189">
        <v>126</v>
      </c>
      <c r="K189">
        <v>136</v>
      </c>
      <c r="L189">
        <v>142</v>
      </c>
      <c r="M189">
        <v>118</v>
      </c>
      <c r="N189">
        <v>112</v>
      </c>
      <c r="O189">
        <v>109</v>
      </c>
      <c r="P189">
        <v>83</v>
      </c>
      <c r="Q189">
        <v>75</v>
      </c>
      <c r="R189">
        <v>64</v>
      </c>
      <c r="S189">
        <v>60</v>
      </c>
      <c r="T189">
        <v>55</v>
      </c>
      <c r="U189">
        <v>54</v>
      </c>
      <c r="V189">
        <v>54</v>
      </c>
      <c r="W189">
        <v>53</v>
      </c>
      <c r="X189">
        <v>50</v>
      </c>
      <c r="Y189">
        <v>44</v>
      </c>
      <c r="Z189">
        <v>35</v>
      </c>
      <c r="AA189">
        <v>27</v>
      </c>
      <c r="AB189">
        <v>24</v>
      </c>
      <c r="AC189">
        <v>22</v>
      </c>
      <c r="AD189">
        <v>23</v>
      </c>
      <c r="AE189">
        <v>22</v>
      </c>
      <c r="AF189">
        <v>23</v>
      </c>
      <c r="AG189">
        <v>20</v>
      </c>
      <c r="AH189">
        <v>20</v>
      </c>
    </row>
    <row r="190" spans="1:34" x14ac:dyDescent="0.25">
      <c r="A190" t="s">
        <v>687</v>
      </c>
      <c r="B190" t="s">
        <v>173</v>
      </c>
      <c r="C190">
        <v>82</v>
      </c>
      <c r="D190">
        <v>76</v>
      </c>
      <c r="E190">
        <v>59</v>
      </c>
      <c r="F190">
        <v>60</v>
      </c>
      <c r="G190">
        <v>53</v>
      </c>
      <c r="H190">
        <v>47</v>
      </c>
      <c r="I190">
        <v>50</v>
      </c>
      <c r="J190">
        <v>50</v>
      </c>
      <c r="K190">
        <v>59</v>
      </c>
      <c r="L190">
        <v>65</v>
      </c>
      <c r="M190">
        <v>67</v>
      </c>
      <c r="N190">
        <v>66</v>
      </c>
      <c r="O190">
        <v>67</v>
      </c>
      <c r="P190">
        <v>52</v>
      </c>
      <c r="Q190">
        <v>63</v>
      </c>
      <c r="R190">
        <v>61</v>
      </c>
      <c r="S190">
        <v>65</v>
      </c>
      <c r="T190">
        <v>53</v>
      </c>
      <c r="U190">
        <v>61</v>
      </c>
      <c r="V190">
        <v>59</v>
      </c>
      <c r="W190">
        <v>72</v>
      </c>
      <c r="X190">
        <v>62</v>
      </c>
      <c r="Y190">
        <v>58</v>
      </c>
      <c r="Z190">
        <v>49</v>
      </c>
      <c r="AA190">
        <v>49</v>
      </c>
      <c r="AB190">
        <v>45</v>
      </c>
      <c r="AC190">
        <v>45</v>
      </c>
      <c r="AD190">
        <v>39</v>
      </c>
      <c r="AE190">
        <v>42</v>
      </c>
      <c r="AF190">
        <v>34</v>
      </c>
      <c r="AG190">
        <v>31</v>
      </c>
      <c r="AH190">
        <v>29</v>
      </c>
    </row>
    <row r="191" spans="1:34" x14ac:dyDescent="0.25">
      <c r="A191" t="s">
        <v>688</v>
      </c>
      <c r="B191" t="s">
        <v>174</v>
      </c>
      <c r="C191">
        <v>255</v>
      </c>
      <c r="D191">
        <v>243</v>
      </c>
      <c r="E191">
        <v>223</v>
      </c>
      <c r="F191">
        <v>257</v>
      </c>
      <c r="G191">
        <v>266</v>
      </c>
      <c r="H191">
        <v>274</v>
      </c>
      <c r="I191">
        <v>268</v>
      </c>
      <c r="J191">
        <v>256</v>
      </c>
      <c r="K191">
        <v>247</v>
      </c>
      <c r="L191">
        <v>244</v>
      </c>
      <c r="M191">
        <v>206</v>
      </c>
      <c r="N191">
        <v>199</v>
      </c>
      <c r="O191">
        <v>178</v>
      </c>
      <c r="P191">
        <v>149</v>
      </c>
      <c r="Q191">
        <v>129</v>
      </c>
      <c r="R191">
        <v>142</v>
      </c>
      <c r="S191">
        <v>150</v>
      </c>
      <c r="T191">
        <v>151</v>
      </c>
      <c r="U191">
        <v>148</v>
      </c>
      <c r="V191">
        <v>143</v>
      </c>
      <c r="W191">
        <v>163</v>
      </c>
      <c r="X191">
        <v>154</v>
      </c>
      <c r="Y191">
        <v>129</v>
      </c>
      <c r="Z191">
        <v>113</v>
      </c>
      <c r="AA191">
        <v>96</v>
      </c>
      <c r="AB191">
        <v>100</v>
      </c>
      <c r="AC191">
        <v>103</v>
      </c>
      <c r="AD191">
        <v>79</v>
      </c>
      <c r="AE191">
        <v>63</v>
      </c>
      <c r="AF191">
        <v>61</v>
      </c>
      <c r="AG191">
        <v>47</v>
      </c>
      <c r="AH191">
        <v>48</v>
      </c>
    </row>
    <row r="192" spans="1:34" x14ac:dyDescent="0.25">
      <c r="A192" t="s">
        <v>689</v>
      </c>
      <c r="B192" t="s">
        <v>175</v>
      </c>
      <c r="C192">
        <v>94</v>
      </c>
      <c r="D192">
        <v>79</v>
      </c>
      <c r="E192">
        <v>77</v>
      </c>
      <c r="F192">
        <v>79</v>
      </c>
      <c r="G192">
        <v>68</v>
      </c>
      <c r="H192">
        <v>66</v>
      </c>
      <c r="I192">
        <v>66</v>
      </c>
      <c r="J192">
        <v>58</v>
      </c>
      <c r="K192">
        <v>54</v>
      </c>
      <c r="L192">
        <v>48</v>
      </c>
      <c r="M192">
        <v>42</v>
      </c>
      <c r="N192">
        <v>42</v>
      </c>
      <c r="O192">
        <v>37</v>
      </c>
      <c r="P192">
        <v>30</v>
      </c>
      <c r="Q192">
        <v>26</v>
      </c>
      <c r="R192">
        <v>25</v>
      </c>
      <c r="S192">
        <v>22</v>
      </c>
      <c r="T192">
        <v>21</v>
      </c>
      <c r="U192">
        <v>17</v>
      </c>
      <c r="V192">
        <v>18</v>
      </c>
      <c r="W192">
        <v>17</v>
      </c>
      <c r="X192">
        <v>15</v>
      </c>
      <c r="Y192">
        <v>22</v>
      </c>
      <c r="Z192">
        <v>22</v>
      </c>
      <c r="AA192">
        <v>21</v>
      </c>
      <c r="AB192">
        <v>25</v>
      </c>
      <c r="AC192">
        <v>23</v>
      </c>
      <c r="AD192">
        <v>20</v>
      </c>
      <c r="AE192">
        <v>22</v>
      </c>
      <c r="AF192">
        <v>18</v>
      </c>
      <c r="AG192">
        <v>15</v>
      </c>
      <c r="AH192">
        <v>15</v>
      </c>
    </row>
    <row r="193" spans="1:34" x14ac:dyDescent="0.25">
      <c r="A193" t="s">
        <v>690</v>
      </c>
      <c r="B193" t="s">
        <v>176</v>
      </c>
      <c r="C193">
        <v>1338</v>
      </c>
      <c r="D193">
        <v>1221</v>
      </c>
      <c r="E193">
        <v>1081</v>
      </c>
      <c r="F193">
        <v>1038</v>
      </c>
      <c r="G193">
        <v>1148</v>
      </c>
      <c r="H193">
        <v>1133</v>
      </c>
      <c r="I193">
        <v>1136</v>
      </c>
      <c r="J193">
        <v>1052</v>
      </c>
      <c r="K193">
        <v>1033</v>
      </c>
      <c r="L193">
        <v>1119</v>
      </c>
      <c r="M193">
        <v>996</v>
      </c>
      <c r="N193">
        <v>753</v>
      </c>
      <c r="O193">
        <v>774</v>
      </c>
      <c r="P193">
        <v>640</v>
      </c>
      <c r="Q193">
        <v>611</v>
      </c>
      <c r="R193">
        <v>595</v>
      </c>
      <c r="S193">
        <v>498</v>
      </c>
      <c r="T193">
        <v>486</v>
      </c>
      <c r="U193">
        <v>461</v>
      </c>
      <c r="V193">
        <v>430</v>
      </c>
      <c r="W193">
        <v>449</v>
      </c>
      <c r="X193">
        <v>439</v>
      </c>
      <c r="Y193">
        <v>375</v>
      </c>
      <c r="Z193">
        <v>352</v>
      </c>
      <c r="AA193">
        <v>309</v>
      </c>
      <c r="AB193">
        <v>296</v>
      </c>
      <c r="AC193">
        <v>268</v>
      </c>
      <c r="AD193">
        <v>257</v>
      </c>
      <c r="AE193">
        <v>233</v>
      </c>
      <c r="AF193">
        <v>255</v>
      </c>
      <c r="AG193">
        <v>246</v>
      </c>
      <c r="AH193">
        <v>233</v>
      </c>
    </row>
    <row r="194" spans="1:34" x14ac:dyDescent="0.25">
      <c r="A194" t="s">
        <v>691</v>
      </c>
      <c r="B194" t="s">
        <v>177</v>
      </c>
      <c r="C194">
        <v>240</v>
      </c>
      <c r="D194">
        <v>183</v>
      </c>
      <c r="E194">
        <v>186</v>
      </c>
      <c r="F194">
        <v>180</v>
      </c>
      <c r="G194">
        <v>180</v>
      </c>
      <c r="H194">
        <v>200</v>
      </c>
      <c r="I194">
        <v>195</v>
      </c>
      <c r="J194">
        <v>171</v>
      </c>
      <c r="K194">
        <v>192</v>
      </c>
      <c r="L194">
        <v>167</v>
      </c>
      <c r="M194">
        <v>172</v>
      </c>
      <c r="N194">
        <v>175</v>
      </c>
      <c r="O194">
        <v>135</v>
      </c>
      <c r="P194">
        <v>82</v>
      </c>
      <c r="Q194">
        <v>67</v>
      </c>
      <c r="R194">
        <v>53</v>
      </c>
      <c r="S194">
        <v>61</v>
      </c>
      <c r="T194">
        <v>72</v>
      </c>
      <c r="U194">
        <v>70</v>
      </c>
      <c r="V194">
        <v>77</v>
      </c>
      <c r="W194">
        <v>99</v>
      </c>
      <c r="X194">
        <v>97</v>
      </c>
      <c r="Y194">
        <v>90</v>
      </c>
      <c r="Z194">
        <v>80</v>
      </c>
      <c r="AA194">
        <v>59</v>
      </c>
      <c r="AB194">
        <v>66</v>
      </c>
      <c r="AC194">
        <v>61</v>
      </c>
      <c r="AD194">
        <v>59</v>
      </c>
      <c r="AE194">
        <v>52</v>
      </c>
      <c r="AF194">
        <v>60</v>
      </c>
      <c r="AG194">
        <v>55</v>
      </c>
      <c r="AH194">
        <v>55</v>
      </c>
    </row>
    <row r="195" spans="1:34" x14ac:dyDescent="0.25">
      <c r="A195" t="s">
        <v>692</v>
      </c>
      <c r="B195" t="s">
        <v>178</v>
      </c>
      <c r="C195">
        <v>348</v>
      </c>
      <c r="D195">
        <v>294</v>
      </c>
      <c r="E195">
        <v>233</v>
      </c>
      <c r="F195">
        <v>235</v>
      </c>
      <c r="G195">
        <v>244</v>
      </c>
      <c r="H195">
        <v>237</v>
      </c>
      <c r="I195">
        <v>238</v>
      </c>
      <c r="J195">
        <v>222</v>
      </c>
      <c r="K195">
        <v>236</v>
      </c>
      <c r="L195">
        <v>236</v>
      </c>
      <c r="M195">
        <v>204</v>
      </c>
      <c r="N195">
        <v>188</v>
      </c>
      <c r="O195">
        <v>175</v>
      </c>
      <c r="P195">
        <v>125</v>
      </c>
      <c r="Q195">
        <v>120</v>
      </c>
      <c r="R195">
        <v>113</v>
      </c>
      <c r="S195">
        <v>115</v>
      </c>
      <c r="T195">
        <v>115</v>
      </c>
      <c r="U195">
        <v>126</v>
      </c>
      <c r="V195">
        <v>128</v>
      </c>
      <c r="W195">
        <v>131</v>
      </c>
      <c r="X195">
        <v>114</v>
      </c>
      <c r="Y195">
        <v>100</v>
      </c>
      <c r="Z195">
        <v>90</v>
      </c>
      <c r="AA195">
        <v>82</v>
      </c>
      <c r="AB195">
        <v>69</v>
      </c>
      <c r="AC195">
        <v>70</v>
      </c>
      <c r="AD195">
        <v>66</v>
      </c>
      <c r="AE195">
        <v>56</v>
      </c>
      <c r="AF195">
        <v>53</v>
      </c>
      <c r="AG195">
        <v>49</v>
      </c>
      <c r="AH195">
        <v>48</v>
      </c>
    </row>
    <row r="196" spans="1:34" x14ac:dyDescent="0.25">
      <c r="A196" t="s">
        <v>693</v>
      </c>
      <c r="B196" t="s">
        <v>179</v>
      </c>
      <c r="C196">
        <v>104</v>
      </c>
      <c r="D196">
        <v>96</v>
      </c>
      <c r="E196">
        <v>85</v>
      </c>
      <c r="F196">
        <v>75</v>
      </c>
      <c r="G196">
        <v>74</v>
      </c>
      <c r="H196">
        <v>74</v>
      </c>
      <c r="I196">
        <v>61</v>
      </c>
      <c r="J196">
        <v>68</v>
      </c>
      <c r="K196">
        <v>67</v>
      </c>
      <c r="L196">
        <v>72</v>
      </c>
      <c r="M196">
        <v>69</v>
      </c>
      <c r="N196">
        <v>65</v>
      </c>
      <c r="O196">
        <v>64</v>
      </c>
      <c r="P196">
        <v>57</v>
      </c>
      <c r="Q196">
        <v>51</v>
      </c>
      <c r="R196">
        <v>46</v>
      </c>
      <c r="S196">
        <v>40</v>
      </c>
      <c r="T196">
        <v>39</v>
      </c>
      <c r="U196">
        <v>39</v>
      </c>
      <c r="V196">
        <v>39</v>
      </c>
      <c r="W196">
        <v>51</v>
      </c>
      <c r="X196">
        <v>54</v>
      </c>
      <c r="Y196">
        <v>52</v>
      </c>
      <c r="Z196">
        <v>52</v>
      </c>
      <c r="AA196">
        <v>54</v>
      </c>
      <c r="AB196">
        <v>54</v>
      </c>
      <c r="AC196">
        <v>56</v>
      </c>
      <c r="AD196">
        <v>42</v>
      </c>
      <c r="AE196">
        <v>37</v>
      </c>
      <c r="AF196">
        <v>38</v>
      </c>
      <c r="AG196">
        <v>37</v>
      </c>
      <c r="AH196">
        <v>31</v>
      </c>
    </row>
    <row r="197" spans="1:34" x14ac:dyDescent="0.25">
      <c r="A197" t="s">
        <v>694</v>
      </c>
      <c r="B197" t="s">
        <v>180</v>
      </c>
      <c r="C197">
        <v>70</v>
      </c>
      <c r="D197">
        <v>53</v>
      </c>
      <c r="E197">
        <v>48</v>
      </c>
      <c r="F197">
        <v>48</v>
      </c>
      <c r="G197">
        <v>47</v>
      </c>
      <c r="H197">
        <v>44</v>
      </c>
      <c r="I197">
        <v>26</v>
      </c>
      <c r="J197">
        <v>26</v>
      </c>
      <c r="K197">
        <v>27</v>
      </c>
      <c r="L197">
        <v>27</v>
      </c>
      <c r="M197">
        <v>18</v>
      </c>
      <c r="N197">
        <v>18</v>
      </c>
      <c r="O197">
        <v>19</v>
      </c>
      <c r="P197">
        <v>13</v>
      </c>
      <c r="Q197">
        <v>11</v>
      </c>
      <c r="R197">
        <v>14</v>
      </c>
      <c r="S197">
        <v>13</v>
      </c>
      <c r="T197">
        <v>11</v>
      </c>
      <c r="U197">
        <v>13</v>
      </c>
      <c r="V197">
        <v>12</v>
      </c>
      <c r="W197">
        <v>16</v>
      </c>
      <c r="X197">
        <v>13</v>
      </c>
      <c r="Y197">
        <v>9</v>
      </c>
      <c r="Z197">
        <v>10</v>
      </c>
      <c r="AA197">
        <v>9</v>
      </c>
      <c r="AB197">
        <v>9</v>
      </c>
      <c r="AC197">
        <v>9</v>
      </c>
      <c r="AD197">
        <v>6</v>
      </c>
      <c r="AE197">
        <v>5</v>
      </c>
      <c r="AF197">
        <v>4</v>
      </c>
      <c r="AG197">
        <v>3</v>
      </c>
      <c r="AH197">
        <v>4</v>
      </c>
    </row>
    <row r="198" spans="1:34" x14ac:dyDescent="0.25">
      <c r="A198" t="s">
        <v>695</v>
      </c>
      <c r="B198" t="s">
        <v>181</v>
      </c>
      <c r="C198">
        <v>69</v>
      </c>
      <c r="D198">
        <v>65</v>
      </c>
      <c r="E198">
        <v>64</v>
      </c>
      <c r="F198">
        <v>61</v>
      </c>
      <c r="G198">
        <v>52</v>
      </c>
      <c r="H198">
        <v>51</v>
      </c>
      <c r="I198">
        <v>51</v>
      </c>
      <c r="J198">
        <v>38</v>
      </c>
      <c r="K198">
        <v>30</v>
      </c>
      <c r="L198">
        <v>30</v>
      </c>
      <c r="M198">
        <v>31</v>
      </c>
      <c r="N198">
        <v>30</v>
      </c>
      <c r="O198">
        <v>26</v>
      </c>
      <c r="P198">
        <v>29</v>
      </c>
      <c r="Q198">
        <v>30</v>
      </c>
      <c r="R198">
        <v>25</v>
      </c>
      <c r="S198">
        <v>23</v>
      </c>
      <c r="T198">
        <v>20</v>
      </c>
      <c r="U198">
        <v>21</v>
      </c>
      <c r="V198">
        <v>23</v>
      </c>
      <c r="W198">
        <v>20</v>
      </c>
      <c r="X198">
        <v>21</v>
      </c>
      <c r="Y198">
        <v>21</v>
      </c>
      <c r="Z198">
        <v>22</v>
      </c>
      <c r="AA198">
        <v>23</v>
      </c>
      <c r="AB198">
        <v>22</v>
      </c>
      <c r="AC198">
        <v>21</v>
      </c>
      <c r="AD198">
        <v>20</v>
      </c>
      <c r="AE198">
        <v>15</v>
      </c>
      <c r="AF198">
        <v>11</v>
      </c>
      <c r="AG198">
        <v>9</v>
      </c>
      <c r="AH198">
        <v>4</v>
      </c>
    </row>
    <row r="199" spans="1:34" x14ac:dyDescent="0.25">
      <c r="A199" t="s">
        <v>696</v>
      </c>
      <c r="B199" t="s">
        <v>182</v>
      </c>
      <c r="C199">
        <v>131</v>
      </c>
      <c r="D199">
        <v>117</v>
      </c>
      <c r="E199">
        <v>102</v>
      </c>
      <c r="F199">
        <v>99</v>
      </c>
      <c r="G199">
        <v>91</v>
      </c>
      <c r="H199">
        <v>93</v>
      </c>
      <c r="I199">
        <v>76</v>
      </c>
      <c r="J199">
        <v>65</v>
      </c>
      <c r="K199">
        <v>61</v>
      </c>
      <c r="L199">
        <v>57</v>
      </c>
      <c r="M199">
        <v>50</v>
      </c>
      <c r="N199">
        <v>51</v>
      </c>
      <c r="O199">
        <v>49</v>
      </c>
      <c r="P199">
        <v>46</v>
      </c>
      <c r="Q199">
        <v>31</v>
      </c>
      <c r="R199">
        <v>28</v>
      </c>
      <c r="S199">
        <v>29</v>
      </c>
      <c r="T199">
        <v>30</v>
      </c>
      <c r="U199">
        <v>28</v>
      </c>
      <c r="V199">
        <v>29</v>
      </c>
      <c r="W199">
        <v>32</v>
      </c>
      <c r="X199">
        <v>25</v>
      </c>
      <c r="Y199">
        <v>24</v>
      </c>
      <c r="Z199">
        <v>18</v>
      </c>
      <c r="AA199">
        <v>17</v>
      </c>
      <c r="AB199">
        <v>17</v>
      </c>
      <c r="AC199">
        <v>17</v>
      </c>
      <c r="AD199">
        <v>22</v>
      </c>
      <c r="AE199">
        <v>23</v>
      </c>
      <c r="AF199">
        <v>25</v>
      </c>
      <c r="AG199">
        <v>25</v>
      </c>
      <c r="AH199">
        <v>23</v>
      </c>
    </row>
    <row r="200" spans="1:34" x14ac:dyDescent="0.25">
      <c r="A200" t="s">
        <v>697</v>
      </c>
      <c r="B200" t="s">
        <v>183</v>
      </c>
      <c r="C200">
        <v>312</v>
      </c>
      <c r="D200">
        <v>322</v>
      </c>
      <c r="E200">
        <v>270</v>
      </c>
      <c r="F200">
        <v>246</v>
      </c>
      <c r="G200">
        <v>245</v>
      </c>
      <c r="H200">
        <v>248</v>
      </c>
      <c r="I200">
        <v>229</v>
      </c>
      <c r="J200">
        <v>194</v>
      </c>
      <c r="K200">
        <v>159</v>
      </c>
      <c r="L200">
        <v>181</v>
      </c>
      <c r="M200">
        <v>181</v>
      </c>
      <c r="N200">
        <v>181</v>
      </c>
      <c r="O200">
        <v>170</v>
      </c>
      <c r="P200">
        <v>112</v>
      </c>
      <c r="Q200">
        <v>96</v>
      </c>
      <c r="R200">
        <v>80</v>
      </c>
      <c r="S200">
        <v>68</v>
      </c>
      <c r="T200">
        <v>58</v>
      </c>
      <c r="U200">
        <v>57</v>
      </c>
      <c r="V200">
        <v>56</v>
      </c>
      <c r="W200">
        <v>72</v>
      </c>
      <c r="X200">
        <v>71</v>
      </c>
      <c r="Y200">
        <v>53</v>
      </c>
      <c r="Z200">
        <v>40</v>
      </c>
      <c r="AA200">
        <v>36</v>
      </c>
      <c r="AB200">
        <v>36</v>
      </c>
      <c r="AC200">
        <v>36</v>
      </c>
      <c r="AD200">
        <v>28</v>
      </c>
      <c r="AE200">
        <v>26</v>
      </c>
      <c r="AF200">
        <v>29</v>
      </c>
      <c r="AG200">
        <v>29</v>
      </c>
      <c r="AH200">
        <v>28</v>
      </c>
    </row>
    <row r="201" spans="1:34" x14ac:dyDescent="0.25">
      <c r="A201" t="s">
        <v>698</v>
      </c>
      <c r="B201" t="s">
        <v>184</v>
      </c>
      <c r="C201">
        <v>45</v>
      </c>
      <c r="D201">
        <v>53</v>
      </c>
      <c r="E201">
        <v>51</v>
      </c>
      <c r="F201">
        <v>46</v>
      </c>
      <c r="G201">
        <v>41</v>
      </c>
      <c r="H201">
        <v>40</v>
      </c>
      <c r="I201">
        <v>34</v>
      </c>
      <c r="J201">
        <v>47</v>
      </c>
      <c r="K201">
        <v>33</v>
      </c>
      <c r="L201">
        <v>32</v>
      </c>
      <c r="M201">
        <v>27</v>
      </c>
      <c r="N201">
        <v>27</v>
      </c>
      <c r="O201">
        <v>23</v>
      </c>
      <c r="P201">
        <v>20</v>
      </c>
      <c r="Q201">
        <v>4</v>
      </c>
      <c r="R201">
        <v>8</v>
      </c>
      <c r="S201">
        <v>8</v>
      </c>
      <c r="T201">
        <v>8</v>
      </c>
      <c r="U201">
        <v>9</v>
      </c>
      <c r="V201">
        <v>9</v>
      </c>
      <c r="W201">
        <v>9</v>
      </c>
      <c r="X201">
        <v>13</v>
      </c>
      <c r="Y201">
        <v>8</v>
      </c>
      <c r="Z201">
        <v>7</v>
      </c>
      <c r="AA201">
        <v>6</v>
      </c>
      <c r="AB201">
        <v>5</v>
      </c>
      <c r="AC201">
        <v>5</v>
      </c>
      <c r="AD201">
        <v>7</v>
      </c>
      <c r="AE201">
        <v>4</v>
      </c>
      <c r="AF201">
        <v>3</v>
      </c>
      <c r="AG201">
        <v>3</v>
      </c>
      <c r="AH201">
        <v>3</v>
      </c>
    </row>
    <row r="202" spans="1:34" x14ac:dyDescent="0.25">
      <c r="A202" t="s">
        <v>699</v>
      </c>
      <c r="B202" t="s">
        <v>185</v>
      </c>
      <c r="C202">
        <v>58</v>
      </c>
      <c r="D202">
        <v>46</v>
      </c>
      <c r="E202">
        <v>51</v>
      </c>
      <c r="F202">
        <v>43</v>
      </c>
      <c r="G202">
        <v>53</v>
      </c>
      <c r="H202">
        <v>57</v>
      </c>
      <c r="I202">
        <v>56</v>
      </c>
      <c r="J202">
        <v>52</v>
      </c>
      <c r="K202">
        <v>48</v>
      </c>
      <c r="L202">
        <v>49</v>
      </c>
      <c r="M202">
        <v>51</v>
      </c>
      <c r="N202">
        <v>44</v>
      </c>
      <c r="O202">
        <v>39</v>
      </c>
      <c r="P202">
        <v>37</v>
      </c>
      <c r="Q202">
        <v>33</v>
      </c>
      <c r="R202">
        <v>35</v>
      </c>
      <c r="S202">
        <v>25</v>
      </c>
      <c r="T202">
        <v>26</v>
      </c>
      <c r="U202">
        <v>23</v>
      </c>
      <c r="V202">
        <v>23</v>
      </c>
      <c r="W202">
        <v>27</v>
      </c>
      <c r="X202">
        <v>23</v>
      </c>
      <c r="Y202">
        <v>20</v>
      </c>
      <c r="Z202">
        <v>17</v>
      </c>
      <c r="AA202">
        <v>14</v>
      </c>
      <c r="AB202">
        <v>12</v>
      </c>
      <c r="AC202">
        <v>12</v>
      </c>
      <c r="AD202">
        <v>8</v>
      </c>
      <c r="AE202">
        <v>10</v>
      </c>
      <c r="AF202">
        <v>11</v>
      </c>
      <c r="AG202">
        <v>10</v>
      </c>
      <c r="AH202">
        <v>11</v>
      </c>
    </row>
    <row r="203" spans="1:34" x14ac:dyDescent="0.25">
      <c r="A203" t="s">
        <v>700</v>
      </c>
      <c r="B203" t="s">
        <v>186</v>
      </c>
      <c r="C203">
        <v>125</v>
      </c>
      <c r="D203">
        <v>121</v>
      </c>
      <c r="E203">
        <v>98</v>
      </c>
      <c r="F203">
        <v>110</v>
      </c>
      <c r="G203">
        <v>108</v>
      </c>
      <c r="H203">
        <v>103</v>
      </c>
      <c r="I203">
        <v>93</v>
      </c>
      <c r="J203">
        <v>85</v>
      </c>
      <c r="K203">
        <v>70</v>
      </c>
      <c r="L203">
        <v>70</v>
      </c>
      <c r="M203">
        <v>55</v>
      </c>
      <c r="N203">
        <v>58</v>
      </c>
      <c r="O203">
        <v>58</v>
      </c>
      <c r="P203">
        <v>40</v>
      </c>
      <c r="Q203">
        <v>39</v>
      </c>
      <c r="R203">
        <v>25</v>
      </c>
      <c r="S203">
        <v>27</v>
      </c>
      <c r="T203">
        <v>28</v>
      </c>
      <c r="U203">
        <v>23</v>
      </c>
      <c r="V203">
        <v>23</v>
      </c>
      <c r="W203">
        <v>28</v>
      </c>
      <c r="X203">
        <v>24</v>
      </c>
      <c r="Y203">
        <v>25</v>
      </c>
      <c r="Z203">
        <v>21</v>
      </c>
      <c r="AA203">
        <v>15</v>
      </c>
      <c r="AB203">
        <v>15</v>
      </c>
      <c r="AC203">
        <v>15</v>
      </c>
      <c r="AD203">
        <v>18</v>
      </c>
      <c r="AE203">
        <v>17</v>
      </c>
      <c r="AF203">
        <v>23</v>
      </c>
      <c r="AG203">
        <v>23</v>
      </c>
      <c r="AH203">
        <v>21</v>
      </c>
    </row>
    <row r="204" spans="1:34" x14ac:dyDescent="0.25">
      <c r="A204" t="s">
        <v>701</v>
      </c>
      <c r="B204" t="s">
        <v>187</v>
      </c>
      <c r="C204">
        <v>220</v>
      </c>
      <c r="D204">
        <v>211</v>
      </c>
      <c r="E204">
        <v>180</v>
      </c>
      <c r="F204">
        <v>170</v>
      </c>
      <c r="G204">
        <v>171</v>
      </c>
      <c r="H204">
        <v>172</v>
      </c>
      <c r="I204">
        <v>138</v>
      </c>
      <c r="J204">
        <v>127</v>
      </c>
      <c r="K204">
        <v>113</v>
      </c>
      <c r="L204">
        <v>117</v>
      </c>
      <c r="M204">
        <v>104</v>
      </c>
      <c r="N204">
        <v>104</v>
      </c>
      <c r="O204">
        <v>102</v>
      </c>
      <c r="P204">
        <v>75</v>
      </c>
      <c r="Q204">
        <v>61</v>
      </c>
      <c r="R204">
        <v>50</v>
      </c>
      <c r="S204">
        <v>50</v>
      </c>
      <c r="T204">
        <v>51</v>
      </c>
      <c r="U204">
        <v>48</v>
      </c>
      <c r="V204">
        <v>47</v>
      </c>
      <c r="W204">
        <v>59</v>
      </c>
      <c r="X204">
        <v>54</v>
      </c>
      <c r="Y204">
        <v>49</v>
      </c>
      <c r="Z204">
        <v>43</v>
      </c>
      <c r="AA204">
        <v>40</v>
      </c>
      <c r="AB204">
        <v>39</v>
      </c>
      <c r="AC204">
        <v>38</v>
      </c>
      <c r="AD204">
        <v>44</v>
      </c>
      <c r="AE204">
        <v>51</v>
      </c>
      <c r="AF204">
        <v>58</v>
      </c>
      <c r="AG204">
        <v>56</v>
      </c>
      <c r="AH204">
        <v>46</v>
      </c>
    </row>
    <row r="205" spans="1:34" x14ac:dyDescent="0.25">
      <c r="A205" t="s">
        <v>702</v>
      </c>
      <c r="B205" t="s">
        <v>188</v>
      </c>
      <c r="C205">
        <v>82</v>
      </c>
      <c r="D205">
        <v>87</v>
      </c>
      <c r="E205">
        <v>81</v>
      </c>
      <c r="F205">
        <v>79</v>
      </c>
      <c r="G205">
        <v>78</v>
      </c>
      <c r="H205">
        <v>77</v>
      </c>
      <c r="I205">
        <v>89</v>
      </c>
      <c r="J205">
        <v>89</v>
      </c>
      <c r="K205">
        <v>75</v>
      </c>
      <c r="L205">
        <v>82</v>
      </c>
      <c r="M205">
        <v>78</v>
      </c>
      <c r="N205">
        <v>78</v>
      </c>
      <c r="O205">
        <v>77</v>
      </c>
      <c r="P205">
        <v>50</v>
      </c>
      <c r="Q205">
        <v>38</v>
      </c>
      <c r="R205">
        <v>41</v>
      </c>
      <c r="S205">
        <v>30</v>
      </c>
      <c r="T205">
        <v>26</v>
      </c>
      <c r="U205">
        <v>38</v>
      </c>
      <c r="V205">
        <v>38</v>
      </c>
      <c r="W205">
        <v>40</v>
      </c>
      <c r="X205">
        <v>33</v>
      </c>
      <c r="Y205">
        <v>27</v>
      </c>
      <c r="Z205">
        <v>25</v>
      </c>
      <c r="AA205">
        <v>26</v>
      </c>
      <c r="AB205">
        <v>14</v>
      </c>
      <c r="AC205">
        <v>14</v>
      </c>
      <c r="AD205">
        <v>10</v>
      </c>
      <c r="AE205">
        <v>9</v>
      </c>
      <c r="AF205">
        <v>8</v>
      </c>
      <c r="AG205">
        <v>8</v>
      </c>
      <c r="AH205">
        <v>6</v>
      </c>
    </row>
    <row r="206" spans="1:34" x14ac:dyDescent="0.25">
      <c r="A206" t="s">
        <v>703</v>
      </c>
      <c r="B206" t="s">
        <v>189</v>
      </c>
      <c r="C206">
        <v>472</v>
      </c>
      <c r="D206">
        <v>422</v>
      </c>
      <c r="E206">
        <v>385</v>
      </c>
      <c r="F206">
        <v>373</v>
      </c>
      <c r="G206">
        <v>360</v>
      </c>
      <c r="H206">
        <v>379</v>
      </c>
      <c r="I206">
        <v>338</v>
      </c>
      <c r="J206">
        <v>328</v>
      </c>
      <c r="K206">
        <v>354</v>
      </c>
      <c r="L206">
        <v>341</v>
      </c>
      <c r="M206">
        <v>339</v>
      </c>
      <c r="N206">
        <v>322</v>
      </c>
      <c r="O206">
        <v>269</v>
      </c>
      <c r="P206">
        <v>223</v>
      </c>
      <c r="Q206">
        <v>198</v>
      </c>
      <c r="R206">
        <v>177</v>
      </c>
      <c r="S206">
        <v>177</v>
      </c>
      <c r="T206">
        <v>155</v>
      </c>
      <c r="U206">
        <v>158</v>
      </c>
      <c r="V206">
        <v>170</v>
      </c>
      <c r="W206">
        <v>165</v>
      </c>
      <c r="X206">
        <v>142</v>
      </c>
      <c r="Y206">
        <v>123</v>
      </c>
      <c r="Z206">
        <v>101</v>
      </c>
      <c r="AA206">
        <v>100</v>
      </c>
      <c r="AB206">
        <v>96</v>
      </c>
      <c r="AC206">
        <v>90</v>
      </c>
      <c r="AD206">
        <v>87</v>
      </c>
      <c r="AE206">
        <v>72</v>
      </c>
      <c r="AF206">
        <v>63</v>
      </c>
      <c r="AG206">
        <v>53</v>
      </c>
      <c r="AH206">
        <v>45</v>
      </c>
    </row>
    <row r="207" spans="1:34" x14ac:dyDescent="0.25">
      <c r="A207" t="s">
        <v>704</v>
      </c>
      <c r="B207" t="s">
        <v>190</v>
      </c>
      <c r="C207">
        <v>347</v>
      </c>
      <c r="D207">
        <v>315</v>
      </c>
      <c r="E207">
        <v>262</v>
      </c>
      <c r="F207">
        <v>252</v>
      </c>
      <c r="G207">
        <v>253</v>
      </c>
      <c r="H207">
        <v>257</v>
      </c>
      <c r="I207">
        <v>229</v>
      </c>
      <c r="J207">
        <v>215</v>
      </c>
      <c r="K207">
        <v>189</v>
      </c>
      <c r="L207">
        <v>205</v>
      </c>
      <c r="M207">
        <v>194</v>
      </c>
      <c r="N207">
        <v>174</v>
      </c>
      <c r="O207">
        <v>172</v>
      </c>
      <c r="P207">
        <v>118</v>
      </c>
      <c r="Q207">
        <v>111</v>
      </c>
      <c r="R207">
        <v>108</v>
      </c>
      <c r="S207">
        <v>89</v>
      </c>
      <c r="T207">
        <v>81</v>
      </c>
      <c r="U207">
        <v>81</v>
      </c>
      <c r="V207">
        <v>75</v>
      </c>
      <c r="W207">
        <v>82</v>
      </c>
      <c r="X207">
        <v>66</v>
      </c>
      <c r="Y207">
        <v>54</v>
      </c>
      <c r="Z207">
        <v>52</v>
      </c>
      <c r="AA207">
        <v>46</v>
      </c>
      <c r="AB207">
        <v>46</v>
      </c>
      <c r="AC207">
        <v>47</v>
      </c>
      <c r="AD207">
        <v>36</v>
      </c>
      <c r="AE207">
        <v>29</v>
      </c>
      <c r="AF207">
        <v>30</v>
      </c>
      <c r="AG207">
        <v>25</v>
      </c>
      <c r="AH207">
        <v>21</v>
      </c>
    </row>
    <row r="208" spans="1:34" x14ac:dyDescent="0.25">
      <c r="A208" t="s">
        <v>705</v>
      </c>
      <c r="B208" t="s">
        <v>191</v>
      </c>
      <c r="C208">
        <v>336</v>
      </c>
      <c r="D208">
        <v>309</v>
      </c>
      <c r="E208">
        <v>290</v>
      </c>
      <c r="F208">
        <v>275</v>
      </c>
      <c r="G208">
        <v>234</v>
      </c>
      <c r="H208">
        <v>220</v>
      </c>
      <c r="I208">
        <v>210</v>
      </c>
      <c r="J208">
        <v>202</v>
      </c>
      <c r="K208">
        <v>196</v>
      </c>
      <c r="L208">
        <v>185</v>
      </c>
      <c r="M208">
        <v>158</v>
      </c>
      <c r="N208">
        <v>155</v>
      </c>
      <c r="O208">
        <v>128</v>
      </c>
      <c r="P208">
        <v>116</v>
      </c>
      <c r="Q208">
        <v>103</v>
      </c>
      <c r="R208">
        <v>87</v>
      </c>
      <c r="S208">
        <v>74</v>
      </c>
      <c r="T208">
        <v>73</v>
      </c>
      <c r="U208">
        <v>75</v>
      </c>
      <c r="V208">
        <v>77</v>
      </c>
      <c r="W208">
        <v>81</v>
      </c>
      <c r="X208">
        <v>84</v>
      </c>
      <c r="Y208">
        <v>75</v>
      </c>
      <c r="Z208">
        <v>76</v>
      </c>
      <c r="AA208">
        <v>75</v>
      </c>
      <c r="AB208">
        <v>68</v>
      </c>
      <c r="AC208">
        <v>70</v>
      </c>
      <c r="AD208">
        <v>63</v>
      </c>
      <c r="AE208">
        <v>52</v>
      </c>
      <c r="AF208">
        <v>58</v>
      </c>
      <c r="AG208">
        <v>50</v>
      </c>
      <c r="AH208">
        <v>47</v>
      </c>
    </row>
    <row r="209" spans="1:34" x14ac:dyDescent="0.25">
      <c r="A209" t="s">
        <v>706</v>
      </c>
      <c r="B209" t="s">
        <v>192</v>
      </c>
      <c r="C209">
        <v>101</v>
      </c>
      <c r="D209">
        <v>64</v>
      </c>
      <c r="E209">
        <v>69</v>
      </c>
      <c r="F209">
        <v>65</v>
      </c>
      <c r="G209">
        <v>80</v>
      </c>
      <c r="H209">
        <v>79</v>
      </c>
      <c r="I209">
        <v>71</v>
      </c>
      <c r="J209">
        <v>65</v>
      </c>
      <c r="K209">
        <v>71</v>
      </c>
      <c r="L209">
        <v>53</v>
      </c>
      <c r="M209">
        <v>65</v>
      </c>
      <c r="N209">
        <v>48</v>
      </c>
      <c r="O209">
        <v>48</v>
      </c>
      <c r="P209">
        <v>44</v>
      </c>
      <c r="Q209">
        <v>28</v>
      </c>
      <c r="R209">
        <v>44</v>
      </c>
      <c r="S209">
        <v>43</v>
      </c>
      <c r="T209">
        <v>28</v>
      </c>
      <c r="U209">
        <v>28</v>
      </c>
      <c r="V209">
        <v>28</v>
      </c>
      <c r="W209">
        <v>27</v>
      </c>
      <c r="X209">
        <v>30</v>
      </c>
      <c r="Y209">
        <v>8</v>
      </c>
      <c r="Z209">
        <v>9</v>
      </c>
      <c r="AA209">
        <v>11</v>
      </c>
      <c r="AB209">
        <v>12</v>
      </c>
      <c r="AC209">
        <v>12</v>
      </c>
      <c r="AD209">
        <v>16</v>
      </c>
      <c r="AE209">
        <v>14</v>
      </c>
      <c r="AF209">
        <v>21</v>
      </c>
      <c r="AG209">
        <v>21</v>
      </c>
      <c r="AH209">
        <v>22</v>
      </c>
    </row>
    <row r="210" spans="1:34" x14ac:dyDescent="0.25">
      <c r="A210" t="s">
        <v>707</v>
      </c>
      <c r="B210" t="s">
        <v>193</v>
      </c>
      <c r="C210">
        <v>225</v>
      </c>
      <c r="D210">
        <v>220</v>
      </c>
      <c r="E210">
        <v>201</v>
      </c>
      <c r="F210">
        <v>202</v>
      </c>
      <c r="G210">
        <v>204</v>
      </c>
      <c r="H210">
        <v>202</v>
      </c>
      <c r="I210">
        <v>178</v>
      </c>
      <c r="J210">
        <v>143</v>
      </c>
      <c r="K210">
        <v>132</v>
      </c>
      <c r="L210">
        <v>142</v>
      </c>
      <c r="M210">
        <v>107</v>
      </c>
      <c r="N210">
        <v>106</v>
      </c>
      <c r="O210">
        <v>95</v>
      </c>
      <c r="P210">
        <v>67</v>
      </c>
      <c r="Q210">
        <v>72</v>
      </c>
      <c r="R210">
        <v>56</v>
      </c>
      <c r="S210">
        <v>59</v>
      </c>
      <c r="T210">
        <v>61</v>
      </c>
      <c r="U210">
        <v>60</v>
      </c>
      <c r="V210">
        <v>64</v>
      </c>
      <c r="W210">
        <v>63</v>
      </c>
      <c r="X210">
        <v>47</v>
      </c>
      <c r="Y210">
        <v>46</v>
      </c>
      <c r="Z210">
        <v>30</v>
      </c>
      <c r="AA210">
        <v>27</v>
      </c>
      <c r="AB210">
        <v>26</v>
      </c>
      <c r="AC210">
        <v>23</v>
      </c>
      <c r="AD210">
        <v>28</v>
      </c>
      <c r="AE210">
        <v>26</v>
      </c>
      <c r="AF210">
        <v>25</v>
      </c>
      <c r="AG210">
        <v>25</v>
      </c>
      <c r="AH210">
        <v>18</v>
      </c>
    </row>
    <row r="211" spans="1:34" x14ac:dyDescent="0.25">
      <c r="A211" t="s">
        <v>708</v>
      </c>
      <c r="B211" t="s">
        <v>194</v>
      </c>
      <c r="C211">
        <v>54</v>
      </c>
      <c r="D211">
        <v>50</v>
      </c>
      <c r="E211">
        <v>39</v>
      </c>
      <c r="F211">
        <v>39</v>
      </c>
      <c r="G211">
        <v>40</v>
      </c>
      <c r="H211">
        <v>39</v>
      </c>
      <c r="I211">
        <v>32</v>
      </c>
      <c r="J211">
        <v>24</v>
      </c>
      <c r="K211">
        <v>26</v>
      </c>
      <c r="L211">
        <v>28</v>
      </c>
      <c r="M211">
        <v>24</v>
      </c>
      <c r="N211">
        <v>26</v>
      </c>
      <c r="O211">
        <v>25</v>
      </c>
      <c r="P211">
        <v>23</v>
      </c>
      <c r="Q211">
        <v>24</v>
      </c>
      <c r="R211">
        <v>23</v>
      </c>
      <c r="S211">
        <v>27</v>
      </c>
      <c r="T211">
        <v>24</v>
      </c>
      <c r="U211">
        <v>22</v>
      </c>
      <c r="V211">
        <v>22</v>
      </c>
      <c r="W211">
        <v>26</v>
      </c>
      <c r="X211">
        <v>27</v>
      </c>
      <c r="Y211">
        <v>26</v>
      </c>
      <c r="Z211">
        <v>25</v>
      </c>
      <c r="AA211">
        <v>31</v>
      </c>
      <c r="AB211">
        <v>32</v>
      </c>
      <c r="AC211">
        <v>37</v>
      </c>
      <c r="AD211">
        <v>47</v>
      </c>
      <c r="AE211">
        <v>55</v>
      </c>
      <c r="AF211">
        <v>60</v>
      </c>
      <c r="AG211">
        <v>67</v>
      </c>
      <c r="AH211">
        <v>60</v>
      </c>
    </row>
    <row r="212" spans="1:34" x14ac:dyDescent="0.25">
      <c r="A212" t="s">
        <v>709</v>
      </c>
      <c r="B212" t="s">
        <v>195</v>
      </c>
      <c r="C212">
        <v>354</v>
      </c>
      <c r="D212">
        <v>278</v>
      </c>
      <c r="E212">
        <v>262</v>
      </c>
      <c r="F212">
        <v>271</v>
      </c>
      <c r="G212">
        <v>271</v>
      </c>
      <c r="H212">
        <v>278</v>
      </c>
      <c r="I212">
        <v>241</v>
      </c>
      <c r="J212">
        <v>223</v>
      </c>
      <c r="K212">
        <v>261</v>
      </c>
      <c r="L212">
        <v>247</v>
      </c>
      <c r="M212">
        <v>196</v>
      </c>
      <c r="N212">
        <v>196</v>
      </c>
      <c r="O212">
        <v>167</v>
      </c>
      <c r="P212">
        <v>164</v>
      </c>
      <c r="Q212">
        <v>150</v>
      </c>
      <c r="R212">
        <v>143</v>
      </c>
      <c r="S212">
        <v>137</v>
      </c>
      <c r="T212">
        <v>145</v>
      </c>
      <c r="U212">
        <v>145</v>
      </c>
      <c r="V212">
        <v>161</v>
      </c>
      <c r="W212">
        <v>160</v>
      </c>
      <c r="X212">
        <v>156</v>
      </c>
      <c r="Y212">
        <v>125</v>
      </c>
      <c r="Z212">
        <v>107</v>
      </c>
      <c r="AA212">
        <v>109</v>
      </c>
      <c r="AB212">
        <v>109</v>
      </c>
      <c r="AC212">
        <v>100</v>
      </c>
      <c r="AD212">
        <v>89</v>
      </c>
      <c r="AE212">
        <v>71</v>
      </c>
      <c r="AF212">
        <v>75</v>
      </c>
      <c r="AG212">
        <v>64</v>
      </c>
      <c r="AH212">
        <v>43</v>
      </c>
    </row>
    <row r="213" spans="1:34" x14ac:dyDescent="0.25">
      <c r="A213" t="s">
        <v>710</v>
      </c>
      <c r="B213" t="s">
        <v>196</v>
      </c>
      <c r="C213">
        <v>212</v>
      </c>
      <c r="D213">
        <v>243</v>
      </c>
      <c r="E213">
        <v>240</v>
      </c>
      <c r="F213">
        <v>222</v>
      </c>
      <c r="G213">
        <v>211</v>
      </c>
      <c r="H213">
        <v>214</v>
      </c>
      <c r="I213">
        <v>221</v>
      </c>
      <c r="J213">
        <v>202</v>
      </c>
      <c r="K213">
        <v>145</v>
      </c>
      <c r="L213">
        <v>134</v>
      </c>
      <c r="M213">
        <v>134</v>
      </c>
      <c r="N213">
        <v>132</v>
      </c>
      <c r="O213">
        <v>124</v>
      </c>
      <c r="P213">
        <v>106</v>
      </c>
      <c r="Q213">
        <v>73</v>
      </c>
      <c r="R213">
        <v>83</v>
      </c>
      <c r="S213">
        <v>86</v>
      </c>
      <c r="T213">
        <v>94</v>
      </c>
      <c r="U213">
        <v>92</v>
      </c>
      <c r="V213">
        <v>94</v>
      </c>
      <c r="W213">
        <v>96</v>
      </c>
      <c r="X213">
        <v>113</v>
      </c>
      <c r="Y213">
        <v>94</v>
      </c>
      <c r="Z213">
        <v>80</v>
      </c>
      <c r="AA213">
        <v>57</v>
      </c>
      <c r="AB213">
        <v>53</v>
      </c>
      <c r="AC213">
        <v>47</v>
      </c>
      <c r="AD213">
        <v>48</v>
      </c>
      <c r="AE213">
        <v>35</v>
      </c>
      <c r="AF213">
        <v>34</v>
      </c>
      <c r="AG213">
        <v>35</v>
      </c>
      <c r="AH213">
        <v>37</v>
      </c>
    </row>
    <row r="214" spans="1:34" x14ac:dyDescent="0.25">
      <c r="A214" t="s">
        <v>711</v>
      </c>
      <c r="B214" t="s">
        <v>197</v>
      </c>
      <c r="C214">
        <v>111</v>
      </c>
      <c r="D214">
        <v>96</v>
      </c>
      <c r="E214">
        <v>81</v>
      </c>
      <c r="F214">
        <v>86</v>
      </c>
      <c r="G214">
        <v>94</v>
      </c>
      <c r="H214">
        <v>84</v>
      </c>
      <c r="I214">
        <v>94</v>
      </c>
      <c r="J214">
        <v>98</v>
      </c>
      <c r="K214">
        <v>94</v>
      </c>
      <c r="L214">
        <v>113</v>
      </c>
      <c r="M214">
        <v>104</v>
      </c>
      <c r="N214">
        <v>95</v>
      </c>
      <c r="O214">
        <v>93</v>
      </c>
      <c r="P214">
        <v>76</v>
      </c>
      <c r="Q214">
        <v>63</v>
      </c>
      <c r="R214">
        <v>67</v>
      </c>
      <c r="S214">
        <v>50</v>
      </c>
      <c r="T214">
        <v>45</v>
      </c>
      <c r="U214">
        <v>49</v>
      </c>
      <c r="V214">
        <v>46</v>
      </c>
      <c r="W214">
        <v>38</v>
      </c>
      <c r="X214">
        <v>37</v>
      </c>
      <c r="Y214">
        <v>31</v>
      </c>
      <c r="Z214">
        <v>28</v>
      </c>
      <c r="AA214">
        <v>31</v>
      </c>
      <c r="AB214">
        <v>27</v>
      </c>
      <c r="AC214">
        <v>25</v>
      </c>
      <c r="AD214">
        <v>31</v>
      </c>
      <c r="AE214">
        <v>31</v>
      </c>
      <c r="AF214">
        <v>28</v>
      </c>
      <c r="AG214">
        <v>28</v>
      </c>
      <c r="AH214">
        <v>24</v>
      </c>
    </row>
    <row r="215" spans="1:34" x14ac:dyDescent="0.25">
      <c r="A215" t="s">
        <v>712</v>
      </c>
      <c r="B215" t="s">
        <v>198</v>
      </c>
      <c r="C215">
        <v>63</v>
      </c>
      <c r="D215">
        <v>62</v>
      </c>
      <c r="E215">
        <v>50</v>
      </c>
      <c r="F215">
        <v>43</v>
      </c>
      <c r="G215">
        <v>44</v>
      </c>
      <c r="H215">
        <v>43</v>
      </c>
      <c r="I215">
        <v>26</v>
      </c>
      <c r="J215">
        <v>18</v>
      </c>
      <c r="K215">
        <v>17</v>
      </c>
      <c r="L215">
        <v>24</v>
      </c>
      <c r="M215">
        <v>24</v>
      </c>
      <c r="N215">
        <v>23</v>
      </c>
      <c r="O215">
        <v>23</v>
      </c>
      <c r="P215">
        <v>21</v>
      </c>
      <c r="Q215">
        <v>23</v>
      </c>
      <c r="R215">
        <v>22</v>
      </c>
      <c r="S215">
        <v>21</v>
      </c>
      <c r="T215">
        <v>19</v>
      </c>
      <c r="U215">
        <v>19</v>
      </c>
      <c r="V215">
        <v>20</v>
      </c>
      <c r="W215">
        <v>24</v>
      </c>
      <c r="X215">
        <v>19</v>
      </c>
      <c r="Y215">
        <v>16</v>
      </c>
      <c r="Z215">
        <v>9</v>
      </c>
      <c r="AA215">
        <v>6</v>
      </c>
      <c r="AB215">
        <v>6</v>
      </c>
      <c r="AC215">
        <v>5</v>
      </c>
      <c r="AD215">
        <v>4</v>
      </c>
      <c r="AE215">
        <v>4</v>
      </c>
      <c r="AF215">
        <v>4</v>
      </c>
      <c r="AG215">
        <v>4</v>
      </c>
      <c r="AH215">
        <v>3</v>
      </c>
    </row>
    <row r="216" spans="1:34" x14ac:dyDescent="0.25">
      <c r="A216" t="s">
        <v>713</v>
      </c>
      <c r="B216" t="s">
        <v>199</v>
      </c>
      <c r="C216">
        <v>831</v>
      </c>
      <c r="D216">
        <v>736</v>
      </c>
      <c r="E216">
        <v>661</v>
      </c>
      <c r="F216">
        <v>604</v>
      </c>
      <c r="G216">
        <v>647</v>
      </c>
      <c r="H216">
        <v>640</v>
      </c>
      <c r="I216">
        <v>582</v>
      </c>
      <c r="J216">
        <v>525</v>
      </c>
      <c r="K216">
        <v>561</v>
      </c>
      <c r="L216">
        <v>595</v>
      </c>
      <c r="M216">
        <v>606</v>
      </c>
      <c r="N216">
        <v>563</v>
      </c>
      <c r="O216">
        <v>462</v>
      </c>
      <c r="P216">
        <v>410</v>
      </c>
      <c r="Q216">
        <v>369</v>
      </c>
      <c r="R216">
        <v>350</v>
      </c>
      <c r="S216">
        <v>326</v>
      </c>
      <c r="T216">
        <v>309</v>
      </c>
      <c r="U216">
        <v>317</v>
      </c>
      <c r="V216">
        <v>336</v>
      </c>
      <c r="W216">
        <v>342</v>
      </c>
      <c r="X216">
        <v>322</v>
      </c>
      <c r="Y216">
        <v>275</v>
      </c>
      <c r="Z216">
        <v>240</v>
      </c>
      <c r="AA216">
        <v>230</v>
      </c>
      <c r="AB216">
        <v>220</v>
      </c>
      <c r="AC216">
        <v>223</v>
      </c>
      <c r="AD216">
        <v>208</v>
      </c>
      <c r="AE216">
        <v>198</v>
      </c>
      <c r="AF216">
        <v>204</v>
      </c>
      <c r="AG216">
        <v>184</v>
      </c>
      <c r="AH216">
        <v>168</v>
      </c>
    </row>
    <row r="217" spans="1:34" x14ac:dyDescent="0.25">
      <c r="A217" t="s">
        <v>714</v>
      </c>
      <c r="B217" t="s">
        <v>200</v>
      </c>
      <c r="C217">
        <v>312</v>
      </c>
      <c r="D217">
        <v>264</v>
      </c>
      <c r="E217">
        <v>250</v>
      </c>
      <c r="F217">
        <v>271</v>
      </c>
      <c r="G217">
        <v>287</v>
      </c>
      <c r="H217">
        <v>258</v>
      </c>
      <c r="I217">
        <v>219</v>
      </c>
      <c r="J217">
        <v>193</v>
      </c>
      <c r="K217">
        <v>214</v>
      </c>
      <c r="L217">
        <v>226</v>
      </c>
      <c r="M217">
        <v>201</v>
      </c>
      <c r="N217">
        <v>195</v>
      </c>
      <c r="O217">
        <v>203</v>
      </c>
      <c r="P217">
        <v>200</v>
      </c>
      <c r="Q217">
        <v>178</v>
      </c>
      <c r="R217">
        <v>162</v>
      </c>
      <c r="S217">
        <v>144</v>
      </c>
      <c r="T217">
        <v>145</v>
      </c>
      <c r="U217">
        <v>150</v>
      </c>
      <c r="V217">
        <v>138</v>
      </c>
      <c r="W217">
        <v>127</v>
      </c>
      <c r="X217">
        <v>134</v>
      </c>
      <c r="Y217">
        <v>126</v>
      </c>
      <c r="Z217">
        <v>128</v>
      </c>
      <c r="AA217">
        <v>118</v>
      </c>
      <c r="AB217">
        <v>104</v>
      </c>
      <c r="AC217">
        <v>105</v>
      </c>
      <c r="AD217">
        <v>101</v>
      </c>
      <c r="AE217">
        <v>92</v>
      </c>
      <c r="AF217">
        <v>89</v>
      </c>
      <c r="AG217">
        <v>71</v>
      </c>
      <c r="AH217">
        <v>67</v>
      </c>
    </row>
    <row r="218" spans="1:34" x14ac:dyDescent="0.25">
      <c r="A218" t="s">
        <v>715</v>
      </c>
      <c r="B218" t="s">
        <v>201</v>
      </c>
      <c r="C218">
        <v>230</v>
      </c>
      <c r="D218">
        <v>201</v>
      </c>
      <c r="E218">
        <v>156</v>
      </c>
      <c r="F218">
        <v>143</v>
      </c>
      <c r="G218">
        <v>142</v>
      </c>
      <c r="H218">
        <v>133</v>
      </c>
      <c r="I218">
        <v>119</v>
      </c>
      <c r="J218">
        <v>89</v>
      </c>
      <c r="K218">
        <v>87</v>
      </c>
      <c r="L218">
        <v>99</v>
      </c>
      <c r="M218">
        <v>89</v>
      </c>
      <c r="N218">
        <v>92</v>
      </c>
      <c r="O218">
        <v>92</v>
      </c>
      <c r="P218">
        <v>64</v>
      </c>
      <c r="Q218">
        <v>66</v>
      </c>
      <c r="R218">
        <v>53</v>
      </c>
      <c r="S218">
        <v>54</v>
      </c>
      <c r="T218">
        <v>55</v>
      </c>
      <c r="U218">
        <v>53</v>
      </c>
      <c r="V218">
        <v>52</v>
      </c>
      <c r="W218">
        <v>72</v>
      </c>
      <c r="X218">
        <v>62</v>
      </c>
      <c r="Y218">
        <v>52</v>
      </c>
      <c r="Z218">
        <v>45</v>
      </c>
      <c r="AA218">
        <v>37</v>
      </c>
      <c r="AB218">
        <v>36</v>
      </c>
      <c r="AC218">
        <v>37</v>
      </c>
      <c r="AD218">
        <v>18</v>
      </c>
      <c r="AE218">
        <v>17</v>
      </c>
      <c r="AF218">
        <v>21</v>
      </c>
      <c r="AG218">
        <v>18</v>
      </c>
      <c r="AH218">
        <v>22</v>
      </c>
    </row>
    <row r="219" spans="1:34" x14ac:dyDescent="0.25">
      <c r="A219" t="s">
        <v>716</v>
      </c>
      <c r="B219" t="s">
        <v>202</v>
      </c>
      <c r="C219">
        <v>83</v>
      </c>
      <c r="D219">
        <v>80</v>
      </c>
      <c r="E219">
        <v>74</v>
      </c>
      <c r="F219">
        <v>71</v>
      </c>
      <c r="G219">
        <v>71</v>
      </c>
      <c r="H219">
        <v>67</v>
      </c>
      <c r="I219">
        <v>52</v>
      </c>
      <c r="J219">
        <v>52</v>
      </c>
      <c r="K219">
        <v>57</v>
      </c>
      <c r="L219">
        <v>51</v>
      </c>
      <c r="M219">
        <v>51</v>
      </c>
      <c r="N219">
        <v>51</v>
      </c>
      <c r="O219">
        <v>39</v>
      </c>
      <c r="P219">
        <v>39</v>
      </c>
      <c r="Q219">
        <v>38</v>
      </c>
      <c r="R219">
        <v>33</v>
      </c>
      <c r="S219">
        <v>33</v>
      </c>
      <c r="T219">
        <v>32</v>
      </c>
      <c r="U219">
        <v>33</v>
      </c>
      <c r="V219">
        <v>43</v>
      </c>
      <c r="W219">
        <v>35</v>
      </c>
      <c r="X219">
        <v>28</v>
      </c>
      <c r="Y219">
        <v>26</v>
      </c>
      <c r="Z219">
        <v>23</v>
      </c>
      <c r="AA219">
        <v>23</v>
      </c>
      <c r="AB219">
        <v>22</v>
      </c>
      <c r="AC219">
        <v>16</v>
      </c>
      <c r="AD219">
        <v>16</v>
      </c>
      <c r="AE219">
        <v>14</v>
      </c>
      <c r="AF219">
        <v>14</v>
      </c>
      <c r="AG219">
        <v>14</v>
      </c>
      <c r="AH219">
        <v>14</v>
      </c>
    </row>
    <row r="220" spans="1:34" x14ac:dyDescent="0.25">
      <c r="A220" t="s">
        <v>717</v>
      </c>
      <c r="B220" t="s">
        <v>203</v>
      </c>
      <c r="C220">
        <v>165</v>
      </c>
      <c r="D220">
        <v>148</v>
      </c>
      <c r="E220">
        <v>134</v>
      </c>
      <c r="F220">
        <v>138</v>
      </c>
      <c r="G220">
        <v>142</v>
      </c>
      <c r="H220">
        <v>148</v>
      </c>
      <c r="I220">
        <v>125</v>
      </c>
      <c r="J220">
        <v>116</v>
      </c>
      <c r="K220">
        <v>127</v>
      </c>
      <c r="L220">
        <v>131</v>
      </c>
      <c r="M220">
        <v>115</v>
      </c>
      <c r="N220">
        <v>105</v>
      </c>
      <c r="O220">
        <v>95</v>
      </c>
      <c r="P220">
        <v>70</v>
      </c>
      <c r="Q220">
        <v>71</v>
      </c>
      <c r="R220">
        <v>55</v>
      </c>
      <c r="S220">
        <v>60</v>
      </c>
      <c r="T220">
        <v>60</v>
      </c>
      <c r="U220">
        <v>57</v>
      </c>
      <c r="V220">
        <v>64</v>
      </c>
      <c r="W220">
        <v>66</v>
      </c>
      <c r="X220">
        <v>56</v>
      </c>
      <c r="Y220">
        <v>53</v>
      </c>
      <c r="Z220">
        <v>39</v>
      </c>
      <c r="AA220">
        <v>35</v>
      </c>
      <c r="AB220">
        <v>35</v>
      </c>
      <c r="AC220">
        <v>27</v>
      </c>
      <c r="AD220">
        <v>19</v>
      </c>
      <c r="AE220">
        <v>15</v>
      </c>
      <c r="AF220">
        <v>10</v>
      </c>
      <c r="AG220">
        <v>11</v>
      </c>
      <c r="AH220">
        <v>13</v>
      </c>
    </row>
    <row r="221" spans="1:34" x14ac:dyDescent="0.25">
      <c r="A221" t="s">
        <v>718</v>
      </c>
      <c r="B221" t="s">
        <v>204</v>
      </c>
      <c r="C221">
        <v>534</v>
      </c>
      <c r="D221">
        <v>519</v>
      </c>
      <c r="E221">
        <v>489</v>
      </c>
      <c r="F221">
        <v>432</v>
      </c>
      <c r="G221">
        <v>431</v>
      </c>
      <c r="H221">
        <v>410</v>
      </c>
      <c r="I221">
        <v>359</v>
      </c>
      <c r="J221">
        <v>332</v>
      </c>
      <c r="K221">
        <v>324</v>
      </c>
      <c r="L221">
        <v>325</v>
      </c>
      <c r="M221">
        <v>317</v>
      </c>
      <c r="N221">
        <v>317</v>
      </c>
      <c r="O221">
        <v>290</v>
      </c>
      <c r="P221">
        <v>254</v>
      </c>
      <c r="Q221">
        <v>242</v>
      </c>
      <c r="R221">
        <v>231</v>
      </c>
      <c r="S221">
        <v>207</v>
      </c>
      <c r="T221">
        <v>200</v>
      </c>
      <c r="U221">
        <v>200</v>
      </c>
      <c r="V221">
        <v>198</v>
      </c>
      <c r="W221">
        <v>203</v>
      </c>
      <c r="X221">
        <v>163</v>
      </c>
      <c r="Y221">
        <v>141</v>
      </c>
      <c r="Z221">
        <v>139</v>
      </c>
      <c r="AA221">
        <v>127</v>
      </c>
      <c r="AB221">
        <v>127</v>
      </c>
      <c r="AC221">
        <v>125</v>
      </c>
      <c r="AD221">
        <v>107</v>
      </c>
      <c r="AE221">
        <v>112</v>
      </c>
      <c r="AF221">
        <v>101</v>
      </c>
      <c r="AG221">
        <v>96</v>
      </c>
      <c r="AH221">
        <v>88</v>
      </c>
    </row>
    <row r="222" spans="1:34" x14ac:dyDescent="0.25">
      <c r="A222" t="s">
        <v>719</v>
      </c>
      <c r="B222" t="s">
        <v>205</v>
      </c>
      <c r="C222">
        <v>86</v>
      </c>
      <c r="D222">
        <v>70</v>
      </c>
      <c r="E222">
        <v>65</v>
      </c>
      <c r="F222">
        <v>68</v>
      </c>
      <c r="G222">
        <v>64</v>
      </c>
      <c r="H222">
        <v>62</v>
      </c>
      <c r="I222">
        <v>77</v>
      </c>
      <c r="J222">
        <v>77</v>
      </c>
      <c r="K222">
        <v>76</v>
      </c>
      <c r="L222">
        <v>72</v>
      </c>
      <c r="M222">
        <v>71</v>
      </c>
      <c r="N222">
        <v>75</v>
      </c>
      <c r="O222">
        <v>74</v>
      </c>
      <c r="P222">
        <v>58</v>
      </c>
      <c r="Q222">
        <v>53</v>
      </c>
      <c r="R222">
        <v>60</v>
      </c>
      <c r="S222">
        <v>56</v>
      </c>
      <c r="T222">
        <v>48</v>
      </c>
      <c r="U222">
        <v>44</v>
      </c>
      <c r="V222">
        <v>43</v>
      </c>
      <c r="W222">
        <v>43</v>
      </c>
      <c r="X222">
        <v>40</v>
      </c>
      <c r="Y222">
        <v>25</v>
      </c>
      <c r="Z222">
        <v>23</v>
      </c>
      <c r="AA222">
        <v>22</v>
      </c>
      <c r="AB222">
        <v>21</v>
      </c>
      <c r="AC222">
        <v>21</v>
      </c>
      <c r="AD222">
        <v>17</v>
      </c>
      <c r="AE222">
        <v>17</v>
      </c>
      <c r="AF222">
        <v>19</v>
      </c>
      <c r="AG222">
        <v>18</v>
      </c>
      <c r="AH222">
        <v>16</v>
      </c>
    </row>
    <row r="223" spans="1:34" x14ac:dyDescent="0.25">
      <c r="A223" t="s">
        <v>720</v>
      </c>
      <c r="B223" t="s">
        <v>206</v>
      </c>
      <c r="C223">
        <v>56</v>
      </c>
      <c r="D223">
        <v>59</v>
      </c>
      <c r="E223">
        <v>57</v>
      </c>
      <c r="F223">
        <v>54</v>
      </c>
      <c r="G223">
        <v>67</v>
      </c>
      <c r="H223">
        <v>68</v>
      </c>
      <c r="I223">
        <v>64</v>
      </c>
      <c r="J223">
        <v>80</v>
      </c>
      <c r="K223">
        <v>73</v>
      </c>
      <c r="L223">
        <v>74</v>
      </c>
      <c r="M223">
        <v>81</v>
      </c>
      <c r="N223">
        <v>83</v>
      </c>
      <c r="O223">
        <v>82</v>
      </c>
      <c r="P223">
        <v>85</v>
      </c>
      <c r="Q223">
        <v>58</v>
      </c>
      <c r="R223">
        <v>83</v>
      </c>
      <c r="S223">
        <v>80</v>
      </c>
      <c r="T223">
        <v>72</v>
      </c>
      <c r="U223">
        <v>64</v>
      </c>
      <c r="V223">
        <v>65</v>
      </c>
      <c r="W223">
        <v>71</v>
      </c>
      <c r="X223">
        <v>68</v>
      </c>
      <c r="Y223">
        <v>38</v>
      </c>
      <c r="Z223">
        <v>40</v>
      </c>
      <c r="AA223">
        <v>46</v>
      </c>
      <c r="AB223">
        <v>38</v>
      </c>
      <c r="AC223">
        <v>37</v>
      </c>
      <c r="AD223">
        <v>22</v>
      </c>
      <c r="AE223">
        <v>25</v>
      </c>
      <c r="AF223">
        <v>32</v>
      </c>
      <c r="AG223">
        <v>35</v>
      </c>
      <c r="AH223">
        <v>27</v>
      </c>
    </row>
    <row r="224" spans="1:34" x14ac:dyDescent="0.25">
      <c r="A224" t="s">
        <v>721</v>
      </c>
      <c r="B224" t="s">
        <v>207</v>
      </c>
      <c r="C224">
        <v>250</v>
      </c>
      <c r="D224">
        <v>251</v>
      </c>
      <c r="E224">
        <v>210</v>
      </c>
      <c r="F224">
        <v>189</v>
      </c>
      <c r="G224">
        <v>179</v>
      </c>
      <c r="H224">
        <v>175</v>
      </c>
      <c r="I224">
        <v>167</v>
      </c>
      <c r="J224">
        <v>146</v>
      </c>
      <c r="K224">
        <v>128</v>
      </c>
      <c r="L224">
        <v>126</v>
      </c>
      <c r="M224">
        <v>117</v>
      </c>
      <c r="N224">
        <v>117</v>
      </c>
      <c r="O224">
        <v>114</v>
      </c>
      <c r="P224">
        <v>86</v>
      </c>
      <c r="Q224">
        <v>78</v>
      </c>
      <c r="R224">
        <v>68</v>
      </c>
      <c r="S224">
        <v>73</v>
      </c>
      <c r="T224">
        <v>68</v>
      </c>
      <c r="U224">
        <v>64</v>
      </c>
      <c r="V224">
        <v>65</v>
      </c>
      <c r="W224">
        <v>78</v>
      </c>
      <c r="X224">
        <v>78</v>
      </c>
      <c r="Y224">
        <v>72</v>
      </c>
      <c r="Z224">
        <v>63</v>
      </c>
      <c r="AA224">
        <v>68</v>
      </c>
      <c r="AB224">
        <v>67</v>
      </c>
      <c r="AC224">
        <v>64</v>
      </c>
      <c r="AD224">
        <v>61</v>
      </c>
      <c r="AE224">
        <v>60</v>
      </c>
      <c r="AF224">
        <v>59</v>
      </c>
      <c r="AG224">
        <v>64</v>
      </c>
      <c r="AH224">
        <v>62</v>
      </c>
    </row>
    <row r="225" spans="1:34" x14ac:dyDescent="0.25">
      <c r="A225" t="s">
        <v>722</v>
      </c>
      <c r="B225" t="s">
        <v>208</v>
      </c>
      <c r="C225">
        <v>291</v>
      </c>
      <c r="D225">
        <v>268</v>
      </c>
      <c r="E225">
        <v>245</v>
      </c>
      <c r="F225">
        <v>241</v>
      </c>
      <c r="G225">
        <v>237</v>
      </c>
      <c r="H225">
        <v>230</v>
      </c>
      <c r="I225">
        <v>178</v>
      </c>
      <c r="J225">
        <v>161</v>
      </c>
      <c r="K225">
        <v>157</v>
      </c>
      <c r="L225">
        <v>156</v>
      </c>
      <c r="M225">
        <v>147</v>
      </c>
      <c r="N225">
        <v>142</v>
      </c>
      <c r="O225">
        <v>141</v>
      </c>
      <c r="P225">
        <v>122</v>
      </c>
      <c r="Q225">
        <v>135</v>
      </c>
      <c r="R225">
        <v>122</v>
      </c>
      <c r="S225">
        <v>120</v>
      </c>
      <c r="T225">
        <v>117</v>
      </c>
      <c r="U225">
        <v>113</v>
      </c>
      <c r="V225">
        <v>110</v>
      </c>
      <c r="W225">
        <v>135</v>
      </c>
      <c r="X225">
        <v>113</v>
      </c>
      <c r="Y225">
        <v>105</v>
      </c>
      <c r="Z225">
        <v>104</v>
      </c>
      <c r="AA225">
        <v>105</v>
      </c>
      <c r="AB225">
        <v>108</v>
      </c>
      <c r="AC225">
        <v>111</v>
      </c>
      <c r="AD225">
        <v>89</v>
      </c>
      <c r="AE225">
        <v>93</v>
      </c>
      <c r="AF225">
        <v>94</v>
      </c>
      <c r="AG225">
        <v>93</v>
      </c>
      <c r="AH225">
        <v>79</v>
      </c>
    </row>
    <row r="226" spans="1:34" x14ac:dyDescent="0.25">
      <c r="A226" t="s">
        <v>723</v>
      </c>
      <c r="B226" t="s">
        <v>209</v>
      </c>
      <c r="C226">
        <v>169</v>
      </c>
      <c r="D226">
        <v>178</v>
      </c>
      <c r="E226">
        <v>166</v>
      </c>
      <c r="F226">
        <v>164</v>
      </c>
      <c r="G226">
        <v>170</v>
      </c>
      <c r="H226">
        <v>169</v>
      </c>
      <c r="I226">
        <v>159</v>
      </c>
      <c r="J226">
        <v>159</v>
      </c>
      <c r="K226">
        <v>146</v>
      </c>
      <c r="L226">
        <v>150</v>
      </c>
      <c r="M226">
        <v>142</v>
      </c>
      <c r="N226">
        <v>132</v>
      </c>
      <c r="O226">
        <v>116</v>
      </c>
      <c r="P226">
        <v>90</v>
      </c>
      <c r="Q226">
        <v>72</v>
      </c>
      <c r="R226">
        <v>56</v>
      </c>
      <c r="S226">
        <v>44</v>
      </c>
      <c r="T226">
        <v>48</v>
      </c>
      <c r="U226">
        <v>48</v>
      </c>
      <c r="V226">
        <v>46</v>
      </c>
      <c r="W226">
        <v>57</v>
      </c>
      <c r="X226">
        <v>62</v>
      </c>
      <c r="Y226">
        <v>59</v>
      </c>
      <c r="Z226">
        <v>55</v>
      </c>
      <c r="AA226">
        <v>50</v>
      </c>
      <c r="AB226">
        <v>48</v>
      </c>
      <c r="AC226">
        <v>58</v>
      </c>
      <c r="AD226">
        <v>50</v>
      </c>
      <c r="AE226">
        <v>42</v>
      </c>
      <c r="AF226">
        <v>39</v>
      </c>
      <c r="AG226">
        <v>44</v>
      </c>
      <c r="AH226">
        <v>38</v>
      </c>
    </row>
    <row r="227" spans="1:34" x14ac:dyDescent="0.25">
      <c r="A227" t="s">
        <v>724</v>
      </c>
      <c r="B227" t="s">
        <v>210</v>
      </c>
      <c r="C227">
        <v>392</v>
      </c>
      <c r="D227">
        <v>328</v>
      </c>
      <c r="E227">
        <v>313</v>
      </c>
      <c r="F227">
        <v>310</v>
      </c>
      <c r="G227">
        <v>278</v>
      </c>
      <c r="H227">
        <v>260</v>
      </c>
      <c r="I227">
        <v>269</v>
      </c>
      <c r="J227">
        <v>264</v>
      </c>
      <c r="K227">
        <v>286</v>
      </c>
      <c r="L227">
        <v>270</v>
      </c>
      <c r="M227">
        <v>261</v>
      </c>
      <c r="N227">
        <v>265</v>
      </c>
      <c r="O227">
        <v>250</v>
      </c>
      <c r="P227">
        <v>204</v>
      </c>
      <c r="Q227">
        <v>196</v>
      </c>
      <c r="R227">
        <v>187</v>
      </c>
      <c r="S227">
        <v>156</v>
      </c>
      <c r="T227">
        <v>138</v>
      </c>
      <c r="U227">
        <v>130</v>
      </c>
      <c r="V227">
        <v>125</v>
      </c>
      <c r="W227">
        <v>120</v>
      </c>
      <c r="X227">
        <v>110</v>
      </c>
      <c r="Y227">
        <v>81</v>
      </c>
      <c r="Z227">
        <v>69</v>
      </c>
      <c r="AA227">
        <v>69</v>
      </c>
      <c r="AB227">
        <v>64</v>
      </c>
      <c r="AC227">
        <v>68</v>
      </c>
      <c r="AD227">
        <v>65</v>
      </c>
      <c r="AE227">
        <v>53</v>
      </c>
      <c r="AF227">
        <v>62</v>
      </c>
      <c r="AG227">
        <v>72</v>
      </c>
      <c r="AH227">
        <v>71</v>
      </c>
    </row>
    <row r="228" spans="1:34" x14ac:dyDescent="0.25">
      <c r="A228" t="s">
        <v>725</v>
      </c>
      <c r="B228" t="s">
        <v>211</v>
      </c>
      <c r="C228">
        <v>211</v>
      </c>
      <c r="D228">
        <v>171</v>
      </c>
      <c r="E228">
        <v>158</v>
      </c>
      <c r="F228">
        <v>147</v>
      </c>
      <c r="G228">
        <v>122</v>
      </c>
      <c r="H228">
        <v>127</v>
      </c>
      <c r="I228">
        <v>125</v>
      </c>
      <c r="J228">
        <v>111</v>
      </c>
      <c r="K228">
        <v>107</v>
      </c>
      <c r="L228">
        <v>92</v>
      </c>
      <c r="M228">
        <v>84</v>
      </c>
      <c r="N228">
        <v>83</v>
      </c>
      <c r="O228">
        <v>71</v>
      </c>
      <c r="P228">
        <v>52</v>
      </c>
      <c r="Q228">
        <v>40</v>
      </c>
      <c r="R228">
        <v>40</v>
      </c>
      <c r="S228">
        <v>37</v>
      </c>
      <c r="T228">
        <v>42</v>
      </c>
      <c r="U228">
        <v>43</v>
      </c>
      <c r="V228">
        <v>50</v>
      </c>
      <c r="W228">
        <v>58</v>
      </c>
      <c r="X228">
        <v>53</v>
      </c>
      <c r="Y228">
        <v>45</v>
      </c>
      <c r="Z228">
        <v>45</v>
      </c>
      <c r="AA228">
        <v>33</v>
      </c>
      <c r="AB228">
        <v>32</v>
      </c>
      <c r="AC228">
        <v>25</v>
      </c>
      <c r="AD228">
        <v>16</v>
      </c>
      <c r="AE228">
        <v>14</v>
      </c>
      <c r="AF228">
        <v>12</v>
      </c>
      <c r="AG228">
        <v>9</v>
      </c>
      <c r="AH228">
        <v>6</v>
      </c>
    </row>
    <row r="229" spans="1:34" x14ac:dyDescent="0.25">
      <c r="A229" t="s">
        <v>726</v>
      </c>
      <c r="B229" t="s">
        <v>212</v>
      </c>
      <c r="C229">
        <v>258</v>
      </c>
      <c r="D229">
        <v>229</v>
      </c>
      <c r="E229">
        <v>225</v>
      </c>
      <c r="F229">
        <v>184</v>
      </c>
      <c r="G229">
        <v>188</v>
      </c>
      <c r="H229">
        <v>203</v>
      </c>
      <c r="I229">
        <v>205</v>
      </c>
      <c r="J229">
        <v>203</v>
      </c>
      <c r="K229">
        <v>228</v>
      </c>
      <c r="L229">
        <v>241</v>
      </c>
      <c r="M229">
        <v>244</v>
      </c>
      <c r="N229">
        <v>238</v>
      </c>
      <c r="O229">
        <v>184</v>
      </c>
      <c r="P229">
        <v>165</v>
      </c>
      <c r="Q229">
        <v>171</v>
      </c>
      <c r="R229">
        <v>168</v>
      </c>
      <c r="S229">
        <v>144</v>
      </c>
      <c r="T229">
        <v>138</v>
      </c>
      <c r="U229">
        <v>137</v>
      </c>
      <c r="V229">
        <v>154</v>
      </c>
      <c r="W229">
        <v>149</v>
      </c>
      <c r="X229">
        <v>118</v>
      </c>
      <c r="Y229">
        <v>98</v>
      </c>
      <c r="Z229">
        <v>80</v>
      </c>
      <c r="AA229">
        <v>78</v>
      </c>
      <c r="AB229">
        <v>81</v>
      </c>
      <c r="AC229">
        <v>75</v>
      </c>
      <c r="AD229">
        <v>61</v>
      </c>
      <c r="AE229">
        <v>61</v>
      </c>
      <c r="AF229">
        <v>74</v>
      </c>
      <c r="AG229">
        <v>71</v>
      </c>
      <c r="AH229">
        <v>65</v>
      </c>
    </row>
    <row r="230" spans="1:34" x14ac:dyDescent="0.25">
      <c r="A230" t="s">
        <v>727</v>
      </c>
      <c r="B230" t="s">
        <v>213</v>
      </c>
      <c r="C230">
        <v>470</v>
      </c>
      <c r="D230">
        <v>457</v>
      </c>
      <c r="E230">
        <v>415</v>
      </c>
      <c r="F230">
        <v>397</v>
      </c>
      <c r="G230">
        <v>400</v>
      </c>
      <c r="H230">
        <v>408</v>
      </c>
      <c r="I230">
        <v>381</v>
      </c>
      <c r="J230">
        <v>385</v>
      </c>
      <c r="K230">
        <v>379</v>
      </c>
      <c r="L230">
        <v>401</v>
      </c>
      <c r="M230">
        <v>373</v>
      </c>
      <c r="N230">
        <v>363</v>
      </c>
      <c r="O230">
        <v>338</v>
      </c>
      <c r="P230">
        <v>270</v>
      </c>
      <c r="Q230">
        <v>239</v>
      </c>
      <c r="R230">
        <v>233</v>
      </c>
      <c r="S230">
        <v>221</v>
      </c>
      <c r="T230">
        <v>209</v>
      </c>
      <c r="U230">
        <v>202</v>
      </c>
      <c r="V230">
        <v>208</v>
      </c>
      <c r="W230">
        <v>252</v>
      </c>
      <c r="X230">
        <v>223</v>
      </c>
      <c r="Y230">
        <v>194</v>
      </c>
      <c r="Z230">
        <v>175</v>
      </c>
      <c r="AA230">
        <v>152</v>
      </c>
      <c r="AB230">
        <v>174</v>
      </c>
      <c r="AC230">
        <v>168</v>
      </c>
      <c r="AD230">
        <v>139</v>
      </c>
      <c r="AE230">
        <v>123</v>
      </c>
      <c r="AF230">
        <v>124</v>
      </c>
      <c r="AG230">
        <v>119</v>
      </c>
      <c r="AH230">
        <v>121</v>
      </c>
    </row>
    <row r="231" spans="1:34" x14ac:dyDescent="0.25">
      <c r="A231" t="s">
        <v>728</v>
      </c>
      <c r="B231" t="s">
        <v>214</v>
      </c>
      <c r="C231">
        <v>125</v>
      </c>
      <c r="D231">
        <v>135</v>
      </c>
      <c r="E231">
        <v>112</v>
      </c>
      <c r="F231">
        <v>108</v>
      </c>
      <c r="G231">
        <v>103</v>
      </c>
      <c r="H231">
        <v>98</v>
      </c>
      <c r="I231">
        <v>90</v>
      </c>
      <c r="J231">
        <v>84</v>
      </c>
      <c r="K231">
        <v>68</v>
      </c>
      <c r="L231">
        <v>65</v>
      </c>
      <c r="M231">
        <v>66</v>
      </c>
      <c r="N231">
        <v>66</v>
      </c>
      <c r="O231">
        <v>62</v>
      </c>
      <c r="P231">
        <v>50</v>
      </c>
      <c r="Q231">
        <v>39</v>
      </c>
      <c r="R231">
        <v>41</v>
      </c>
      <c r="S231">
        <v>40</v>
      </c>
      <c r="T231">
        <v>33</v>
      </c>
      <c r="U231">
        <v>32</v>
      </c>
      <c r="V231">
        <v>31</v>
      </c>
      <c r="W231">
        <v>26</v>
      </c>
      <c r="X231">
        <v>28</v>
      </c>
      <c r="Y231">
        <v>15</v>
      </c>
      <c r="Z231">
        <v>16</v>
      </c>
      <c r="AA231">
        <v>18</v>
      </c>
      <c r="AB231">
        <v>17</v>
      </c>
      <c r="AC231">
        <v>16</v>
      </c>
      <c r="AD231">
        <v>16</v>
      </c>
      <c r="AE231">
        <v>8</v>
      </c>
      <c r="AF231">
        <v>8</v>
      </c>
      <c r="AG231">
        <v>6</v>
      </c>
      <c r="AH231">
        <v>5</v>
      </c>
    </row>
    <row r="232" spans="1:34" x14ac:dyDescent="0.25">
      <c r="A232" t="s">
        <v>729</v>
      </c>
      <c r="B232" t="s">
        <v>215</v>
      </c>
      <c r="C232">
        <v>191</v>
      </c>
      <c r="D232">
        <v>152</v>
      </c>
      <c r="E232">
        <v>140</v>
      </c>
      <c r="F232">
        <v>160</v>
      </c>
      <c r="G232">
        <v>154</v>
      </c>
      <c r="H232">
        <v>135</v>
      </c>
      <c r="I232">
        <v>120</v>
      </c>
      <c r="J232">
        <v>94</v>
      </c>
      <c r="K232">
        <v>112</v>
      </c>
      <c r="L232">
        <v>112</v>
      </c>
      <c r="M232">
        <v>90</v>
      </c>
      <c r="N232">
        <v>91</v>
      </c>
      <c r="O232">
        <v>82</v>
      </c>
      <c r="P232">
        <v>81</v>
      </c>
      <c r="Q232">
        <v>71</v>
      </c>
      <c r="R232">
        <v>55</v>
      </c>
      <c r="S232">
        <v>42</v>
      </c>
      <c r="T232">
        <v>47</v>
      </c>
      <c r="U232">
        <v>46</v>
      </c>
      <c r="V232">
        <v>44</v>
      </c>
      <c r="W232">
        <v>36</v>
      </c>
      <c r="X232">
        <v>42</v>
      </c>
      <c r="Y232">
        <v>40</v>
      </c>
      <c r="Z232">
        <v>37</v>
      </c>
      <c r="AA232">
        <v>33</v>
      </c>
      <c r="AB232">
        <v>26</v>
      </c>
      <c r="AC232">
        <v>27</v>
      </c>
      <c r="AD232">
        <v>29</v>
      </c>
      <c r="AE232">
        <v>27</v>
      </c>
      <c r="AF232">
        <v>25</v>
      </c>
      <c r="AG232">
        <v>30</v>
      </c>
      <c r="AH232">
        <v>25</v>
      </c>
    </row>
    <row r="233" spans="1:34" x14ac:dyDescent="0.25">
      <c r="A233" t="s">
        <v>730</v>
      </c>
      <c r="B233" t="s">
        <v>216</v>
      </c>
      <c r="C233">
        <v>286</v>
      </c>
      <c r="D233">
        <v>273</v>
      </c>
      <c r="E233">
        <v>215</v>
      </c>
      <c r="F233">
        <v>211</v>
      </c>
      <c r="G233">
        <v>211</v>
      </c>
      <c r="H233">
        <v>213</v>
      </c>
      <c r="I233">
        <v>189</v>
      </c>
      <c r="J233">
        <v>157</v>
      </c>
      <c r="K233">
        <v>139</v>
      </c>
      <c r="L233">
        <v>149</v>
      </c>
      <c r="M233">
        <v>144</v>
      </c>
      <c r="N233">
        <v>124</v>
      </c>
      <c r="O233">
        <v>121</v>
      </c>
      <c r="P233">
        <v>82</v>
      </c>
      <c r="Q233">
        <v>80</v>
      </c>
      <c r="R233">
        <v>74</v>
      </c>
      <c r="S233">
        <v>80</v>
      </c>
      <c r="T233">
        <v>60</v>
      </c>
      <c r="U233">
        <v>62</v>
      </c>
      <c r="V233">
        <v>61</v>
      </c>
      <c r="W233">
        <v>75</v>
      </c>
      <c r="X233">
        <v>61</v>
      </c>
      <c r="Y233">
        <v>50</v>
      </c>
      <c r="Z233">
        <v>40</v>
      </c>
      <c r="AA233">
        <v>47</v>
      </c>
      <c r="AB233">
        <v>47</v>
      </c>
      <c r="AC233">
        <v>46</v>
      </c>
      <c r="AD233">
        <v>33</v>
      </c>
      <c r="AE233">
        <v>34</v>
      </c>
      <c r="AF233">
        <v>32</v>
      </c>
      <c r="AG233">
        <v>27</v>
      </c>
      <c r="AH233">
        <v>20</v>
      </c>
    </row>
    <row r="234" spans="1:34" x14ac:dyDescent="0.25">
      <c r="A234" t="s">
        <v>731</v>
      </c>
      <c r="B234" t="s">
        <v>217</v>
      </c>
      <c r="C234">
        <v>367</v>
      </c>
      <c r="D234">
        <v>323</v>
      </c>
      <c r="E234">
        <v>275</v>
      </c>
      <c r="F234">
        <v>269</v>
      </c>
      <c r="G234">
        <v>270</v>
      </c>
      <c r="H234">
        <v>248</v>
      </c>
      <c r="I234">
        <v>225</v>
      </c>
      <c r="J234">
        <v>204</v>
      </c>
      <c r="K234">
        <v>211</v>
      </c>
      <c r="L234">
        <v>208</v>
      </c>
      <c r="M234">
        <v>194</v>
      </c>
      <c r="N234">
        <v>187</v>
      </c>
      <c r="O234">
        <v>175</v>
      </c>
      <c r="P234">
        <v>143</v>
      </c>
      <c r="Q234">
        <v>115</v>
      </c>
      <c r="R234">
        <v>105</v>
      </c>
      <c r="S234">
        <v>103</v>
      </c>
      <c r="T234">
        <v>86</v>
      </c>
      <c r="U234">
        <v>84</v>
      </c>
      <c r="V234">
        <v>95</v>
      </c>
      <c r="W234">
        <v>99</v>
      </c>
      <c r="X234">
        <v>87</v>
      </c>
      <c r="Y234">
        <v>64</v>
      </c>
      <c r="Z234">
        <v>61</v>
      </c>
      <c r="AA234">
        <v>63</v>
      </c>
      <c r="AB234">
        <v>62</v>
      </c>
      <c r="AC234">
        <v>53</v>
      </c>
      <c r="AD234">
        <v>52</v>
      </c>
      <c r="AE234">
        <v>41</v>
      </c>
      <c r="AF234">
        <v>40</v>
      </c>
      <c r="AG234">
        <v>39</v>
      </c>
      <c r="AH234">
        <v>35</v>
      </c>
    </row>
    <row r="235" spans="1:34" x14ac:dyDescent="0.25">
      <c r="A235" t="s">
        <v>732</v>
      </c>
      <c r="B235" t="s">
        <v>218</v>
      </c>
      <c r="C235">
        <v>112</v>
      </c>
      <c r="D235">
        <v>96</v>
      </c>
      <c r="E235">
        <v>80</v>
      </c>
      <c r="F235">
        <v>69</v>
      </c>
      <c r="G235">
        <v>69</v>
      </c>
      <c r="H235">
        <v>82</v>
      </c>
      <c r="I235">
        <v>90</v>
      </c>
      <c r="J235">
        <v>90</v>
      </c>
      <c r="K235">
        <v>104</v>
      </c>
      <c r="L235">
        <v>110</v>
      </c>
      <c r="M235">
        <v>105</v>
      </c>
      <c r="N235">
        <v>105</v>
      </c>
      <c r="O235">
        <v>86</v>
      </c>
      <c r="P235">
        <v>74</v>
      </c>
      <c r="Q235">
        <v>62</v>
      </c>
      <c r="R235">
        <v>67</v>
      </c>
      <c r="S235">
        <v>52</v>
      </c>
      <c r="T235">
        <v>43</v>
      </c>
      <c r="U235">
        <v>43</v>
      </c>
      <c r="V235">
        <v>38</v>
      </c>
      <c r="W235">
        <v>39</v>
      </c>
      <c r="X235">
        <v>39</v>
      </c>
      <c r="Y235">
        <v>20</v>
      </c>
      <c r="Z235">
        <v>17</v>
      </c>
      <c r="AA235">
        <v>18</v>
      </c>
      <c r="AB235">
        <v>18</v>
      </c>
      <c r="AC235">
        <v>20</v>
      </c>
      <c r="AD235">
        <v>20</v>
      </c>
      <c r="AE235">
        <v>17</v>
      </c>
      <c r="AF235">
        <v>20</v>
      </c>
      <c r="AG235">
        <v>18</v>
      </c>
      <c r="AH235">
        <v>16</v>
      </c>
    </row>
    <row r="236" spans="1:34" x14ac:dyDescent="0.25">
      <c r="A236" t="s">
        <v>733</v>
      </c>
      <c r="B236" t="s">
        <v>219</v>
      </c>
      <c r="C236">
        <v>75</v>
      </c>
      <c r="D236">
        <v>76</v>
      </c>
      <c r="E236">
        <v>70</v>
      </c>
      <c r="F236">
        <v>70</v>
      </c>
      <c r="G236">
        <v>68</v>
      </c>
      <c r="H236">
        <v>72</v>
      </c>
      <c r="I236">
        <v>65</v>
      </c>
      <c r="J236">
        <v>64</v>
      </c>
      <c r="K236">
        <v>57</v>
      </c>
      <c r="L236">
        <v>62</v>
      </c>
      <c r="M236">
        <v>52</v>
      </c>
      <c r="N236">
        <v>51</v>
      </c>
      <c r="O236">
        <v>46</v>
      </c>
      <c r="P236">
        <v>40</v>
      </c>
      <c r="Q236">
        <v>33</v>
      </c>
      <c r="R236">
        <v>31</v>
      </c>
      <c r="S236">
        <v>24</v>
      </c>
      <c r="T236">
        <v>20</v>
      </c>
      <c r="U236">
        <v>21</v>
      </c>
      <c r="V236">
        <v>20</v>
      </c>
      <c r="W236">
        <v>19</v>
      </c>
      <c r="X236">
        <v>16</v>
      </c>
      <c r="Y236">
        <v>10</v>
      </c>
      <c r="Z236">
        <v>10</v>
      </c>
      <c r="AA236">
        <v>8</v>
      </c>
      <c r="AB236">
        <v>7</v>
      </c>
      <c r="AC236">
        <v>7</v>
      </c>
      <c r="AD236">
        <v>4</v>
      </c>
      <c r="AE236">
        <v>6</v>
      </c>
      <c r="AF236">
        <v>8</v>
      </c>
      <c r="AG236">
        <v>6</v>
      </c>
      <c r="AH236">
        <v>6</v>
      </c>
    </row>
    <row r="237" spans="1:34" x14ac:dyDescent="0.25">
      <c r="A237" t="s">
        <v>734</v>
      </c>
      <c r="B237" t="s">
        <v>220</v>
      </c>
      <c r="C237">
        <v>770</v>
      </c>
      <c r="D237">
        <v>712</v>
      </c>
      <c r="E237">
        <v>690</v>
      </c>
      <c r="F237">
        <v>671</v>
      </c>
      <c r="G237">
        <v>634</v>
      </c>
      <c r="H237">
        <v>624</v>
      </c>
      <c r="I237">
        <v>556</v>
      </c>
      <c r="J237">
        <v>542</v>
      </c>
      <c r="K237">
        <v>561</v>
      </c>
      <c r="L237">
        <v>523</v>
      </c>
      <c r="M237">
        <v>477</v>
      </c>
      <c r="N237">
        <v>466</v>
      </c>
      <c r="O237">
        <v>449</v>
      </c>
      <c r="P237">
        <v>394</v>
      </c>
      <c r="Q237">
        <v>344</v>
      </c>
      <c r="R237">
        <v>317</v>
      </c>
      <c r="S237">
        <v>304</v>
      </c>
      <c r="T237">
        <v>281</v>
      </c>
      <c r="U237">
        <v>268</v>
      </c>
      <c r="V237">
        <v>260</v>
      </c>
      <c r="W237">
        <v>270</v>
      </c>
      <c r="X237">
        <v>257</v>
      </c>
      <c r="Y237">
        <v>214</v>
      </c>
      <c r="Z237">
        <v>189</v>
      </c>
      <c r="AA237">
        <v>175</v>
      </c>
      <c r="AB237">
        <v>175</v>
      </c>
      <c r="AC237">
        <v>162</v>
      </c>
      <c r="AD237">
        <v>154</v>
      </c>
      <c r="AE237">
        <v>130</v>
      </c>
      <c r="AF237">
        <v>130</v>
      </c>
      <c r="AG237">
        <v>134</v>
      </c>
      <c r="AH237">
        <v>120</v>
      </c>
    </row>
    <row r="238" spans="1:34" x14ac:dyDescent="0.25">
      <c r="A238" t="s">
        <v>735</v>
      </c>
      <c r="B238" t="s">
        <v>221</v>
      </c>
      <c r="C238">
        <v>155</v>
      </c>
      <c r="D238">
        <v>154</v>
      </c>
      <c r="E238">
        <v>142</v>
      </c>
      <c r="F238">
        <v>134</v>
      </c>
      <c r="G238">
        <v>141</v>
      </c>
      <c r="H238">
        <v>134</v>
      </c>
      <c r="I238">
        <v>127</v>
      </c>
      <c r="J238">
        <v>112</v>
      </c>
      <c r="K238">
        <v>99</v>
      </c>
      <c r="L238">
        <v>101</v>
      </c>
      <c r="M238">
        <v>102</v>
      </c>
      <c r="N238">
        <v>82</v>
      </c>
      <c r="O238">
        <v>79</v>
      </c>
      <c r="P238">
        <v>62</v>
      </c>
      <c r="Q238">
        <v>51</v>
      </c>
      <c r="R238">
        <v>49</v>
      </c>
      <c r="S238">
        <v>40</v>
      </c>
      <c r="T238">
        <v>40</v>
      </c>
      <c r="U238">
        <v>44</v>
      </c>
      <c r="V238">
        <v>42</v>
      </c>
      <c r="W238">
        <v>50</v>
      </c>
      <c r="X238">
        <v>40</v>
      </c>
      <c r="Y238">
        <v>32</v>
      </c>
      <c r="Z238">
        <v>29</v>
      </c>
      <c r="AA238">
        <v>24</v>
      </c>
      <c r="AB238">
        <v>21</v>
      </c>
      <c r="AC238">
        <v>21</v>
      </c>
      <c r="AD238">
        <v>15</v>
      </c>
      <c r="AE238">
        <v>15</v>
      </c>
      <c r="AF238">
        <v>15</v>
      </c>
      <c r="AG238">
        <v>16</v>
      </c>
      <c r="AH238">
        <v>17</v>
      </c>
    </row>
    <row r="239" spans="1:34" x14ac:dyDescent="0.25">
      <c r="A239" t="s">
        <v>736</v>
      </c>
      <c r="B239" t="s">
        <v>222</v>
      </c>
      <c r="C239">
        <v>149</v>
      </c>
      <c r="D239">
        <v>139</v>
      </c>
      <c r="E239">
        <v>125</v>
      </c>
      <c r="F239">
        <v>128</v>
      </c>
      <c r="G239">
        <v>145</v>
      </c>
      <c r="H239">
        <v>145</v>
      </c>
      <c r="I239">
        <v>145</v>
      </c>
      <c r="J239">
        <v>120</v>
      </c>
      <c r="K239">
        <v>119</v>
      </c>
      <c r="L239">
        <v>114</v>
      </c>
      <c r="M239">
        <v>108</v>
      </c>
      <c r="N239">
        <v>82</v>
      </c>
      <c r="O239">
        <v>80</v>
      </c>
      <c r="P239">
        <v>54</v>
      </c>
      <c r="Q239">
        <v>75</v>
      </c>
      <c r="R239">
        <v>71</v>
      </c>
      <c r="S239">
        <v>62</v>
      </c>
      <c r="T239">
        <v>52</v>
      </c>
      <c r="U239">
        <v>46</v>
      </c>
      <c r="V239">
        <v>46</v>
      </c>
      <c r="W239">
        <v>53</v>
      </c>
      <c r="X239">
        <v>31</v>
      </c>
      <c r="Y239">
        <v>32</v>
      </c>
      <c r="Z239">
        <v>32</v>
      </c>
      <c r="AA239">
        <v>36</v>
      </c>
      <c r="AB239">
        <v>42</v>
      </c>
      <c r="AC239">
        <v>44</v>
      </c>
      <c r="AD239">
        <v>40</v>
      </c>
      <c r="AE239">
        <v>37</v>
      </c>
      <c r="AF239">
        <v>31</v>
      </c>
      <c r="AG239">
        <v>33</v>
      </c>
      <c r="AH239">
        <v>24</v>
      </c>
    </row>
    <row r="240" spans="1:34" x14ac:dyDescent="0.25">
      <c r="A240" t="s">
        <v>737</v>
      </c>
      <c r="B240" t="s">
        <v>223</v>
      </c>
      <c r="C240">
        <v>313</v>
      </c>
      <c r="D240">
        <v>323</v>
      </c>
      <c r="E240">
        <v>315</v>
      </c>
      <c r="F240">
        <v>287</v>
      </c>
      <c r="G240">
        <v>279</v>
      </c>
      <c r="H240">
        <v>248</v>
      </c>
      <c r="I240">
        <v>216</v>
      </c>
      <c r="J240">
        <v>195</v>
      </c>
      <c r="K240">
        <v>178</v>
      </c>
      <c r="L240">
        <v>153</v>
      </c>
      <c r="M240">
        <v>148</v>
      </c>
      <c r="N240">
        <v>142</v>
      </c>
      <c r="O240">
        <v>138</v>
      </c>
      <c r="P240">
        <v>139</v>
      </c>
      <c r="Q240">
        <v>114</v>
      </c>
      <c r="R240">
        <v>107</v>
      </c>
      <c r="S240">
        <v>94</v>
      </c>
      <c r="T240">
        <v>95</v>
      </c>
      <c r="U240">
        <v>84</v>
      </c>
      <c r="V240">
        <v>77</v>
      </c>
      <c r="W240">
        <v>64</v>
      </c>
      <c r="X240">
        <v>70</v>
      </c>
      <c r="Y240">
        <v>61</v>
      </c>
      <c r="Z240">
        <v>51</v>
      </c>
      <c r="AA240">
        <v>42</v>
      </c>
      <c r="AB240">
        <v>45</v>
      </c>
      <c r="AC240">
        <v>43</v>
      </c>
      <c r="AD240">
        <v>40</v>
      </c>
      <c r="AE240">
        <v>32</v>
      </c>
      <c r="AF240">
        <v>32</v>
      </c>
      <c r="AG240">
        <v>36</v>
      </c>
      <c r="AH240">
        <v>35</v>
      </c>
    </row>
    <row r="241" spans="1:34" x14ac:dyDescent="0.25">
      <c r="A241" t="s">
        <v>738</v>
      </c>
      <c r="B241" t="s">
        <v>224</v>
      </c>
      <c r="C241">
        <v>870</v>
      </c>
      <c r="D241">
        <v>815</v>
      </c>
      <c r="E241">
        <v>745</v>
      </c>
      <c r="F241">
        <v>645</v>
      </c>
      <c r="G241">
        <v>577</v>
      </c>
      <c r="H241">
        <v>577</v>
      </c>
      <c r="I241">
        <v>485</v>
      </c>
      <c r="J241">
        <v>401</v>
      </c>
      <c r="K241">
        <v>371</v>
      </c>
      <c r="L241">
        <v>378</v>
      </c>
      <c r="M241">
        <v>364</v>
      </c>
      <c r="N241">
        <v>352</v>
      </c>
      <c r="O241">
        <v>327</v>
      </c>
      <c r="P241">
        <v>199</v>
      </c>
      <c r="Q241">
        <v>176</v>
      </c>
      <c r="R241">
        <v>190</v>
      </c>
      <c r="S241">
        <v>178</v>
      </c>
      <c r="T241">
        <v>167</v>
      </c>
      <c r="U241">
        <v>160</v>
      </c>
      <c r="V241">
        <v>180</v>
      </c>
      <c r="W241">
        <v>219</v>
      </c>
      <c r="X241">
        <v>193</v>
      </c>
      <c r="Y241">
        <v>158</v>
      </c>
      <c r="Z241">
        <v>147</v>
      </c>
      <c r="AA241">
        <v>145</v>
      </c>
      <c r="AB241">
        <v>145</v>
      </c>
      <c r="AC241">
        <v>134</v>
      </c>
      <c r="AD241">
        <v>108</v>
      </c>
      <c r="AE241">
        <v>99</v>
      </c>
      <c r="AF241">
        <v>91</v>
      </c>
      <c r="AG241">
        <v>87</v>
      </c>
      <c r="AH241">
        <v>65</v>
      </c>
    </row>
    <row r="242" spans="1:34" x14ac:dyDescent="0.25">
      <c r="A242" t="s">
        <v>739</v>
      </c>
      <c r="B242" t="s">
        <v>225</v>
      </c>
      <c r="C242">
        <v>271</v>
      </c>
      <c r="D242">
        <v>261</v>
      </c>
      <c r="E242">
        <v>208</v>
      </c>
      <c r="F242">
        <v>208</v>
      </c>
      <c r="G242">
        <v>199</v>
      </c>
      <c r="H242">
        <v>211</v>
      </c>
      <c r="I242">
        <v>182</v>
      </c>
      <c r="J242">
        <v>177</v>
      </c>
      <c r="K242">
        <v>171</v>
      </c>
      <c r="L242">
        <v>184</v>
      </c>
      <c r="M242">
        <v>188</v>
      </c>
      <c r="N242">
        <v>185</v>
      </c>
      <c r="O242">
        <v>169</v>
      </c>
      <c r="P242">
        <v>148</v>
      </c>
      <c r="Q242">
        <v>133</v>
      </c>
      <c r="R242">
        <v>159</v>
      </c>
      <c r="S242">
        <v>138</v>
      </c>
      <c r="T242">
        <v>128</v>
      </c>
      <c r="U242">
        <v>126</v>
      </c>
      <c r="V242">
        <v>128</v>
      </c>
      <c r="W242">
        <v>132</v>
      </c>
      <c r="X242">
        <v>119</v>
      </c>
      <c r="Y242">
        <v>67</v>
      </c>
      <c r="Z242">
        <v>62</v>
      </c>
      <c r="AA242">
        <v>54</v>
      </c>
      <c r="AB242">
        <v>52</v>
      </c>
      <c r="AC242">
        <v>46</v>
      </c>
      <c r="AD242">
        <v>47</v>
      </c>
      <c r="AE242">
        <v>49</v>
      </c>
      <c r="AF242">
        <v>50</v>
      </c>
      <c r="AG242">
        <v>47</v>
      </c>
      <c r="AH242">
        <v>41</v>
      </c>
    </row>
    <row r="243" spans="1:34" x14ac:dyDescent="0.25">
      <c r="A243" t="s">
        <v>740</v>
      </c>
      <c r="B243" t="s">
        <v>226</v>
      </c>
      <c r="C243">
        <v>122</v>
      </c>
      <c r="D243">
        <v>119</v>
      </c>
      <c r="E243">
        <v>108</v>
      </c>
      <c r="F243">
        <v>96</v>
      </c>
      <c r="G243">
        <v>88</v>
      </c>
      <c r="H243">
        <v>82</v>
      </c>
      <c r="I243">
        <v>66</v>
      </c>
      <c r="J243">
        <v>58</v>
      </c>
      <c r="K243">
        <v>47</v>
      </c>
      <c r="L243">
        <v>36</v>
      </c>
      <c r="M243">
        <v>32</v>
      </c>
      <c r="N243">
        <v>31</v>
      </c>
      <c r="O243">
        <v>32</v>
      </c>
      <c r="P243">
        <v>26</v>
      </c>
      <c r="Q243">
        <v>22</v>
      </c>
      <c r="R243">
        <v>20</v>
      </c>
      <c r="S243">
        <v>22</v>
      </c>
      <c r="T243">
        <v>20</v>
      </c>
      <c r="U243">
        <v>18</v>
      </c>
      <c r="V243">
        <v>21</v>
      </c>
      <c r="W243">
        <v>15</v>
      </c>
      <c r="X243">
        <v>14</v>
      </c>
      <c r="Y243">
        <v>12</v>
      </c>
      <c r="Z243">
        <v>14</v>
      </c>
      <c r="AA243">
        <v>18</v>
      </c>
      <c r="AB243">
        <v>18</v>
      </c>
      <c r="AC243">
        <v>14</v>
      </c>
      <c r="AD243">
        <v>22</v>
      </c>
      <c r="AE243">
        <v>20</v>
      </c>
      <c r="AF243">
        <v>19</v>
      </c>
      <c r="AG243">
        <v>17</v>
      </c>
      <c r="AH243">
        <v>17</v>
      </c>
    </row>
    <row r="244" spans="1:34" x14ac:dyDescent="0.25">
      <c r="A244" t="s">
        <v>741</v>
      </c>
      <c r="B244" t="s">
        <v>227</v>
      </c>
      <c r="C244">
        <v>178</v>
      </c>
      <c r="D244">
        <v>162</v>
      </c>
      <c r="E244">
        <v>137</v>
      </c>
      <c r="F244">
        <v>142</v>
      </c>
      <c r="G244">
        <v>140</v>
      </c>
      <c r="H244">
        <v>133</v>
      </c>
      <c r="I244">
        <v>129</v>
      </c>
      <c r="J244">
        <v>130</v>
      </c>
      <c r="K244">
        <v>113</v>
      </c>
      <c r="L244">
        <v>127</v>
      </c>
      <c r="M244">
        <v>126</v>
      </c>
      <c r="N244">
        <v>128</v>
      </c>
      <c r="O244">
        <v>124</v>
      </c>
      <c r="P244">
        <v>109</v>
      </c>
      <c r="Q244">
        <v>94</v>
      </c>
      <c r="R244">
        <v>95</v>
      </c>
      <c r="S244">
        <v>82</v>
      </c>
      <c r="T244">
        <v>74</v>
      </c>
      <c r="U244">
        <v>72</v>
      </c>
      <c r="V244">
        <v>63</v>
      </c>
      <c r="W244">
        <v>72</v>
      </c>
      <c r="X244">
        <v>59</v>
      </c>
      <c r="Y244">
        <v>47</v>
      </c>
      <c r="Z244">
        <v>32</v>
      </c>
      <c r="AA244">
        <v>23</v>
      </c>
      <c r="AB244">
        <v>23</v>
      </c>
      <c r="AC244">
        <v>22</v>
      </c>
      <c r="AD244">
        <v>14</v>
      </c>
      <c r="AE244">
        <v>23</v>
      </c>
      <c r="AF244">
        <v>22</v>
      </c>
      <c r="AG244">
        <v>25</v>
      </c>
      <c r="AH244">
        <v>26</v>
      </c>
    </row>
    <row r="245" spans="1:34" x14ac:dyDescent="0.25">
      <c r="A245" t="s">
        <v>742</v>
      </c>
      <c r="B245" t="s">
        <v>228</v>
      </c>
      <c r="C245">
        <v>1208</v>
      </c>
      <c r="D245">
        <v>1055</v>
      </c>
      <c r="E245">
        <v>1007</v>
      </c>
      <c r="F245">
        <v>938</v>
      </c>
      <c r="G245">
        <v>966</v>
      </c>
      <c r="H245">
        <v>953</v>
      </c>
      <c r="I245">
        <v>865</v>
      </c>
      <c r="J245">
        <v>816</v>
      </c>
      <c r="K245">
        <v>864</v>
      </c>
      <c r="L245">
        <v>817</v>
      </c>
      <c r="M245">
        <v>822</v>
      </c>
      <c r="N245">
        <v>761</v>
      </c>
      <c r="O245">
        <v>695</v>
      </c>
      <c r="P245">
        <v>621</v>
      </c>
      <c r="Q245">
        <v>584</v>
      </c>
      <c r="R245">
        <v>489</v>
      </c>
      <c r="S245">
        <v>499</v>
      </c>
      <c r="T245">
        <v>478</v>
      </c>
      <c r="U245">
        <v>485</v>
      </c>
      <c r="V245">
        <v>479</v>
      </c>
      <c r="W245">
        <v>483</v>
      </c>
      <c r="X245">
        <v>443</v>
      </c>
      <c r="Y245">
        <v>414</v>
      </c>
      <c r="Z245">
        <v>357</v>
      </c>
      <c r="AA245">
        <v>372</v>
      </c>
      <c r="AB245">
        <v>349</v>
      </c>
      <c r="AC245">
        <v>355</v>
      </c>
      <c r="AD245">
        <v>329</v>
      </c>
      <c r="AE245">
        <v>311</v>
      </c>
      <c r="AF245">
        <v>328</v>
      </c>
      <c r="AG245">
        <v>309</v>
      </c>
      <c r="AH245">
        <v>272</v>
      </c>
    </row>
    <row r="246" spans="1:34" x14ac:dyDescent="0.25">
      <c r="A246" t="s">
        <v>743</v>
      </c>
      <c r="B246" t="s">
        <v>229</v>
      </c>
      <c r="C246">
        <v>250</v>
      </c>
      <c r="D246">
        <v>231</v>
      </c>
      <c r="E246">
        <v>224</v>
      </c>
      <c r="F246">
        <v>228</v>
      </c>
      <c r="G246">
        <v>222</v>
      </c>
      <c r="H246">
        <v>212</v>
      </c>
      <c r="I246">
        <v>190</v>
      </c>
      <c r="J246">
        <v>185</v>
      </c>
      <c r="K246">
        <v>163</v>
      </c>
      <c r="L246">
        <v>159</v>
      </c>
      <c r="M246">
        <v>134</v>
      </c>
      <c r="N246">
        <v>130</v>
      </c>
      <c r="O246">
        <v>125</v>
      </c>
      <c r="P246">
        <v>101</v>
      </c>
      <c r="Q246">
        <v>85</v>
      </c>
      <c r="R246">
        <v>83</v>
      </c>
      <c r="S246">
        <v>83</v>
      </c>
      <c r="T246">
        <v>82</v>
      </c>
      <c r="U246">
        <v>82</v>
      </c>
      <c r="V246">
        <v>83</v>
      </c>
      <c r="W246">
        <v>88</v>
      </c>
      <c r="X246">
        <v>87</v>
      </c>
      <c r="Y246">
        <v>82</v>
      </c>
      <c r="Z246">
        <v>70</v>
      </c>
      <c r="AA246">
        <v>65</v>
      </c>
      <c r="AB246">
        <v>57</v>
      </c>
      <c r="AC246">
        <v>65</v>
      </c>
      <c r="AD246">
        <v>60</v>
      </c>
      <c r="AE246">
        <v>50</v>
      </c>
      <c r="AF246">
        <v>53</v>
      </c>
      <c r="AG246">
        <v>58</v>
      </c>
      <c r="AH246">
        <v>53</v>
      </c>
    </row>
    <row r="247" spans="1:34" x14ac:dyDescent="0.25">
      <c r="A247" t="s">
        <v>744</v>
      </c>
      <c r="B247" t="s">
        <v>230</v>
      </c>
      <c r="C247">
        <v>144</v>
      </c>
      <c r="D247">
        <v>116</v>
      </c>
      <c r="E247">
        <v>90</v>
      </c>
      <c r="F247">
        <v>73</v>
      </c>
      <c r="G247">
        <v>72</v>
      </c>
      <c r="H247">
        <v>69</v>
      </c>
      <c r="I247">
        <v>61</v>
      </c>
      <c r="J247">
        <v>54</v>
      </c>
      <c r="K247">
        <v>58</v>
      </c>
      <c r="L247">
        <v>64</v>
      </c>
      <c r="M247">
        <v>66</v>
      </c>
      <c r="N247">
        <v>60</v>
      </c>
      <c r="O247">
        <v>58</v>
      </c>
      <c r="P247">
        <v>50</v>
      </c>
      <c r="Q247">
        <v>43</v>
      </c>
      <c r="R247">
        <v>57</v>
      </c>
      <c r="S247">
        <v>56</v>
      </c>
      <c r="T247">
        <v>51</v>
      </c>
      <c r="U247">
        <v>52</v>
      </c>
      <c r="V247">
        <v>54</v>
      </c>
      <c r="W247">
        <v>50</v>
      </c>
      <c r="X247">
        <v>53</v>
      </c>
      <c r="Y247">
        <v>36</v>
      </c>
      <c r="Z247">
        <v>29</v>
      </c>
      <c r="AA247">
        <v>25</v>
      </c>
      <c r="AB247">
        <v>22</v>
      </c>
      <c r="AC247">
        <v>19</v>
      </c>
      <c r="AD247">
        <v>22</v>
      </c>
      <c r="AE247">
        <v>19</v>
      </c>
      <c r="AF247">
        <v>20</v>
      </c>
      <c r="AG247">
        <v>22</v>
      </c>
      <c r="AH247">
        <v>21</v>
      </c>
    </row>
    <row r="248" spans="1:34" x14ac:dyDescent="0.25">
      <c r="A248" t="s">
        <v>745</v>
      </c>
      <c r="B248" t="s">
        <v>231</v>
      </c>
      <c r="C248">
        <v>217</v>
      </c>
      <c r="D248">
        <v>206</v>
      </c>
      <c r="E248">
        <v>177</v>
      </c>
      <c r="F248">
        <v>148</v>
      </c>
      <c r="G248">
        <v>141</v>
      </c>
      <c r="H248">
        <v>137</v>
      </c>
      <c r="I248">
        <v>140</v>
      </c>
      <c r="J248">
        <v>92</v>
      </c>
      <c r="K248">
        <v>75</v>
      </c>
      <c r="L248">
        <v>88</v>
      </c>
      <c r="M248">
        <v>85</v>
      </c>
      <c r="N248">
        <v>85</v>
      </c>
      <c r="O248">
        <v>85</v>
      </c>
      <c r="P248">
        <v>68</v>
      </c>
      <c r="Q248">
        <v>63</v>
      </c>
      <c r="R248">
        <v>62</v>
      </c>
      <c r="S248">
        <v>52</v>
      </c>
      <c r="T248">
        <v>51</v>
      </c>
      <c r="U248">
        <v>51</v>
      </c>
      <c r="V248">
        <v>53</v>
      </c>
      <c r="W248">
        <v>59</v>
      </c>
      <c r="X248">
        <v>62</v>
      </c>
      <c r="Y248">
        <v>54</v>
      </c>
      <c r="Z248">
        <v>52</v>
      </c>
      <c r="AA248">
        <v>43</v>
      </c>
      <c r="AB248">
        <v>40</v>
      </c>
      <c r="AC248">
        <v>38</v>
      </c>
      <c r="AD248">
        <v>37</v>
      </c>
      <c r="AE248">
        <v>29</v>
      </c>
      <c r="AF248">
        <v>22</v>
      </c>
      <c r="AG248">
        <v>25</v>
      </c>
      <c r="AH248">
        <v>25</v>
      </c>
    </row>
    <row r="249" spans="1:34" x14ac:dyDescent="0.25">
      <c r="A249" t="s">
        <v>746</v>
      </c>
      <c r="B249" t="s">
        <v>232</v>
      </c>
      <c r="C249">
        <v>79</v>
      </c>
      <c r="D249">
        <v>60</v>
      </c>
      <c r="E249">
        <v>67</v>
      </c>
      <c r="F249">
        <v>68</v>
      </c>
      <c r="G249">
        <v>71</v>
      </c>
      <c r="H249">
        <v>68</v>
      </c>
      <c r="I249">
        <v>65</v>
      </c>
      <c r="J249">
        <v>62</v>
      </c>
      <c r="K249">
        <v>63</v>
      </c>
      <c r="L249">
        <v>55</v>
      </c>
      <c r="M249">
        <v>49</v>
      </c>
      <c r="N249">
        <v>50</v>
      </c>
      <c r="O249">
        <v>46</v>
      </c>
      <c r="P249">
        <v>35</v>
      </c>
      <c r="Q249">
        <v>37</v>
      </c>
      <c r="R249">
        <v>34</v>
      </c>
      <c r="S249">
        <v>32</v>
      </c>
      <c r="T249">
        <v>33</v>
      </c>
      <c r="U249">
        <v>29</v>
      </c>
      <c r="V249">
        <v>29</v>
      </c>
      <c r="W249">
        <v>32</v>
      </c>
      <c r="X249">
        <v>25</v>
      </c>
      <c r="Y249">
        <v>25</v>
      </c>
      <c r="Z249">
        <v>19</v>
      </c>
      <c r="AA249">
        <v>25</v>
      </c>
      <c r="AB249">
        <v>25</v>
      </c>
      <c r="AC249">
        <v>25</v>
      </c>
      <c r="AD249">
        <v>22</v>
      </c>
      <c r="AE249">
        <v>29</v>
      </c>
      <c r="AF249">
        <v>27</v>
      </c>
      <c r="AG249">
        <v>28</v>
      </c>
      <c r="AH249">
        <v>26</v>
      </c>
    </row>
    <row r="250" spans="1:34" x14ac:dyDescent="0.25">
      <c r="A250" t="s">
        <v>747</v>
      </c>
      <c r="B250" t="s">
        <v>233</v>
      </c>
      <c r="C250">
        <v>188</v>
      </c>
      <c r="D250">
        <v>158</v>
      </c>
      <c r="E250">
        <v>145</v>
      </c>
      <c r="F250">
        <v>120</v>
      </c>
      <c r="G250">
        <v>126</v>
      </c>
      <c r="H250">
        <v>121</v>
      </c>
      <c r="I250">
        <v>140</v>
      </c>
      <c r="J250">
        <v>112</v>
      </c>
      <c r="K250">
        <v>122</v>
      </c>
      <c r="L250">
        <v>140</v>
      </c>
      <c r="M250">
        <v>145</v>
      </c>
      <c r="N250">
        <v>138</v>
      </c>
      <c r="O250">
        <v>139</v>
      </c>
      <c r="P250">
        <v>111</v>
      </c>
      <c r="Q250">
        <v>105</v>
      </c>
      <c r="R250">
        <v>137</v>
      </c>
      <c r="S250">
        <v>99</v>
      </c>
      <c r="T250">
        <v>92</v>
      </c>
      <c r="U250">
        <v>82</v>
      </c>
      <c r="V250">
        <v>89</v>
      </c>
      <c r="W250">
        <v>90</v>
      </c>
      <c r="X250">
        <v>92</v>
      </c>
      <c r="Y250">
        <v>45</v>
      </c>
      <c r="Z250">
        <v>42</v>
      </c>
      <c r="AA250">
        <v>39</v>
      </c>
      <c r="AB250">
        <v>43</v>
      </c>
      <c r="AC250">
        <v>31</v>
      </c>
      <c r="AD250">
        <v>24</v>
      </c>
      <c r="AE250">
        <v>22</v>
      </c>
      <c r="AF250">
        <v>25</v>
      </c>
      <c r="AG250">
        <v>21</v>
      </c>
      <c r="AH250">
        <v>21</v>
      </c>
    </row>
    <row r="251" spans="1:34" x14ac:dyDescent="0.25">
      <c r="A251" t="s">
        <v>748</v>
      </c>
      <c r="B251" t="s">
        <v>234</v>
      </c>
      <c r="C251">
        <v>53</v>
      </c>
      <c r="D251">
        <v>27</v>
      </c>
      <c r="E251">
        <v>24</v>
      </c>
      <c r="F251">
        <v>25</v>
      </c>
      <c r="G251">
        <v>21</v>
      </c>
      <c r="H251">
        <v>29</v>
      </c>
      <c r="I251">
        <v>30</v>
      </c>
      <c r="J251">
        <v>33</v>
      </c>
      <c r="K251">
        <v>38</v>
      </c>
      <c r="L251">
        <v>35</v>
      </c>
      <c r="M251">
        <v>32</v>
      </c>
      <c r="N251">
        <v>34</v>
      </c>
      <c r="O251">
        <v>27</v>
      </c>
      <c r="P251">
        <v>24</v>
      </c>
      <c r="Q251">
        <v>15</v>
      </c>
      <c r="R251">
        <v>11</v>
      </c>
      <c r="S251">
        <v>11</v>
      </c>
      <c r="T251">
        <v>10</v>
      </c>
      <c r="U251">
        <v>8</v>
      </c>
      <c r="V251">
        <v>8</v>
      </c>
      <c r="W251">
        <v>6</v>
      </c>
      <c r="X251">
        <v>5</v>
      </c>
      <c r="Y251">
        <v>4</v>
      </c>
      <c r="Z251">
        <v>6</v>
      </c>
      <c r="AA251">
        <v>5</v>
      </c>
      <c r="AB251">
        <v>5</v>
      </c>
      <c r="AC251">
        <v>4</v>
      </c>
      <c r="AD251">
        <v>3</v>
      </c>
      <c r="AE251">
        <v>3</v>
      </c>
      <c r="AF251">
        <v>2</v>
      </c>
      <c r="AG251">
        <v>0</v>
      </c>
      <c r="AH251">
        <v>0</v>
      </c>
    </row>
    <row r="252" spans="1:34" x14ac:dyDescent="0.25">
      <c r="A252" t="s">
        <v>749</v>
      </c>
      <c r="B252" t="s">
        <v>235</v>
      </c>
      <c r="C252">
        <v>121</v>
      </c>
      <c r="D252">
        <v>122</v>
      </c>
      <c r="E252">
        <v>108</v>
      </c>
      <c r="F252">
        <v>96</v>
      </c>
      <c r="G252">
        <v>94</v>
      </c>
      <c r="H252">
        <v>90</v>
      </c>
      <c r="I252">
        <v>88</v>
      </c>
      <c r="J252">
        <v>61</v>
      </c>
      <c r="K252">
        <v>52</v>
      </c>
      <c r="L252">
        <v>56</v>
      </c>
      <c r="M252">
        <v>60</v>
      </c>
      <c r="N252">
        <v>59</v>
      </c>
      <c r="O252">
        <v>59</v>
      </c>
      <c r="P252">
        <v>43</v>
      </c>
      <c r="Q252">
        <v>44</v>
      </c>
      <c r="R252">
        <v>38</v>
      </c>
      <c r="S252">
        <v>42</v>
      </c>
      <c r="T252">
        <v>29</v>
      </c>
      <c r="U252">
        <v>31</v>
      </c>
      <c r="V252">
        <v>30</v>
      </c>
      <c r="W252">
        <v>40</v>
      </c>
      <c r="X252">
        <v>43</v>
      </c>
      <c r="Y252">
        <v>44</v>
      </c>
      <c r="Z252">
        <v>36</v>
      </c>
      <c r="AA252">
        <v>37</v>
      </c>
      <c r="AB252">
        <v>37</v>
      </c>
      <c r="AC252">
        <v>36</v>
      </c>
      <c r="AD252">
        <v>26</v>
      </c>
      <c r="AE252">
        <v>25</v>
      </c>
      <c r="AF252">
        <v>20</v>
      </c>
      <c r="AG252">
        <v>32</v>
      </c>
      <c r="AH252">
        <v>34</v>
      </c>
    </row>
    <row r="253" spans="1:34" x14ac:dyDescent="0.25">
      <c r="A253" t="s">
        <v>917</v>
      </c>
      <c r="B253" t="s">
        <v>918</v>
      </c>
      <c r="C253">
        <v>105</v>
      </c>
      <c r="D253">
        <v>101</v>
      </c>
      <c r="E253">
        <v>86</v>
      </c>
      <c r="F253">
        <v>87</v>
      </c>
      <c r="G253">
        <v>87</v>
      </c>
      <c r="H253">
        <v>86</v>
      </c>
      <c r="I253">
        <v>87</v>
      </c>
      <c r="J253">
        <v>69</v>
      </c>
      <c r="K253">
        <v>66</v>
      </c>
      <c r="L253">
        <v>64</v>
      </c>
      <c r="M253">
        <v>54</v>
      </c>
      <c r="N253">
        <v>47</v>
      </c>
      <c r="O253">
        <v>44</v>
      </c>
      <c r="P253">
        <v>35</v>
      </c>
      <c r="Q253">
        <v>28</v>
      </c>
      <c r="R253">
        <v>33</v>
      </c>
      <c r="S253">
        <v>24</v>
      </c>
      <c r="T253">
        <v>23</v>
      </c>
      <c r="U253">
        <v>24</v>
      </c>
      <c r="V253">
        <v>24</v>
      </c>
      <c r="W253">
        <v>35</v>
      </c>
      <c r="X253">
        <v>37</v>
      </c>
      <c r="Y253">
        <v>30</v>
      </c>
      <c r="Z253">
        <v>32</v>
      </c>
      <c r="AA253">
        <v>33</v>
      </c>
      <c r="AB253">
        <v>31</v>
      </c>
      <c r="AC253">
        <v>32</v>
      </c>
      <c r="AD253">
        <v>21</v>
      </c>
      <c r="AE253">
        <v>21</v>
      </c>
      <c r="AF253">
        <v>15</v>
      </c>
      <c r="AG253">
        <v>12</v>
      </c>
      <c r="AH253">
        <v>8</v>
      </c>
    </row>
    <row r="254" spans="1:34" x14ac:dyDescent="0.25">
      <c r="A254" t="s">
        <v>750</v>
      </c>
      <c r="B254" t="s">
        <v>236</v>
      </c>
      <c r="C254">
        <v>36</v>
      </c>
      <c r="D254">
        <v>34</v>
      </c>
      <c r="E254">
        <v>31</v>
      </c>
      <c r="F254">
        <v>41</v>
      </c>
      <c r="G254">
        <v>39</v>
      </c>
      <c r="H254">
        <v>38</v>
      </c>
      <c r="I254">
        <v>37</v>
      </c>
      <c r="J254">
        <v>41</v>
      </c>
      <c r="K254">
        <v>43</v>
      </c>
      <c r="L254">
        <v>41</v>
      </c>
      <c r="M254">
        <v>29</v>
      </c>
      <c r="N254">
        <v>32</v>
      </c>
      <c r="O254">
        <v>28</v>
      </c>
      <c r="P254">
        <v>25</v>
      </c>
      <c r="Q254">
        <v>17</v>
      </c>
      <c r="R254">
        <v>15</v>
      </c>
      <c r="S254">
        <v>15</v>
      </c>
      <c r="T254">
        <v>16</v>
      </c>
      <c r="U254">
        <v>13</v>
      </c>
      <c r="V254">
        <v>14</v>
      </c>
      <c r="W254">
        <v>15</v>
      </c>
      <c r="X254">
        <v>12</v>
      </c>
      <c r="Y254">
        <v>11</v>
      </c>
      <c r="Z254">
        <v>10</v>
      </c>
      <c r="AA254">
        <v>10</v>
      </c>
      <c r="AB254">
        <v>10</v>
      </c>
      <c r="AC254">
        <v>11</v>
      </c>
      <c r="AD254">
        <v>11</v>
      </c>
      <c r="AE254">
        <v>12</v>
      </c>
      <c r="AF254">
        <v>12</v>
      </c>
      <c r="AG254">
        <v>13</v>
      </c>
      <c r="AH254">
        <v>12</v>
      </c>
    </row>
    <row r="255" spans="1:34" x14ac:dyDescent="0.25">
      <c r="A255" t="s">
        <v>751</v>
      </c>
      <c r="B255" t="s">
        <v>237</v>
      </c>
      <c r="C255">
        <v>45</v>
      </c>
      <c r="D255">
        <v>40</v>
      </c>
      <c r="E255">
        <v>37</v>
      </c>
      <c r="F255">
        <v>29</v>
      </c>
      <c r="G255">
        <v>29</v>
      </c>
      <c r="H255">
        <v>28</v>
      </c>
      <c r="I255">
        <v>28</v>
      </c>
      <c r="J255">
        <v>19</v>
      </c>
      <c r="K255">
        <v>19</v>
      </c>
      <c r="L255">
        <v>19</v>
      </c>
      <c r="M255">
        <v>17</v>
      </c>
      <c r="N255">
        <v>19</v>
      </c>
      <c r="O255">
        <v>16</v>
      </c>
      <c r="P255">
        <v>12</v>
      </c>
      <c r="Q255">
        <v>15</v>
      </c>
      <c r="R255">
        <v>21</v>
      </c>
      <c r="S255">
        <v>20</v>
      </c>
      <c r="T255">
        <v>22</v>
      </c>
      <c r="U255">
        <v>20</v>
      </c>
      <c r="V255">
        <v>20</v>
      </c>
      <c r="W255">
        <v>20</v>
      </c>
      <c r="X255">
        <v>18</v>
      </c>
      <c r="Y255">
        <v>14</v>
      </c>
      <c r="Z255">
        <v>13</v>
      </c>
      <c r="AA255">
        <v>11</v>
      </c>
      <c r="AB255">
        <v>11</v>
      </c>
      <c r="AC255">
        <v>10</v>
      </c>
      <c r="AD255">
        <v>8</v>
      </c>
      <c r="AE255">
        <v>4</v>
      </c>
      <c r="AF255">
        <v>1</v>
      </c>
      <c r="AG255">
        <v>1</v>
      </c>
      <c r="AH255">
        <v>0</v>
      </c>
    </row>
    <row r="256" spans="1:34" x14ac:dyDescent="0.25">
      <c r="A256" t="s">
        <v>752</v>
      </c>
      <c r="B256" t="s">
        <v>238</v>
      </c>
      <c r="C256">
        <v>269</v>
      </c>
      <c r="D256">
        <v>265</v>
      </c>
      <c r="E256">
        <v>228</v>
      </c>
      <c r="F256">
        <v>219</v>
      </c>
      <c r="G256">
        <v>212</v>
      </c>
      <c r="H256">
        <v>211</v>
      </c>
      <c r="I256">
        <v>225</v>
      </c>
      <c r="J256">
        <v>228</v>
      </c>
      <c r="K256">
        <v>227</v>
      </c>
      <c r="L256">
        <v>242</v>
      </c>
      <c r="M256">
        <v>218</v>
      </c>
      <c r="N256">
        <v>209</v>
      </c>
      <c r="O256">
        <v>199</v>
      </c>
      <c r="P256">
        <v>153</v>
      </c>
      <c r="Q256">
        <v>148</v>
      </c>
      <c r="R256">
        <v>145</v>
      </c>
      <c r="S256">
        <v>116</v>
      </c>
      <c r="T256">
        <v>101</v>
      </c>
      <c r="U256">
        <v>108</v>
      </c>
      <c r="V256">
        <v>120</v>
      </c>
      <c r="W256">
        <v>130</v>
      </c>
      <c r="X256">
        <v>126</v>
      </c>
      <c r="Y256">
        <v>105</v>
      </c>
      <c r="Z256">
        <v>113</v>
      </c>
      <c r="AA256">
        <v>113</v>
      </c>
      <c r="AB256">
        <v>114</v>
      </c>
      <c r="AC256">
        <v>100</v>
      </c>
      <c r="AD256">
        <v>97</v>
      </c>
      <c r="AE256">
        <v>86</v>
      </c>
      <c r="AF256">
        <v>89</v>
      </c>
      <c r="AG256">
        <v>82</v>
      </c>
      <c r="AH256">
        <v>83</v>
      </c>
    </row>
    <row r="257" spans="1:34" x14ac:dyDescent="0.25">
      <c r="A257" t="s">
        <v>753</v>
      </c>
      <c r="B257" t="s">
        <v>239</v>
      </c>
      <c r="C257">
        <v>189</v>
      </c>
      <c r="D257">
        <v>152</v>
      </c>
      <c r="E257">
        <v>147</v>
      </c>
      <c r="F257">
        <v>160</v>
      </c>
      <c r="G257">
        <v>160</v>
      </c>
      <c r="H257">
        <v>160</v>
      </c>
      <c r="I257">
        <v>137</v>
      </c>
      <c r="J257">
        <v>102</v>
      </c>
      <c r="K257">
        <v>123</v>
      </c>
      <c r="L257">
        <v>100</v>
      </c>
      <c r="M257">
        <v>80</v>
      </c>
      <c r="N257">
        <v>86</v>
      </c>
      <c r="O257">
        <v>88</v>
      </c>
      <c r="P257">
        <v>87</v>
      </c>
      <c r="Q257">
        <v>72</v>
      </c>
      <c r="R257">
        <v>57</v>
      </c>
      <c r="S257">
        <v>49</v>
      </c>
      <c r="T257">
        <v>44</v>
      </c>
      <c r="U257">
        <v>47</v>
      </c>
      <c r="V257">
        <v>45</v>
      </c>
      <c r="W257">
        <v>47</v>
      </c>
      <c r="X257">
        <v>61</v>
      </c>
      <c r="Y257">
        <v>54</v>
      </c>
      <c r="Z257">
        <v>43</v>
      </c>
      <c r="AA257">
        <v>47</v>
      </c>
      <c r="AB257">
        <v>44</v>
      </c>
      <c r="AC257">
        <v>43</v>
      </c>
      <c r="AD257">
        <v>43</v>
      </c>
      <c r="AE257">
        <v>26</v>
      </c>
      <c r="AF257">
        <v>36</v>
      </c>
      <c r="AG257">
        <v>36</v>
      </c>
      <c r="AH257">
        <v>29</v>
      </c>
    </row>
    <row r="258" spans="1:34" x14ac:dyDescent="0.25">
      <c r="A258" t="s">
        <v>754</v>
      </c>
      <c r="B258" t="s">
        <v>240</v>
      </c>
      <c r="C258">
        <v>96</v>
      </c>
      <c r="D258">
        <v>91</v>
      </c>
      <c r="E258">
        <v>69</v>
      </c>
      <c r="F258">
        <v>53</v>
      </c>
      <c r="G258">
        <v>55</v>
      </c>
      <c r="H258">
        <v>55</v>
      </c>
      <c r="I258">
        <v>53</v>
      </c>
      <c r="J258">
        <v>56</v>
      </c>
      <c r="K258">
        <v>55</v>
      </c>
      <c r="L258">
        <v>51</v>
      </c>
      <c r="M258">
        <v>58</v>
      </c>
      <c r="N258">
        <v>54</v>
      </c>
      <c r="O258">
        <v>52</v>
      </c>
      <c r="P258">
        <v>38</v>
      </c>
      <c r="Q258">
        <v>28</v>
      </c>
      <c r="R258">
        <v>23</v>
      </c>
      <c r="S258">
        <v>25</v>
      </c>
      <c r="T258">
        <v>24</v>
      </c>
      <c r="U258">
        <v>24</v>
      </c>
      <c r="V258">
        <v>25</v>
      </c>
      <c r="W258">
        <v>28</v>
      </c>
      <c r="X258">
        <v>26</v>
      </c>
      <c r="Y258">
        <v>21</v>
      </c>
      <c r="Z258">
        <v>19</v>
      </c>
      <c r="AA258">
        <v>16</v>
      </c>
      <c r="AB258">
        <v>17</v>
      </c>
      <c r="AC258">
        <v>16</v>
      </c>
      <c r="AD258">
        <v>16</v>
      </c>
      <c r="AE258">
        <v>13</v>
      </c>
      <c r="AF258">
        <v>15</v>
      </c>
      <c r="AG258">
        <v>14</v>
      </c>
      <c r="AH258">
        <v>11</v>
      </c>
    </row>
    <row r="259" spans="1:34" x14ac:dyDescent="0.25">
      <c r="A259" t="s">
        <v>755</v>
      </c>
      <c r="B259" t="s">
        <v>241</v>
      </c>
      <c r="C259">
        <v>41</v>
      </c>
      <c r="D259">
        <v>47</v>
      </c>
      <c r="E259">
        <v>46</v>
      </c>
      <c r="F259">
        <v>42</v>
      </c>
      <c r="G259">
        <v>44</v>
      </c>
      <c r="H259">
        <v>51</v>
      </c>
      <c r="I259">
        <v>49</v>
      </c>
      <c r="J259">
        <v>52</v>
      </c>
      <c r="K259">
        <v>44</v>
      </c>
      <c r="L259">
        <v>41</v>
      </c>
      <c r="M259">
        <v>35</v>
      </c>
      <c r="N259">
        <v>34</v>
      </c>
      <c r="O259">
        <v>30</v>
      </c>
      <c r="P259">
        <v>24</v>
      </c>
      <c r="Q259">
        <v>19</v>
      </c>
      <c r="R259">
        <v>18</v>
      </c>
      <c r="S259">
        <v>24</v>
      </c>
      <c r="T259">
        <v>29</v>
      </c>
      <c r="U259">
        <v>30</v>
      </c>
      <c r="V259">
        <v>35</v>
      </c>
      <c r="W259">
        <v>45</v>
      </c>
      <c r="X259">
        <v>51</v>
      </c>
      <c r="Y259">
        <v>48</v>
      </c>
      <c r="Z259">
        <v>42</v>
      </c>
      <c r="AA259">
        <v>38</v>
      </c>
      <c r="AB259">
        <v>35</v>
      </c>
      <c r="AC259">
        <v>27</v>
      </c>
      <c r="AD259">
        <v>17</v>
      </c>
      <c r="AE259">
        <v>13</v>
      </c>
      <c r="AF259">
        <v>14</v>
      </c>
      <c r="AG259">
        <v>13</v>
      </c>
      <c r="AH259">
        <v>12</v>
      </c>
    </row>
    <row r="260" spans="1:34" x14ac:dyDescent="0.25">
      <c r="A260" t="s">
        <v>756</v>
      </c>
      <c r="B260" t="s">
        <v>242</v>
      </c>
      <c r="C260">
        <v>140</v>
      </c>
      <c r="D260">
        <v>118</v>
      </c>
      <c r="E260">
        <v>129</v>
      </c>
      <c r="F260">
        <v>123</v>
      </c>
      <c r="G260">
        <v>127</v>
      </c>
      <c r="H260">
        <v>124</v>
      </c>
      <c r="I260">
        <v>125</v>
      </c>
      <c r="J260">
        <v>126</v>
      </c>
      <c r="K260">
        <v>130</v>
      </c>
      <c r="L260">
        <v>106</v>
      </c>
      <c r="M260">
        <v>105</v>
      </c>
      <c r="N260">
        <v>95</v>
      </c>
      <c r="O260">
        <v>71</v>
      </c>
      <c r="P260">
        <v>59</v>
      </c>
      <c r="Q260">
        <v>40</v>
      </c>
      <c r="R260">
        <v>35</v>
      </c>
      <c r="S260">
        <v>37</v>
      </c>
      <c r="T260">
        <v>39</v>
      </c>
      <c r="U260">
        <v>33</v>
      </c>
      <c r="V260">
        <v>33</v>
      </c>
      <c r="W260">
        <v>24</v>
      </c>
      <c r="X260">
        <v>16</v>
      </c>
      <c r="Y260">
        <v>15</v>
      </c>
      <c r="Z260">
        <v>11</v>
      </c>
      <c r="AA260">
        <v>8</v>
      </c>
      <c r="AB260">
        <v>8</v>
      </c>
      <c r="AC260">
        <v>8</v>
      </c>
      <c r="AD260">
        <v>7</v>
      </c>
      <c r="AE260">
        <v>7</v>
      </c>
      <c r="AF260">
        <v>5</v>
      </c>
      <c r="AG260">
        <v>5</v>
      </c>
      <c r="AH260">
        <v>5</v>
      </c>
    </row>
    <row r="261" spans="1:34" x14ac:dyDescent="0.25">
      <c r="A261" t="s">
        <v>757</v>
      </c>
      <c r="B261" t="s">
        <v>243</v>
      </c>
      <c r="C261">
        <v>230</v>
      </c>
      <c r="D261">
        <v>187</v>
      </c>
      <c r="E261">
        <v>196</v>
      </c>
      <c r="F261">
        <v>175</v>
      </c>
      <c r="G261">
        <v>175</v>
      </c>
      <c r="H261">
        <v>183</v>
      </c>
      <c r="I261">
        <v>162</v>
      </c>
      <c r="J261">
        <v>144</v>
      </c>
      <c r="K261">
        <v>158</v>
      </c>
      <c r="L261">
        <v>132</v>
      </c>
      <c r="M261">
        <v>134</v>
      </c>
      <c r="N261">
        <v>134</v>
      </c>
      <c r="O261">
        <v>107</v>
      </c>
      <c r="P261">
        <v>73</v>
      </c>
      <c r="Q261">
        <v>64</v>
      </c>
      <c r="R261">
        <v>61</v>
      </c>
      <c r="S261">
        <v>54</v>
      </c>
      <c r="T261">
        <v>52</v>
      </c>
      <c r="U261">
        <v>52</v>
      </c>
      <c r="V261">
        <v>55</v>
      </c>
      <c r="W261">
        <v>47</v>
      </c>
      <c r="X261">
        <v>41</v>
      </c>
      <c r="Y261">
        <v>35</v>
      </c>
      <c r="Z261">
        <v>28</v>
      </c>
      <c r="AA261">
        <v>21</v>
      </c>
      <c r="AB261">
        <v>25</v>
      </c>
      <c r="AC261">
        <v>24</v>
      </c>
      <c r="AD261">
        <v>26</v>
      </c>
      <c r="AE261">
        <v>28</v>
      </c>
      <c r="AF261">
        <v>24</v>
      </c>
      <c r="AG261">
        <v>27</v>
      </c>
      <c r="AH261">
        <v>27</v>
      </c>
    </row>
    <row r="262" spans="1:34" x14ac:dyDescent="0.25">
      <c r="A262" t="s">
        <v>758</v>
      </c>
      <c r="B262" t="s">
        <v>244</v>
      </c>
      <c r="C262">
        <v>77</v>
      </c>
      <c r="D262">
        <v>77</v>
      </c>
      <c r="E262">
        <v>57</v>
      </c>
      <c r="F262">
        <v>64</v>
      </c>
      <c r="G262">
        <v>65</v>
      </c>
      <c r="H262">
        <v>64</v>
      </c>
      <c r="I262">
        <v>62</v>
      </c>
      <c r="J262">
        <v>60</v>
      </c>
      <c r="K262">
        <v>48</v>
      </c>
      <c r="L262">
        <v>52</v>
      </c>
      <c r="M262">
        <v>43</v>
      </c>
      <c r="N262">
        <v>42</v>
      </c>
      <c r="O262">
        <v>42</v>
      </c>
      <c r="P262">
        <v>19</v>
      </c>
      <c r="Q262">
        <v>21</v>
      </c>
      <c r="R262">
        <v>21</v>
      </c>
      <c r="S262">
        <v>18</v>
      </c>
      <c r="T262">
        <v>16</v>
      </c>
      <c r="U262">
        <v>17</v>
      </c>
      <c r="V262">
        <v>19</v>
      </c>
      <c r="W262">
        <v>25</v>
      </c>
      <c r="X262">
        <v>17</v>
      </c>
      <c r="Y262">
        <v>15</v>
      </c>
      <c r="Z262">
        <v>13</v>
      </c>
      <c r="AA262">
        <v>14</v>
      </c>
      <c r="AB262">
        <v>13</v>
      </c>
      <c r="AC262">
        <v>11</v>
      </c>
      <c r="AD262">
        <v>5</v>
      </c>
      <c r="AE262">
        <v>4</v>
      </c>
      <c r="AF262">
        <v>4</v>
      </c>
      <c r="AG262">
        <v>6</v>
      </c>
      <c r="AH262">
        <v>4</v>
      </c>
    </row>
    <row r="263" spans="1:34" x14ac:dyDescent="0.25">
      <c r="A263" t="s">
        <v>759</v>
      </c>
      <c r="B263" t="s">
        <v>245</v>
      </c>
      <c r="C263">
        <v>128</v>
      </c>
      <c r="D263">
        <v>128</v>
      </c>
      <c r="E263">
        <v>115</v>
      </c>
      <c r="F263">
        <v>102</v>
      </c>
      <c r="G263">
        <v>109</v>
      </c>
      <c r="H263">
        <v>110</v>
      </c>
      <c r="I263">
        <v>99</v>
      </c>
      <c r="J263">
        <v>103</v>
      </c>
      <c r="K263">
        <v>81</v>
      </c>
      <c r="L263">
        <v>95</v>
      </c>
      <c r="M263">
        <v>89</v>
      </c>
      <c r="N263">
        <v>81</v>
      </c>
      <c r="O263">
        <v>79</v>
      </c>
      <c r="P263">
        <v>73</v>
      </c>
      <c r="Q263">
        <v>57</v>
      </c>
      <c r="R263">
        <v>57</v>
      </c>
      <c r="S263">
        <v>46</v>
      </c>
      <c r="T263">
        <v>48</v>
      </c>
      <c r="U263">
        <v>49</v>
      </c>
      <c r="V263">
        <v>48</v>
      </c>
      <c r="W263">
        <v>40</v>
      </c>
      <c r="X263">
        <v>32</v>
      </c>
      <c r="Y263">
        <v>26</v>
      </c>
      <c r="Z263">
        <v>20</v>
      </c>
      <c r="AA263">
        <v>18</v>
      </c>
      <c r="AB263">
        <v>18</v>
      </c>
      <c r="AC263">
        <v>20</v>
      </c>
      <c r="AD263">
        <v>20</v>
      </c>
      <c r="AE263">
        <v>23</v>
      </c>
      <c r="AF263">
        <v>20</v>
      </c>
      <c r="AG263">
        <v>25</v>
      </c>
      <c r="AH263">
        <v>19</v>
      </c>
    </row>
    <row r="264" spans="1:34" x14ac:dyDescent="0.25">
      <c r="A264" t="s">
        <v>760</v>
      </c>
      <c r="B264" t="s">
        <v>246</v>
      </c>
      <c r="C264">
        <v>755</v>
      </c>
      <c r="D264">
        <v>774</v>
      </c>
      <c r="E264">
        <v>709</v>
      </c>
      <c r="F264">
        <v>633</v>
      </c>
      <c r="G264">
        <v>608</v>
      </c>
      <c r="H264">
        <v>559</v>
      </c>
      <c r="I264">
        <v>511</v>
      </c>
      <c r="J264">
        <v>538</v>
      </c>
      <c r="K264">
        <v>504</v>
      </c>
      <c r="L264">
        <v>515</v>
      </c>
      <c r="M264">
        <v>505</v>
      </c>
      <c r="N264">
        <v>494</v>
      </c>
      <c r="O264">
        <v>516</v>
      </c>
      <c r="P264">
        <v>504</v>
      </c>
      <c r="Q264">
        <v>416</v>
      </c>
      <c r="R264">
        <v>447</v>
      </c>
      <c r="S264">
        <v>387</v>
      </c>
      <c r="T264">
        <v>374</v>
      </c>
      <c r="U264">
        <v>376</v>
      </c>
      <c r="V264">
        <v>350</v>
      </c>
      <c r="W264">
        <v>334</v>
      </c>
      <c r="X264">
        <v>343</v>
      </c>
      <c r="Y264">
        <v>254</v>
      </c>
      <c r="Z264">
        <v>252</v>
      </c>
      <c r="AA264">
        <v>220</v>
      </c>
      <c r="AB264">
        <v>192</v>
      </c>
      <c r="AC264">
        <v>195</v>
      </c>
      <c r="AD264">
        <v>203</v>
      </c>
      <c r="AE264">
        <v>211</v>
      </c>
      <c r="AF264">
        <v>218</v>
      </c>
      <c r="AG264">
        <v>205</v>
      </c>
      <c r="AH264">
        <v>197</v>
      </c>
    </row>
    <row r="265" spans="1:34" x14ac:dyDescent="0.25">
      <c r="A265" t="s">
        <v>761</v>
      </c>
      <c r="B265" t="s">
        <v>247</v>
      </c>
      <c r="C265">
        <v>212</v>
      </c>
      <c r="D265">
        <v>200</v>
      </c>
      <c r="E265">
        <v>184</v>
      </c>
      <c r="F265">
        <v>164</v>
      </c>
      <c r="G265">
        <v>160</v>
      </c>
      <c r="H265">
        <v>157</v>
      </c>
      <c r="I265">
        <v>163</v>
      </c>
      <c r="J265">
        <v>126</v>
      </c>
      <c r="K265">
        <v>120</v>
      </c>
      <c r="L265">
        <v>125</v>
      </c>
      <c r="M265">
        <v>119</v>
      </c>
      <c r="N265">
        <v>118</v>
      </c>
      <c r="O265">
        <v>117</v>
      </c>
      <c r="P265">
        <v>90</v>
      </c>
      <c r="Q265">
        <v>80</v>
      </c>
      <c r="R265">
        <v>75</v>
      </c>
      <c r="S265">
        <v>72</v>
      </c>
      <c r="T265">
        <v>69</v>
      </c>
      <c r="U265">
        <v>69</v>
      </c>
      <c r="V265">
        <v>69</v>
      </c>
      <c r="W265">
        <v>79</v>
      </c>
      <c r="X265">
        <v>78</v>
      </c>
      <c r="Y265">
        <v>60</v>
      </c>
      <c r="Z265">
        <v>55</v>
      </c>
      <c r="AA265">
        <v>52</v>
      </c>
      <c r="AB265">
        <v>55</v>
      </c>
      <c r="AC265">
        <v>51</v>
      </c>
      <c r="AD265">
        <v>43</v>
      </c>
      <c r="AE265">
        <v>44</v>
      </c>
      <c r="AF265">
        <v>46</v>
      </c>
      <c r="AG265">
        <v>40</v>
      </c>
      <c r="AH265">
        <v>35</v>
      </c>
    </row>
    <row r="266" spans="1:34" x14ac:dyDescent="0.25">
      <c r="A266" t="s">
        <v>762</v>
      </c>
      <c r="B266" t="s">
        <v>248</v>
      </c>
      <c r="C266">
        <v>206</v>
      </c>
      <c r="D266">
        <v>175</v>
      </c>
      <c r="E266">
        <v>144</v>
      </c>
      <c r="F266">
        <v>129</v>
      </c>
      <c r="G266">
        <v>110</v>
      </c>
      <c r="H266">
        <v>119</v>
      </c>
      <c r="I266">
        <v>105</v>
      </c>
      <c r="J266">
        <v>102</v>
      </c>
      <c r="K266">
        <v>110</v>
      </c>
      <c r="L266">
        <v>117</v>
      </c>
      <c r="M266">
        <v>127</v>
      </c>
      <c r="N266">
        <v>125</v>
      </c>
      <c r="O266">
        <v>123</v>
      </c>
      <c r="P266">
        <v>100</v>
      </c>
      <c r="Q266">
        <v>91</v>
      </c>
      <c r="R266">
        <v>93</v>
      </c>
      <c r="S266">
        <v>89</v>
      </c>
      <c r="T266">
        <v>79</v>
      </c>
      <c r="U266">
        <v>85</v>
      </c>
      <c r="V266">
        <v>78</v>
      </c>
      <c r="W266">
        <v>82</v>
      </c>
      <c r="X266">
        <v>76</v>
      </c>
      <c r="Y266">
        <v>63</v>
      </c>
      <c r="Z266">
        <v>52</v>
      </c>
      <c r="AA266">
        <v>50</v>
      </c>
      <c r="AB266">
        <v>46</v>
      </c>
      <c r="AC266">
        <v>46</v>
      </c>
      <c r="AD266">
        <v>47</v>
      </c>
      <c r="AE266">
        <v>39</v>
      </c>
      <c r="AF266">
        <v>37</v>
      </c>
      <c r="AG266">
        <v>36</v>
      </c>
      <c r="AH266">
        <v>29</v>
      </c>
    </row>
    <row r="267" spans="1:34" x14ac:dyDescent="0.25">
      <c r="A267" t="s">
        <v>763</v>
      </c>
      <c r="B267" t="s">
        <v>249</v>
      </c>
      <c r="C267">
        <v>460</v>
      </c>
      <c r="D267">
        <v>414</v>
      </c>
      <c r="E267">
        <v>313</v>
      </c>
      <c r="F267">
        <v>331</v>
      </c>
      <c r="G267">
        <v>320</v>
      </c>
      <c r="H267">
        <v>312</v>
      </c>
      <c r="I267">
        <v>290</v>
      </c>
      <c r="J267">
        <v>266</v>
      </c>
      <c r="K267">
        <v>238</v>
      </c>
      <c r="L267">
        <v>237</v>
      </c>
      <c r="M267">
        <v>215</v>
      </c>
      <c r="N267">
        <v>215</v>
      </c>
      <c r="O267">
        <v>183</v>
      </c>
      <c r="P267">
        <v>175</v>
      </c>
      <c r="Q267">
        <v>140</v>
      </c>
      <c r="R267">
        <v>139</v>
      </c>
      <c r="S267">
        <v>144</v>
      </c>
      <c r="T267">
        <v>129</v>
      </c>
      <c r="U267">
        <v>141</v>
      </c>
      <c r="V267">
        <v>143</v>
      </c>
      <c r="W267">
        <v>134</v>
      </c>
      <c r="X267">
        <v>144</v>
      </c>
      <c r="Y267">
        <v>131</v>
      </c>
      <c r="Z267">
        <v>108</v>
      </c>
      <c r="AA267">
        <v>98</v>
      </c>
      <c r="AB267">
        <v>86</v>
      </c>
      <c r="AC267">
        <v>87</v>
      </c>
      <c r="AD267">
        <v>72</v>
      </c>
      <c r="AE267">
        <v>55</v>
      </c>
      <c r="AF267">
        <v>56</v>
      </c>
      <c r="AG267">
        <v>56</v>
      </c>
      <c r="AH267">
        <v>58</v>
      </c>
    </row>
    <row r="268" spans="1:34" x14ac:dyDescent="0.25">
      <c r="A268" t="s">
        <v>764</v>
      </c>
      <c r="B268" t="s">
        <v>250</v>
      </c>
      <c r="C268">
        <v>242</v>
      </c>
      <c r="D268">
        <v>200</v>
      </c>
      <c r="E268">
        <v>177</v>
      </c>
      <c r="F268">
        <v>152</v>
      </c>
      <c r="G268">
        <v>153</v>
      </c>
      <c r="H268">
        <v>145</v>
      </c>
      <c r="I268">
        <v>147</v>
      </c>
      <c r="J268">
        <v>138</v>
      </c>
      <c r="K268">
        <v>123</v>
      </c>
      <c r="L268">
        <v>132</v>
      </c>
      <c r="M268">
        <v>126</v>
      </c>
      <c r="N268">
        <v>128</v>
      </c>
      <c r="O268">
        <v>121</v>
      </c>
      <c r="P268">
        <v>105</v>
      </c>
      <c r="Q268">
        <v>71</v>
      </c>
      <c r="R268">
        <v>68</v>
      </c>
      <c r="S268">
        <v>63</v>
      </c>
      <c r="T268">
        <v>61</v>
      </c>
      <c r="U268">
        <v>52</v>
      </c>
      <c r="V268">
        <v>53</v>
      </c>
      <c r="W268">
        <v>59</v>
      </c>
      <c r="X268">
        <v>65</v>
      </c>
      <c r="Y268">
        <v>59</v>
      </c>
      <c r="Z268">
        <v>55</v>
      </c>
      <c r="AA268">
        <v>48</v>
      </c>
      <c r="AB268">
        <v>52</v>
      </c>
      <c r="AC268">
        <v>51</v>
      </c>
      <c r="AD268">
        <v>43</v>
      </c>
      <c r="AE268">
        <v>40</v>
      </c>
      <c r="AF268">
        <v>37</v>
      </c>
      <c r="AG268">
        <v>38</v>
      </c>
      <c r="AH268">
        <v>41</v>
      </c>
    </row>
    <row r="269" spans="1:34" x14ac:dyDescent="0.25">
      <c r="A269" t="s">
        <v>765</v>
      </c>
      <c r="B269" t="s">
        <v>251</v>
      </c>
      <c r="C269">
        <v>101</v>
      </c>
      <c r="D269">
        <v>114</v>
      </c>
      <c r="E269">
        <v>100</v>
      </c>
      <c r="F269">
        <v>120</v>
      </c>
      <c r="G269">
        <v>121</v>
      </c>
      <c r="H269">
        <v>151</v>
      </c>
      <c r="I269">
        <v>152</v>
      </c>
      <c r="J269">
        <v>141</v>
      </c>
      <c r="K269">
        <v>137</v>
      </c>
      <c r="L269">
        <v>146</v>
      </c>
      <c r="M269">
        <v>126</v>
      </c>
      <c r="N269">
        <v>130</v>
      </c>
      <c r="O269">
        <v>96</v>
      </c>
      <c r="P269">
        <v>75</v>
      </c>
      <c r="Q269">
        <v>70</v>
      </c>
      <c r="R269">
        <v>51</v>
      </c>
      <c r="S269">
        <v>41</v>
      </c>
      <c r="T269">
        <v>41</v>
      </c>
      <c r="U269">
        <v>37</v>
      </c>
      <c r="V269">
        <v>37</v>
      </c>
      <c r="W269">
        <v>43</v>
      </c>
      <c r="X269">
        <v>42</v>
      </c>
      <c r="Y269">
        <v>36</v>
      </c>
      <c r="Z269">
        <v>33</v>
      </c>
      <c r="AA269">
        <v>35</v>
      </c>
      <c r="AB269">
        <v>37</v>
      </c>
      <c r="AC269">
        <v>36</v>
      </c>
      <c r="AD269">
        <v>32</v>
      </c>
      <c r="AE269">
        <v>23</v>
      </c>
      <c r="AF269">
        <v>25</v>
      </c>
      <c r="AG269">
        <v>23</v>
      </c>
      <c r="AH269">
        <v>18</v>
      </c>
    </row>
    <row r="270" spans="1:34" x14ac:dyDescent="0.25">
      <c r="A270" t="s">
        <v>766</v>
      </c>
      <c r="B270" t="s">
        <v>252</v>
      </c>
      <c r="C270">
        <v>112</v>
      </c>
      <c r="D270">
        <v>102</v>
      </c>
      <c r="E270">
        <v>97</v>
      </c>
      <c r="F270">
        <v>83</v>
      </c>
      <c r="G270">
        <v>83</v>
      </c>
      <c r="H270">
        <v>82</v>
      </c>
      <c r="I270">
        <v>66</v>
      </c>
      <c r="J270">
        <v>67</v>
      </c>
      <c r="K270">
        <v>64</v>
      </c>
      <c r="L270">
        <v>61</v>
      </c>
      <c r="M270">
        <v>64</v>
      </c>
      <c r="N270">
        <v>64</v>
      </c>
      <c r="O270">
        <v>61</v>
      </c>
      <c r="P270">
        <v>63</v>
      </c>
      <c r="Q270">
        <v>57</v>
      </c>
      <c r="R270">
        <v>52</v>
      </c>
      <c r="S270">
        <v>51</v>
      </c>
      <c r="T270">
        <v>45</v>
      </c>
      <c r="U270">
        <v>44</v>
      </c>
      <c r="V270">
        <v>49</v>
      </c>
      <c r="W270">
        <v>43</v>
      </c>
      <c r="X270">
        <v>32</v>
      </c>
      <c r="Y270">
        <v>26</v>
      </c>
      <c r="Z270">
        <v>22</v>
      </c>
      <c r="AA270">
        <v>19</v>
      </c>
      <c r="AB270">
        <v>18</v>
      </c>
      <c r="AC270">
        <v>16</v>
      </c>
      <c r="AD270">
        <v>14</v>
      </c>
      <c r="AE270">
        <v>17</v>
      </c>
      <c r="AF270">
        <v>13</v>
      </c>
      <c r="AG270">
        <v>13</v>
      </c>
      <c r="AH270">
        <v>13</v>
      </c>
    </row>
    <row r="271" spans="1:34" x14ac:dyDescent="0.25">
      <c r="A271" t="s">
        <v>767</v>
      </c>
      <c r="B271" t="s">
        <v>253</v>
      </c>
      <c r="C271">
        <v>106</v>
      </c>
      <c r="D271">
        <v>99</v>
      </c>
      <c r="E271">
        <v>76</v>
      </c>
      <c r="F271">
        <v>69</v>
      </c>
      <c r="G271">
        <v>65</v>
      </c>
      <c r="H271">
        <v>59</v>
      </c>
      <c r="I271">
        <v>54</v>
      </c>
      <c r="J271">
        <v>58</v>
      </c>
      <c r="K271">
        <v>51</v>
      </c>
      <c r="L271">
        <v>63</v>
      </c>
      <c r="M271">
        <v>68</v>
      </c>
      <c r="N271">
        <v>67</v>
      </c>
      <c r="O271">
        <v>68</v>
      </c>
      <c r="P271">
        <v>58</v>
      </c>
      <c r="Q271">
        <v>50</v>
      </c>
      <c r="R271">
        <v>46</v>
      </c>
      <c r="S271">
        <v>38</v>
      </c>
      <c r="T271">
        <v>28</v>
      </c>
      <c r="U271">
        <v>28</v>
      </c>
      <c r="V271">
        <v>27</v>
      </c>
      <c r="W271">
        <v>33</v>
      </c>
      <c r="X271">
        <v>31</v>
      </c>
      <c r="Y271">
        <v>30</v>
      </c>
      <c r="Z271">
        <v>26</v>
      </c>
      <c r="AA271">
        <v>23</v>
      </c>
      <c r="AB271">
        <v>22</v>
      </c>
      <c r="AC271">
        <v>22</v>
      </c>
      <c r="AD271">
        <v>23</v>
      </c>
      <c r="AE271">
        <v>23</v>
      </c>
      <c r="AF271">
        <v>19</v>
      </c>
      <c r="AG271">
        <v>21</v>
      </c>
      <c r="AH271">
        <v>22</v>
      </c>
    </row>
    <row r="272" spans="1:34" x14ac:dyDescent="0.25">
      <c r="A272" t="s">
        <v>768</v>
      </c>
      <c r="B272" t="s">
        <v>254</v>
      </c>
      <c r="C272">
        <v>133</v>
      </c>
      <c r="D272">
        <v>123</v>
      </c>
      <c r="E272">
        <v>114</v>
      </c>
      <c r="F272">
        <v>105</v>
      </c>
      <c r="G272">
        <v>113</v>
      </c>
      <c r="H272">
        <v>113</v>
      </c>
      <c r="I272">
        <v>111</v>
      </c>
      <c r="J272">
        <v>93</v>
      </c>
      <c r="K272">
        <v>82</v>
      </c>
      <c r="L272">
        <v>87</v>
      </c>
      <c r="M272">
        <v>93</v>
      </c>
      <c r="N272">
        <v>76</v>
      </c>
      <c r="O272">
        <v>75</v>
      </c>
      <c r="P272">
        <v>62</v>
      </c>
      <c r="Q272">
        <v>43</v>
      </c>
      <c r="R272">
        <v>47</v>
      </c>
      <c r="S272">
        <v>42</v>
      </c>
      <c r="T272">
        <v>29</v>
      </c>
      <c r="U272">
        <v>24</v>
      </c>
      <c r="V272">
        <v>24</v>
      </c>
      <c r="W272">
        <v>27</v>
      </c>
      <c r="X272">
        <v>32</v>
      </c>
      <c r="Y272">
        <v>22</v>
      </c>
      <c r="Z272">
        <v>15</v>
      </c>
      <c r="AA272">
        <v>14</v>
      </c>
      <c r="AB272">
        <v>17</v>
      </c>
      <c r="AC272">
        <v>16</v>
      </c>
      <c r="AD272">
        <v>17</v>
      </c>
      <c r="AE272">
        <v>15</v>
      </c>
      <c r="AF272">
        <v>12</v>
      </c>
      <c r="AG272">
        <v>13</v>
      </c>
      <c r="AH272">
        <v>12</v>
      </c>
    </row>
    <row r="273" spans="1:34" x14ac:dyDescent="0.25">
      <c r="A273" t="s">
        <v>769</v>
      </c>
      <c r="B273" t="s">
        <v>255</v>
      </c>
      <c r="C273">
        <v>214</v>
      </c>
      <c r="D273">
        <v>178</v>
      </c>
      <c r="E273">
        <v>163</v>
      </c>
      <c r="F273">
        <v>154</v>
      </c>
      <c r="G273">
        <v>151</v>
      </c>
      <c r="H273">
        <v>138</v>
      </c>
      <c r="I273">
        <v>126</v>
      </c>
      <c r="J273">
        <v>129</v>
      </c>
      <c r="K273">
        <v>142</v>
      </c>
      <c r="L273">
        <v>143</v>
      </c>
      <c r="M273">
        <v>136</v>
      </c>
      <c r="N273">
        <v>135</v>
      </c>
      <c r="O273">
        <v>127</v>
      </c>
      <c r="P273">
        <v>94</v>
      </c>
      <c r="Q273">
        <v>109</v>
      </c>
      <c r="R273">
        <v>119</v>
      </c>
      <c r="S273">
        <v>99</v>
      </c>
      <c r="T273">
        <v>96</v>
      </c>
      <c r="U273">
        <v>95</v>
      </c>
      <c r="V273">
        <v>97</v>
      </c>
      <c r="W273">
        <v>104</v>
      </c>
      <c r="X273">
        <v>75</v>
      </c>
      <c r="Y273">
        <v>65</v>
      </c>
      <c r="Z273">
        <v>57</v>
      </c>
      <c r="AA273">
        <v>49</v>
      </c>
      <c r="AB273">
        <v>52</v>
      </c>
      <c r="AC273">
        <v>50</v>
      </c>
      <c r="AD273">
        <v>44</v>
      </c>
      <c r="AE273">
        <v>46</v>
      </c>
      <c r="AF273">
        <v>32</v>
      </c>
      <c r="AG273">
        <v>32</v>
      </c>
      <c r="AH273">
        <v>32</v>
      </c>
    </row>
    <row r="274" spans="1:34" x14ac:dyDescent="0.25">
      <c r="A274" t="s">
        <v>770</v>
      </c>
      <c r="B274" t="s">
        <v>256</v>
      </c>
      <c r="C274">
        <v>467</v>
      </c>
      <c r="D274">
        <v>432</v>
      </c>
      <c r="E274">
        <v>401</v>
      </c>
      <c r="F274">
        <v>374</v>
      </c>
      <c r="G274">
        <v>360</v>
      </c>
      <c r="H274">
        <v>338</v>
      </c>
      <c r="I274">
        <v>310</v>
      </c>
      <c r="J274">
        <v>272</v>
      </c>
      <c r="K274">
        <v>268</v>
      </c>
      <c r="L274">
        <v>270</v>
      </c>
      <c r="M274">
        <v>253</v>
      </c>
      <c r="N274">
        <v>245</v>
      </c>
      <c r="O274">
        <v>228</v>
      </c>
      <c r="P274">
        <v>194</v>
      </c>
      <c r="Q274">
        <v>187</v>
      </c>
      <c r="R274">
        <v>189</v>
      </c>
      <c r="S274">
        <v>169</v>
      </c>
      <c r="T274">
        <v>155</v>
      </c>
      <c r="U274">
        <v>158</v>
      </c>
      <c r="V274">
        <v>162</v>
      </c>
      <c r="W274">
        <v>165</v>
      </c>
      <c r="X274">
        <v>147</v>
      </c>
      <c r="Y274">
        <v>123</v>
      </c>
      <c r="Z274">
        <v>111</v>
      </c>
      <c r="AA274">
        <v>103</v>
      </c>
      <c r="AB274">
        <v>99</v>
      </c>
      <c r="AC274">
        <v>89</v>
      </c>
      <c r="AD274">
        <v>77</v>
      </c>
      <c r="AE274">
        <v>67</v>
      </c>
      <c r="AF274">
        <v>67</v>
      </c>
      <c r="AG274">
        <v>64</v>
      </c>
      <c r="AH274">
        <v>61</v>
      </c>
    </row>
    <row r="275" spans="1:34" x14ac:dyDescent="0.25">
      <c r="A275" t="s">
        <v>771</v>
      </c>
      <c r="B275" t="s">
        <v>257</v>
      </c>
      <c r="C275">
        <v>90</v>
      </c>
      <c r="D275">
        <v>81</v>
      </c>
      <c r="E275">
        <v>57</v>
      </c>
      <c r="F275">
        <v>50</v>
      </c>
      <c r="G275">
        <v>59</v>
      </c>
      <c r="H275">
        <v>61</v>
      </c>
      <c r="I275">
        <v>51</v>
      </c>
      <c r="J275">
        <v>68</v>
      </c>
      <c r="K275">
        <v>78</v>
      </c>
      <c r="L275">
        <v>88</v>
      </c>
      <c r="M275">
        <v>90</v>
      </c>
      <c r="N275">
        <v>82</v>
      </c>
      <c r="O275">
        <v>77</v>
      </c>
      <c r="P275">
        <v>62</v>
      </c>
      <c r="Q275">
        <v>45</v>
      </c>
      <c r="R275">
        <v>42</v>
      </c>
      <c r="S275">
        <v>55</v>
      </c>
      <c r="T275">
        <v>54</v>
      </c>
      <c r="U275">
        <v>54</v>
      </c>
      <c r="V275">
        <v>57</v>
      </c>
      <c r="W275">
        <v>65</v>
      </c>
      <c r="X275">
        <v>65</v>
      </c>
      <c r="Y275">
        <v>54</v>
      </c>
      <c r="Z275">
        <v>33</v>
      </c>
      <c r="AA275">
        <v>31</v>
      </c>
      <c r="AB275">
        <v>28</v>
      </c>
      <c r="AC275">
        <v>30</v>
      </c>
      <c r="AD275">
        <v>20</v>
      </c>
      <c r="AE275">
        <v>18</v>
      </c>
      <c r="AF275">
        <v>17</v>
      </c>
      <c r="AG275">
        <v>20</v>
      </c>
      <c r="AH275">
        <v>17</v>
      </c>
    </row>
    <row r="276" spans="1:34" x14ac:dyDescent="0.25">
      <c r="A276" t="s">
        <v>772</v>
      </c>
      <c r="B276" t="s">
        <v>258</v>
      </c>
      <c r="C276">
        <v>83</v>
      </c>
      <c r="D276">
        <v>77</v>
      </c>
      <c r="E276">
        <v>68</v>
      </c>
      <c r="F276">
        <v>82</v>
      </c>
      <c r="G276">
        <v>80</v>
      </c>
      <c r="H276">
        <v>77</v>
      </c>
      <c r="I276">
        <v>72</v>
      </c>
      <c r="J276">
        <v>75</v>
      </c>
      <c r="K276">
        <v>82</v>
      </c>
      <c r="L276">
        <v>87</v>
      </c>
      <c r="M276">
        <v>82</v>
      </c>
      <c r="N276">
        <v>84</v>
      </c>
      <c r="O276">
        <v>83</v>
      </c>
      <c r="P276">
        <v>69</v>
      </c>
      <c r="Q276">
        <v>58</v>
      </c>
      <c r="R276">
        <v>50</v>
      </c>
      <c r="S276">
        <v>45</v>
      </c>
      <c r="T276">
        <v>34</v>
      </c>
      <c r="U276">
        <v>33</v>
      </c>
      <c r="V276">
        <v>34</v>
      </c>
      <c r="W276">
        <v>34</v>
      </c>
      <c r="X276">
        <v>34</v>
      </c>
      <c r="Y276">
        <v>29</v>
      </c>
      <c r="Z276">
        <v>29</v>
      </c>
      <c r="AA276">
        <v>26</v>
      </c>
      <c r="AB276">
        <v>24</v>
      </c>
      <c r="AC276">
        <v>24</v>
      </c>
      <c r="AD276">
        <v>21</v>
      </c>
      <c r="AE276">
        <v>15</v>
      </c>
      <c r="AF276">
        <v>13</v>
      </c>
      <c r="AG276">
        <v>6</v>
      </c>
      <c r="AH276">
        <v>4</v>
      </c>
    </row>
    <row r="277" spans="1:34" x14ac:dyDescent="0.25">
      <c r="A277" t="s">
        <v>773</v>
      </c>
      <c r="B277" t="s">
        <v>259</v>
      </c>
      <c r="C277">
        <v>226</v>
      </c>
      <c r="D277">
        <v>183</v>
      </c>
      <c r="E277">
        <v>160</v>
      </c>
      <c r="F277">
        <v>144</v>
      </c>
      <c r="G277">
        <v>141</v>
      </c>
      <c r="H277">
        <v>139</v>
      </c>
      <c r="I277">
        <v>121</v>
      </c>
      <c r="J277">
        <v>111</v>
      </c>
      <c r="K277">
        <v>113</v>
      </c>
      <c r="L277">
        <v>116</v>
      </c>
      <c r="M277">
        <v>117</v>
      </c>
      <c r="N277">
        <v>112</v>
      </c>
      <c r="O277">
        <v>106</v>
      </c>
      <c r="P277">
        <v>82</v>
      </c>
      <c r="Q277">
        <v>81</v>
      </c>
      <c r="R277">
        <v>78</v>
      </c>
      <c r="S277">
        <v>81</v>
      </c>
      <c r="T277">
        <v>69</v>
      </c>
      <c r="U277">
        <v>64</v>
      </c>
      <c r="V277">
        <v>64</v>
      </c>
      <c r="W277">
        <v>65</v>
      </c>
      <c r="X277">
        <v>47</v>
      </c>
      <c r="Y277">
        <v>31</v>
      </c>
      <c r="Z277">
        <v>21</v>
      </c>
      <c r="AA277">
        <v>21</v>
      </c>
      <c r="AB277">
        <v>21</v>
      </c>
      <c r="AC277">
        <v>24</v>
      </c>
      <c r="AD277">
        <v>32</v>
      </c>
      <c r="AE277">
        <v>21</v>
      </c>
      <c r="AF277">
        <v>22</v>
      </c>
      <c r="AG277">
        <v>23</v>
      </c>
      <c r="AH277">
        <v>21</v>
      </c>
    </row>
    <row r="278" spans="1:34" x14ac:dyDescent="0.25">
      <c r="A278" t="s">
        <v>774</v>
      </c>
      <c r="B278" t="s">
        <v>260</v>
      </c>
      <c r="C278">
        <v>451</v>
      </c>
      <c r="D278">
        <v>396</v>
      </c>
      <c r="E278">
        <v>360</v>
      </c>
      <c r="F278">
        <v>305</v>
      </c>
      <c r="G278">
        <v>315</v>
      </c>
      <c r="H278">
        <v>276</v>
      </c>
      <c r="I278">
        <v>300</v>
      </c>
      <c r="J278">
        <v>266</v>
      </c>
      <c r="K278">
        <v>269</v>
      </c>
      <c r="L278">
        <v>278</v>
      </c>
      <c r="M278">
        <v>294</v>
      </c>
      <c r="N278">
        <v>274</v>
      </c>
      <c r="O278">
        <v>262</v>
      </c>
      <c r="P278">
        <v>175</v>
      </c>
      <c r="Q278">
        <v>152</v>
      </c>
      <c r="R278">
        <v>143</v>
      </c>
      <c r="S278">
        <v>132</v>
      </c>
      <c r="T278">
        <v>115</v>
      </c>
      <c r="U278">
        <v>115</v>
      </c>
      <c r="V278">
        <v>124</v>
      </c>
      <c r="W278">
        <v>123</v>
      </c>
      <c r="X278">
        <v>111</v>
      </c>
      <c r="Y278">
        <v>104</v>
      </c>
      <c r="Z278">
        <v>88</v>
      </c>
      <c r="AA278">
        <v>87</v>
      </c>
      <c r="AB278">
        <v>102</v>
      </c>
      <c r="AC278">
        <v>108</v>
      </c>
      <c r="AD278">
        <v>116</v>
      </c>
      <c r="AE278">
        <v>115</v>
      </c>
      <c r="AF278">
        <v>97</v>
      </c>
      <c r="AG278">
        <v>105</v>
      </c>
      <c r="AH278">
        <v>100</v>
      </c>
    </row>
    <row r="279" spans="1:34" x14ac:dyDescent="0.25">
      <c r="A279" t="s">
        <v>775</v>
      </c>
      <c r="B279" t="s">
        <v>261</v>
      </c>
      <c r="C279">
        <v>193</v>
      </c>
      <c r="D279">
        <v>176</v>
      </c>
      <c r="E279">
        <v>158</v>
      </c>
      <c r="F279">
        <v>161</v>
      </c>
      <c r="G279">
        <v>158</v>
      </c>
      <c r="H279">
        <v>144</v>
      </c>
      <c r="I279">
        <v>132</v>
      </c>
      <c r="J279">
        <v>121</v>
      </c>
      <c r="K279">
        <v>112</v>
      </c>
      <c r="L279">
        <v>99</v>
      </c>
      <c r="M279">
        <v>94</v>
      </c>
      <c r="N279">
        <v>80</v>
      </c>
      <c r="O279">
        <v>75</v>
      </c>
      <c r="P279">
        <v>75</v>
      </c>
      <c r="Q279">
        <v>59</v>
      </c>
      <c r="R279">
        <v>55</v>
      </c>
      <c r="S279">
        <v>53</v>
      </c>
      <c r="T279">
        <v>50</v>
      </c>
      <c r="U279">
        <v>44</v>
      </c>
      <c r="V279">
        <v>46</v>
      </c>
      <c r="W279">
        <v>50</v>
      </c>
      <c r="X279">
        <v>44</v>
      </c>
      <c r="Y279">
        <v>39</v>
      </c>
      <c r="Z279">
        <v>32</v>
      </c>
      <c r="AA279">
        <v>27</v>
      </c>
      <c r="AB279">
        <v>28</v>
      </c>
      <c r="AC279">
        <v>23</v>
      </c>
      <c r="AD279">
        <v>15</v>
      </c>
      <c r="AE279">
        <v>12</v>
      </c>
      <c r="AF279">
        <v>11</v>
      </c>
      <c r="AG279">
        <v>17</v>
      </c>
      <c r="AH279">
        <v>17</v>
      </c>
    </row>
    <row r="280" spans="1:34" x14ac:dyDescent="0.25">
      <c r="A280" t="s">
        <v>776</v>
      </c>
      <c r="B280" t="s">
        <v>262</v>
      </c>
      <c r="C280">
        <v>289</v>
      </c>
      <c r="D280">
        <v>251</v>
      </c>
      <c r="E280">
        <v>232</v>
      </c>
      <c r="F280">
        <v>239</v>
      </c>
      <c r="G280">
        <v>218</v>
      </c>
      <c r="H280">
        <v>204</v>
      </c>
      <c r="I280">
        <v>177</v>
      </c>
      <c r="J280">
        <v>183</v>
      </c>
      <c r="K280">
        <v>171</v>
      </c>
      <c r="L280">
        <v>146</v>
      </c>
      <c r="M280">
        <v>137</v>
      </c>
      <c r="N280">
        <v>125</v>
      </c>
      <c r="O280">
        <v>112</v>
      </c>
      <c r="P280">
        <v>108</v>
      </c>
      <c r="Q280">
        <v>85</v>
      </c>
      <c r="R280">
        <v>94</v>
      </c>
      <c r="S280">
        <v>82</v>
      </c>
      <c r="T280">
        <v>89</v>
      </c>
      <c r="U280">
        <v>87</v>
      </c>
      <c r="V280">
        <v>100</v>
      </c>
      <c r="W280">
        <v>104</v>
      </c>
      <c r="X280">
        <v>97</v>
      </c>
      <c r="Y280">
        <v>85</v>
      </c>
      <c r="Z280">
        <v>87</v>
      </c>
      <c r="AA280">
        <v>71</v>
      </c>
      <c r="AB280">
        <v>73</v>
      </c>
      <c r="AC280">
        <v>59</v>
      </c>
      <c r="AD280">
        <v>41</v>
      </c>
      <c r="AE280">
        <v>34</v>
      </c>
      <c r="AF280">
        <v>29</v>
      </c>
      <c r="AG280">
        <v>25</v>
      </c>
      <c r="AH280">
        <v>23</v>
      </c>
    </row>
    <row r="281" spans="1:34" x14ac:dyDescent="0.25">
      <c r="A281" t="s">
        <v>777</v>
      </c>
      <c r="B281" t="s">
        <v>263</v>
      </c>
      <c r="C281">
        <v>440</v>
      </c>
      <c r="D281">
        <v>413</v>
      </c>
      <c r="E281">
        <v>370</v>
      </c>
      <c r="F281">
        <v>337</v>
      </c>
      <c r="G281">
        <v>358</v>
      </c>
      <c r="H281">
        <v>355</v>
      </c>
      <c r="I281">
        <v>322</v>
      </c>
      <c r="J281">
        <v>326</v>
      </c>
      <c r="K281">
        <v>319</v>
      </c>
      <c r="L281">
        <v>320</v>
      </c>
      <c r="M281">
        <v>337</v>
      </c>
      <c r="N281">
        <v>328</v>
      </c>
      <c r="O281">
        <v>314</v>
      </c>
      <c r="P281">
        <v>284</v>
      </c>
      <c r="Q281">
        <v>215</v>
      </c>
      <c r="R281">
        <v>218</v>
      </c>
      <c r="S281">
        <v>201</v>
      </c>
      <c r="T281">
        <v>174</v>
      </c>
      <c r="U281">
        <v>171</v>
      </c>
      <c r="V281">
        <v>180</v>
      </c>
      <c r="W281">
        <v>189</v>
      </c>
      <c r="X281">
        <v>195</v>
      </c>
      <c r="Y281">
        <v>164</v>
      </c>
      <c r="Z281">
        <v>143</v>
      </c>
      <c r="AA281">
        <v>132</v>
      </c>
      <c r="AB281">
        <v>129</v>
      </c>
      <c r="AC281">
        <v>120</v>
      </c>
      <c r="AD281">
        <v>92</v>
      </c>
      <c r="AE281">
        <v>76</v>
      </c>
      <c r="AF281">
        <v>64</v>
      </c>
      <c r="AG281">
        <v>67</v>
      </c>
      <c r="AH281">
        <v>68</v>
      </c>
    </row>
    <row r="282" spans="1:34" x14ac:dyDescent="0.25">
      <c r="A282" t="s">
        <v>778</v>
      </c>
      <c r="B282" t="s">
        <v>264</v>
      </c>
      <c r="C282">
        <v>190</v>
      </c>
      <c r="D282">
        <v>165</v>
      </c>
      <c r="E282">
        <v>138</v>
      </c>
      <c r="F282">
        <v>129</v>
      </c>
      <c r="G282">
        <v>138</v>
      </c>
      <c r="H282">
        <v>141</v>
      </c>
      <c r="I282">
        <v>104</v>
      </c>
      <c r="J282">
        <v>95</v>
      </c>
      <c r="K282">
        <v>100</v>
      </c>
      <c r="L282">
        <v>94</v>
      </c>
      <c r="M282">
        <v>96</v>
      </c>
      <c r="N282">
        <v>79</v>
      </c>
      <c r="O282">
        <v>86</v>
      </c>
      <c r="P282">
        <v>67</v>
      </c>
      <c r="Q282">
        <v>57</v>
      </c>
      <c r="R282">
        <v>60</v>
      </c>
      <c r="S282">
        <v>52</v>
      </c>
      <c r="T282">
        <v>57</v>
      </c>
      <c r="U282">
        <v>60</v>
      </c>
      <c r="V282">
        <v>52</v>
      </c>
      <c r="W282">
        <v>52</v>
      </c>
      <c r="X282">
        <v>41</v>
      </c>
      <c r="Y282">
        <v>29</v>
      </c>
      <c r="Z282">
        <v>25</v>
      </c>
      <c r="AA282">
        <v>17</v>
      </c>
      <c r="AB282">
        <v>14</v>
      </c>
      <c r="AC282">
        <v>16</v>
      </c>
      <c r="AD282">
        <v>18</v>
      </c>
      <c r="AE282">
        <v>9</v>
      </c>
      <c r="AF282">
        <v>11</v>
      </c>
      <c r="AG282">
        <v>12</v>
      </c>
      <c r="AH282">
        <v>11</v>
      </c>
    </row>
    <row r="283" spans="1:34" x14ac:dyDescent="0.25">
      <c r="A283" t="s">
        <v>779</v>
      </c>
      <c r="B283" t="s">
        <v>265</v>
      </c>
      <c r="C283">
        <v>73</v>
      </c>
      <c r="D283">
        <v>74</v>
      </c>
      <c r="E283">
        <v>63</v>
      </c>
      <c r="F283">
        <v>61</v>
      </c>
      <c r="G283">
        <v>59</v>
      </c>
      <c r="H283">
        <v>54</v>
      </c>
      <c r="I283">
        <v>48</v>
      </c>
      <c r="J283">
        <v>41</v>
      </c>
      <c r="K283">
        <v>36</v>
      </c>
      <c r="L283">
        <v>38</v>
      </c>
      <c r="M283">
        <v>39</v>
      </c>
      <c r="N283">
        <v>39</v>
      </c>
      <c r="O283">
        <v>32</v>
      </c>
      <c r="P283">
        <v>28</v>
      </c>
      <c r="Q283">
        <v>24</v>
      </c>
      <c r="R283">
        <v>22</v>
      </c>
      <c r="S283">
        <v>19</v>
      </c>
      <c r="T283">
        <v>16</v>
      </c>
      <c r="U283">
        <v>15</v>
      </c>
      <c r="V283">
        <v>15</v>
      </c>
      <c r="W283">
        <v>15</v>
      </c>
      <c r="X283">
        <v>10</v>
      </c>
      <c r="Y283">
        <v>10</v>
      </c>
      <c r="Z283">
        <v>10</v>
      </c>
      <c r="AA283">
        <v>9</v>
      </c>
      <c r="AB283">
        <v>10</v>
      </c>
      <c r="AC283">
        <v>11</v>
      </c>
      <c r="AD283">
        <v>9</v>
      </c>
      <c r="AE283">
        <v>9</v>
      </c>
      <c r="AF283">
        <v>9</v>
      </c>
      <c r="AG283">
        <v>7</v>
      </c>
      <c r="AH283">
        <v>8</v>
      </c>
    </row>
    <row r="284" spans="1:34" x14ac:dyDescent="0.25">
      <c r="A284" t="s">
        <v>780</v>
      </c>
      <c r="B284" t="s">
        <v>266</v>
      </c>
      <c r="C284">
        <v>75</v>
      </c>
      <c r="D284">
        <v>66</v>
      </c>
      <c r="E284">
        <v>59</v>
      </c>
      <c r="F284">
        <v>49</v>
      </c>
      <c r="G284">
        <v>47</v>
      </c>
      <c r="H284">
        <v>48</v>
      </c>
      <c r="I284">
        <v>48</v>
      </c>
      <c r="J284">
        <v>42</v>
      </c>
      <c r="K284">
        <v>42</v>
      </c>
      <c r="L284">
        <v>50</v>
      </c>
      <c r="M284">
        <v>54</v>
      </c>
      <c r="N284">
        <v>53</v>
      </c>
      <c r="O284">
        <v>53</v>
      </c>
      <c r="P284">
        <v>41</v>
      </c>
      <c r="Q284">
        <v>40</v>
      </c>
      <c r="R284">
        <v>38</v>
      </c>
      <c r="S284">
        <v>31</v>
      </c>
      <c r="T284">
        <v>26</v>
      </c>
      <c r="U284">
        <v>27</v>
      </c>
      <c r="V284">
        <v>25</v>
      </c>
      <c r="W284">
        <v>28</v>
      </c>
      <c r="X284">
        <v>23</v>
      </c>
      <c r="Y284">
        <v>20</v>
      </c>
      <c r="Z284">
        <v>16</v>
      </c>
      <c r="AA284">
        <v>9</v>
      </c>
      <c r="AB284">
        <v>8</v>
      </c>
      <c r="AC284">
        <v>8</v>
      </c>
      <c r="AD284">
        <v>4</v>
      </c>
      <c r="AE284">
        <v>1</v>
      </c>
      <c r="AF284">
        <v>3</v>
      </c>
      <c r="AG284">
        <v>7</v>
      </c>
      <c r="AH284">
        <v>9</v>
      </c>
    </row>
    <row r="285" spans="1:34" x14ac:dyDescent="0.25">
      <c r="A285" t="s">
        <v>781</v>
      </c>
      <c r="B285" t="s">
        <v>267</v>
      </c>
      <c r="C285">
        <v>48</v>
      </c>
      <c r="D285">
        <v>50</v>
      </c>
      <c r="E285">
        <v>44</v>
      </c>
      <c r="F285">
        <v>47</v>
      </c>
      <c r="G285">
        <v>47</v>
      </c>
      <c r="H285">
        <v>46</v>
      </c>
      <c r="I285">
        <v>35</v>
      </c>
      <c r="J285">
        <v>34</v>
      </c>
      <c r="K285">
        <v>22</v>
      </c>
      <c r="L285">
        <v>24</v>
      </c>
      <c r="M285">
        <v>17</v>
      </c>
      <c r="N285">
        <v>17</v>
      </c>
      <c r="O285">
        <v>17</v>
      </c>
      <c r="P285">
        <v>12</v>
      </c>
      <c r="Q285">
        <v>9</v>
      </c>
      <c r="R285">
        <v>10</v>
      </c>
      <c r="S285">
        <v>8</v>
      </c>
      <c r="T285">
        <v>6</v>
      </c>
      <c r="U285">
        <v>6</v>
      </c>
      <c r="V285">
        <v>6</v>
      </c>
      <c r="W285">
        <v>10</v>
      </c>
      <c r="X285">
        <v>8</v>
      </c>
      <c r="Y285">
        <v>5</v>
      </c>
      <c r="Z285">
        <v>5</v>
      </c>
      <c r="AA285">
        <v>7</v>
      </c>
      <c r="AB285">
        <v>7</v>
      </c>
      <c r="AC285">
        <v>7</v>
      </c>
      <c r="AD285">
        <v>3</v>
      </c>
      <c r="AE285">
        <v>2</v>
      </c>
      <c r="AF285">
        <v>2</v>
      </c>
      <c r="AG285">
        <v>3</v>
      </c>
      <c r="AH285">
        <v>3</v>
      </c>
    </row>
    <row r="286" spans="1:34" x14ac:dyDescent="0.25">
      <c r="A286" t="s">
        <v>782</v>
      </c>
      <c r="B286" t="s">
        <v>268</v>
      </c>
      <c r="C286">
        <v>348</v>
      </c>
      <c r="D286">
        <v>351</v>
      </c>
      <c r="E286">
        <v>299</v>
      </c>
      <c r="F286">
        <v>327</v>
      </c>
      <c r="G286">
        <v>327</v>
      </c>
      <c r="H286">
        <v>312</v>
      </c>
      <c r="I286">
        <v>309</v>
      </c>
      <c r="J286">
        <v>286</v>
      </c>
      <c r="K286">
        <v>278</v>
      </c>
      <c r="L286">
        <v>298</v>
      </c>
      <c r="M286">
        <v>249</v>
      </c>
      <c r="N286">
        <v>249</v>
      </c>
      <c r="O286">
        <v>242</v>
      </c>
      <c r="P286">
        <v>174</v>
      </c>
      <c r="Q286">
        <v>145</v>
      </c>
      <c r="R286">
        <v>120</v>
      </c>
      <c r="S286">
        <v>112</v>
      </c>
      <c r="T286">
        <v>105</v>
      </c>
      <c r="U286">
        <v>105</v>
      </c>
      <c r="V286">
        <v>105</v>
      </c>
      <c r="W286">
        <v>130</v>
      </c>
      <c r="X286">
        <v>135</v>
      </c>
      <c r="Y286">
        <v>115</v>
      </c>
      <c r="Z286">
        <v>113</v>
      </c>
      <c r="AA286">
        <v>116</v>
      </c>
      <c r="AB286">
        <v>116</v>
      </c>
      <c r="AC286">
        <v>108</v>
      </c>
      <c r="AD286">
        <v>97</v>
      </c>
      <c r="AE286">
        <v>88</v>
      </c>
      <c r="AF286">
        <v>101</v>
      </c>
      <c r="AG286">
        <v>80</v>
      </c>
      <c r="AH286">
        <v>65</v>
      </c>
    </row>
    <row r="287" spans="1:34" x14ac:dyDescent="0.25">
      <c r="A287" t="s">
        <v>783</v>
      </c>
      <c r="B287" t="s">
        <v>269</v>
      </c>
      <c r="C287">
        <v>38</v>
      </c>
      <c r="D287">
        <v>37</v>
      </c>
      <c r="E287">
        <v>34</v>
      </c>
      <c r="F287">
        <v>33</v>
      </c>
      <c r="G287">
        <v>33</v>
      </c>
      <c r="H287">
        <v>31</v>
      </c>
      <c r="I287">
        <v>23</v>
      </c>
      <c r="J287">
        <v>19</v>
      </c>
      <c r="K287">
        <v>17</v>
      </c>
      <c r="L287">
        <v>18</v>
      </c>
      <c r="M287">
        <v>17</v>
      </c>
      <c r="N287">
        <v>18</v>
      </c>
      <c r="O287">
        <v>18</v>
      </c>
      <c r="P287">
        <v>12</v>
      </c>
      <c r="Q287">
        <v>8</v>
      </c>
      <c r="R287">
        <v>9</v>
      </c>
      <c r="S287">
        <v>9</v>
      </c>
      <c r="T287">
        <v>8</v>
      </c>
      <c r="U287">
        <v>8</v>
      </c>
      <c r="V287">
        <v>9</v>
      </c>
      <c r="W287">
        <v>9</v>
      </c>
      <c r="X287">
        <v>8</v>
      </c>
      <c r="Y287">
        <v>6</v>
      </c>
      <c r="Z287">
        <v>4</v>
      </c>
      <c r="AA287">
        <v>4</v>
      </c>
      <c r="AB287">
        <v>3</v>
      </c>
      <c r="AC287">
        <v>2</v>
      </c>
      <c r="AD287">
        <v>2</v>
      </c>
      <c r="AE287">
        <v>5</v>
      </c>
      <c r="AF287">
        <v>6</v>
      </c>
      <c r="AG287">
        <v>7</v>
      </c>
      <c r="AH287">
        <v>8</v>
      </c>
    </row>
    <row r="288" spans="1:34" x14ac:dyDescent="0.25">
      <c r="A288" t="s">
        <v>784</v>
      </c>
      <c r="B288" t="s">
        <v>270</v>
      </c>
      <c r="C288">
        <v>169</v>
      </c>
      <c r="D288">
        <v>148</v>
      </c>
      <c r="E288">
        <v>124</v>
      </c>
      <c r="F288">
        <v>130</v>
      </c>
      <c r="G288">
        <v>130</v>
      </c>
      <c r="H288">
        <v>118</v>
      </c>
      <c r="I288">
        <v>109</v>
      </c>
      <c r="J288">
        <v>107</v>
      </c>
      <c r="K288">
        <v>109</v>
      </c>
      <c r="L288">
        <v>102</v>
      </c>
      <c r="M288">
        <v>78</v>
      </c>
      <c r="N288">
        <v>78</v>
      </c>
      <c r="O288">
        <v>75</v>
      </c>
      <c r="P288">
        <v>54</v>
      </c>
      <c r="Q288">
        <v>49</v>
      </c>
      <c r="R288">
        <v>41</v>
      </c>
      <c r="S288">
        <v>39</v>
      </c>
      <c r="T288">
        <v>39</v>
      </c>
      <c r="U288">
        <v>39</v>
      </c>
      <c r="V288">
        <v>40</v>
      </c>
      <c r="W288">
        <v>47</v>
      </c>
      <c r="X288">
        <v>42</v>
      </c>
      <c r="Y288">
        <v>34</v>
      </c>
      <c r="Z288">
        <v>27</v>
      </c>
      <c r="AA288">
        <v>24</v>
      </c>
      <c r="AB288">
        <v>23</v>
      </c>
      <c r="AC288">
        <v>25</v>
      </c>
      <c r="AD288">
        <v>38</v>
      </c>
      <c r="AE288">
        <v>37</v>
      </c>
      <c r="AF288">
        <v>36</v>
      </c>
      <c r="AG288">
        <v>40</v>
      </c>
      <c r="AH288">
        <v>39</v>
      </c>
    </row>
    <row r="289" spans="1:34" x14ac:dyDescent="0.25">
      <c r="A289" t="s">
        <v>785</v>
      </c>
      <c r="B289" t="s">
        <v>271</v>
      </c>
      <c r="C289">
        <v>125</v>
      </c>
      <c r="D289">
        <v>115</v>
      </c>
      <c r="E289">
        <v>88</v>
      </c>
      <c r="F289">
        <v>81</v>
      </c>
      <c r="G289">
        <v>81</v>
      </c>
      <c r="H289">
        <v>75</v>
      </c>
      <c r="I289">
        <v>70</v>
      </c>
      <c r="J289">
        <v>83</v>
      </c>
      <c r="K289">
        <v>83</v>
      </c>
      <c r="L289">
        <v>99</v>
      </c>
      <c r="M289">
        <v>92</v>
      </c>
      <c r="N289">
        <v>92</v>
      </c>
      <c r="O289">
        <v>90</v>
      </c>
      <c r="P289">
        <v>66</v>
      </c>
      <c r="Q289">
        <v>51</v>
      </c>
      <c r="R289">
        <v>45</v>
      </c>
      <c r="S289">
        <v>31</v>
      </c>
      <c r="T289">
        <v>25</v>
      </c>
      <c r="U289">
        <v>26</v>
      </c>
      <c r="V289">
        <v>29</v>
      </c>
      <c r="W289">
        <v>32</v>
      </c>
      <c r="X289">
        <v>30</v>
      </c>
      <c r="Y289">
        <v>28</v>
      </c>
      <c r="Z289">
        <v>27</v>
      </c>
      <c r="AA289">
        <v>24</v>
      </c>
      <c r="AB289">
        <v>24</v>
      </c>
      <c r="AC289">
        <v>21</v>
      </c>
      <c r="AD289">
        <v>20</v>
      </c>
      <c r="AE289">
        <v>13</v>
      </c>
      <c r="AF289">
        <v>12</v>
      </c>
      <c r="AG289">
        <v>10</v>
      </c>
      <c r="AH289">
        <v>9</v>
      </c>
    </row>
    <row r="290" spans="1:34" x14ac:dyDescent="0.25">
      <c r="A290" t="s">
        <v>786</v>
      </c>
      <c r="B290" t="s">
        <v>272</v>
      </c>
      <c r="C290">
        <v>100</v>
      </c>
      <c r="D290">
        <v>85</v>
      </c>
      <c r="E290">
        <v>79</v>
      </c>
      <c r="F290">
        <v>73</v>
      </c>
      <c r="G290">
        <v>69</v>
      </c>
      <c r="H290">
        <v>66</v>
      </c>
      <c r="I290">
        <v>68</v>
      </c>
      <c r="J290">
        <v>58</v>
      </c>
      <c r="K290">
        <v>58</v>
      </c>
      <c r="L290">
        <v>60</v>
      </c>
      <c r="M290">
        <v>54</v>
      </c>
      <c r="N290">
        <v>50</v>
      </c>
      <c r="O290">
        <v>51</v>
      </c>
      <c r="P290">
        <v>38</v>
      </c>
      <c r="Q290">
        <v>35</v>
      </c>
      <c r="R290">
        <v>31</v>
      </c>
      <c r="S290">
        <v>33</v>
      </c>
      <c r="T290">
        <v>29</v>
      </c>
      <c r="U290">
        <v>32</v>
      </c>
      <c r="V290">
        <v>32</v>
      </c>
      <c r="W290">
        <v>35</v>
      </c>
      <c r="X290">
        <v>29</v>
      </c>
      <c r="Y290">
        <v>28</v>
      </c>
      <c r="Z290">
        <v>22</v>
      </c>
      <c r="AA290">
        <v>23</v>
      </c>
      <c r="AB290">
        <v>22</v>
      </c>
      <c r="AC290">
        <v>22</v>
      </c>
      <c r="AD290">
        <v>23</v>
      </c>
      <c r="AE290">
        <v>15</v>
      </c>
      <c r="AF290">
        <v>12</v>
      </c>
      <c r="AG290">
        <v>13</v>
      </c>
      <c r="AH290">
        <v>11</v>
      </c>
    </row>
    <row r="291" spans="1:34" x14ac:dyDescent="0.25">
      <c r="A291" t="s">
        <v>787</v>
      </c>
      <c r="B291" t="s">
        <v>273</v>
      </c>
      <c r="C291">
        <v>274</v>
      </c>
      <c r="D291">
        <v>274</v>
      </c>
      <c r="E291">
        <v>243</v>
      </c>
      <c r="F291">
        <v>266</v>
      </c>
      <c r="G291">
        <v>261</v>
      </c>
      <c r="H291">
        <v>226</v>
      </c>
      <c r="I291">
        <v>197</v>
      </c>
      <c r="J291">
        <v>179</v>
      </c>
      <c r="K291">
        <v>179</v>
      </c>
      <c r="L291">
        <v>173</v>
      </c>
      <c r="M291">
        <v>158</v>
      </c>
      <c r="N291">
        <v>147</v>
      </c>
      <c r="O291">
        <v>138</v>
      </c>
      <c r="P291">
        <v>122</v>
      </c>
      <c r="Q291">
        <v>109</v>
      </c>
      <c r="R291">
        <v>103</v>
      </c>
      <c r="S291">
        <v>93</v>
      </c>
      <c r="T291">
        <v>81</v>
      </c>
      <c r="U291">
        <v>89</v>
      </c>
      <c r="V291">
        <v>89</v>
      </c>
      <c r="W291">
        <v>95</v>
      </c>
      <c r="X291">
        <v>92</v>
      </c>
      <c r="Y291">
        <v>84</v>
      </c>
      <c r="Z291">
        <v>82</v>
      </c>
      <c r="AA291">
        <v>80</v>
      </c>
      <c r="AB291">
        <v>73</v>
      </c>
      <c r="AC291">
        <v>73</v>
      </c>
      <c r="AD291">
        <v>72</v>
      </c>
      <c r="AE291">
        <v>69</v>
      </c>
      <c r="AF291">
        <v>68</v>
      </c>
      <c r="AG291">
        <v>69</v>
      </c>
      <c r="AH291">
        <v>69</v>
      </c>
    </row>
    <row r="292" spans="1:34" x14ac:dyDescent="0.25">
      <c r="A292" t="s">
        <v>788</v>
      </c>
      <c r="B292" t="s">
        <v>274</v>
      </c>
      <c r="C292">
        <v>159</v>
      </c>
      <c r="D292">
        <v>161</v>
      </c>
      <c r="E292">
        <v>161</v>
      </c>
      <c r="F292">
        <v>138</v>
      </c>
      <c r="G292">
        <v>134</v>
      </c>
      <c r="H292">
        <v>123</v>
      </c>
      <c r="I292">
        <v>118</v>
      </c>
      <c r="J292">
        <v>124</v>
      </c>
      <c r="K292">
        <v>111</v>
      </c>
      <c r="L292">
        <v>121</v>
      </c>
      <c r="M292">
        <v>129</v>
      </c>
      <c r="N292">
        <v>130</v>
      </c>
      <c r="O292">
        <v>125</v>
      </c>
      <c r="P292">
        <v>114</v>
      </c>
      <c r="Q292">
        <v>98</v>
      </c>
      <c r="R292">
        <v>104</v>
      </c>
      <c r="S292">
        <v>88</v>
      </c>
      <c r="T292">
        <v>85</v>
      </c>
      <c r="U292">
        <v>86</v>
      </c>
      <c r="V292">
        <v>87</v>
      </c>
      <c r="W292">
        <v>90</v>
      </c>
      <c r="X292">
        <v>96</v>
      </c>
      <c r="Y292">
        <v>93</v>
      </c>
      <c r="Z292">
        <v>82</v>
      </c>
      <c r="AA292">
        <v>80</v>
      </c>
      <c r="AB292">
        <v>73</v>
      </c>
      <c r="AC292">
        <v>71</v>
      </c>
      <c r="AD292">
        <v>73</v>
      </c>
      <c r="AE292">
        <v>68</v>
      </c>
      <c r="AF292">
        <v>61</v>
      </c>
      <c r="AG292">
        <v>62</v>
      </c>
      <c r="AH292">
        <v>60</v>
      </c>
    </row>
    <row r="293" spans="1:34" x14ac:dyDescent="0.25">
      <c r="A293" t="s">
        <v>789</v>
      </c>
      <c r="B293" t="s">
        <v>275</v>
      </c>
      <c r="C293">
        <v>42</v>
      </c>
      <c r="D293">
        <v>36</v>
      </c>
      <c r="E293">
        <v>34</v>
      </c>
      <c r="F293">
        <v>21</v>
      </c>
      <c r="G293">
        <v>21</v>
      </c>
      <c r="H293">
        <v>21</v>
      </c>
      <c r="I293">
        <v>27</v>
      </c>
      <c r="J293">
        <v>21</v>
      </c>
      <c r="K293">
        <v>28</v>
      </c>
      <c r="L293">
        <v>31</v>
      </c>
      <c r="M293">
        <v>32</v>
      </c>
      <c r="N293">
        <v>31</v>
      </c>
      <c r="O293">
        <v>31</v>
      </c>
      <c r="P293">
        <v>19</v>
      </c>
      <c r="Q293">
        <v>22</v>
      </c>
      <c r="R293">
        <v>15</v>
      </c>
      <c r="S293">
        <v>9</v>
      </c>
      <c r="T293">
        <v>13</v>
      </c>
      <c r="U293">
        <v>13</v>
      </c>
      <c r="V293">
        <v>13</v>
      </c>
      <c r="W293">
        <v>15</v>
      </c>
      <c r="X293">
        <v>9</v>
      </c>
      <c r="Y293">
        <v>9</v>
      </c>
      <c r="Z293">
        <v>9</v>
      </c>
      <c r="AA293">
        <v>4</v>
      </c>
      <c r="AB293">
        <v>4</v>
      </c>
      <c r="AC293">
        <v>4</v>
      </c>
      <c r="AD293">
        <v>2</v>
      </c>
      <c r="AE293">
        <v>1</v>
      </c>
      <c r="AF293">
        <v>1</v>
      </c>
      <c r="AG293">
        <v>0</v>
      </c>
      <c r="AH293">
        <v>0</v>
      </c>
    </row>
    <row r="294" spans="1:34" x14ac:dyDescent="0.25">
      <c r="A294" t="s">
        <v>790</v>
      </c>
      <c r="B294" t="s">
        <v>276</v>
      </c>
      <c r="C294">
        <v>38</v>
      </c>
      <c r="D294">
        <v>40</v>
      </c>
      <c r="E294">
        <v>36</v>
      </c>
      <c r="F294">
        <v>40</v>
      </c>
      <c r="G294">
        <v>41</v>
      </c>
      <c r="H294">
        <v>40</v>
      </c>
      <c r="I294">
        <v>41</v>
      </c>
      <c r="J294">
        <v>37</v>
      </c>
      <c r="K294">
        <v>30</v>
      </c>
      <c r="L294">
        <v>29</v>
      </c>
      <c r="M294">
        <v>27</v>
      </c>
      <c r="N294">
        <v>25</v>
      </c>
      <c r="O294">
        <v>25</v>
      </c>
      <c r="P294">
        <v>16</v>
      </c>
      <c r="Q294">
        <v>14</v>
      </c>
      <c r="R294">
        <v>12</v>
      </c>
      <c r="S294">
        <v>12</v>
      </c>
      <c r="T294">
        <v>9</v>
      </c>
      <c r="U294">
        <v>8</v>
      </c>
      <c r="V294">
        <v>7</v>
      </c>
      <c r="W294">
        <v>7</v>
      </c>
      <c r="X294">
        <v>7</v>
      </c>
      <c r="Y294">
        <v>8</v>
      </c>
      <c r="Z294">
        <v>6</v>
      </c>
      <c r="AA294">
        <v>4</v>
      </c>
      <c r="AB294">
        <v>4</v>
      </c>
      <c r="AC294">
        <v>4</v>
      </c>
      <c r="AD294">
        <v>4</v>
      </c>
      <c r="AE294">
        <v>2</v>
      </c>
      <c r="AF294">
        <v>1</v>
      </c>
      <c r="AG294">
        <v>0</v>
      </c>
      <c r="AH294">
        <v>1</v>
      </c>
    </row>
    <row r="295" spans="1:34" x14ac:dyDescent="0.25">
      <c r="A295" t="s">
        <v>791</v>
      </c>
      <c r="B295" t="s">
        <v>277</v>
      </c>
      <c r="C295">
        <v>186</v>
      </c>
      <c r="D295">
        <v>157</v>
      </c>
      <c r="E295">
        <v>158</v>
      </c>
      <c r="F295">
        <v>135</v>
      </c>
      <c r="G295">
        <v>128</v>
      </c>
      <c r="H295">
        <v>121</v>
      </c>
      <c r="I295">
        <v>117</v>
      </c>
      <c r="J295">
        <v>108</v>
      </c>
      <c r="K295">
        <v>95</v>
      </c>
      <c r="L295">
        <v>95</v>
      </c>
      <c r="M295">
        <v>90</v>
      </c>
      <c r="N295">
        <v>85</v>
      </c>
      <c r="O295">
        <v>87</v>
      </c>
      <c r="P295">
        <v>76</v>
      </c>
      <c r="Q295">
        <v>60</v>
      </c>
      <c r="R295">
        <v>54</v>
      </c>
      <c r="S295">
        <v>38</v>
      </c>
      <c r="T295">
        <v>34</v>
      </c>
      <c r="U295">
        <v>34</v>
      </c>
      <c r="V295">
        <v>32</v>
      </c>
      <c r="W295">
        <v>36</v>
      </c>
      <c r="X295">
        <v>33</v>
      </c>
      <c r="Y295">
        <v>36</v>
      </c>
      <c r="Z295">
        <v>31</v>
      </c>
      <c r="AA295">
        <v>32</v>
      </c>
      <c r="AB295">
        <v>30</v>
      </c>
      <c r="AC295">
        <v>31</v>
      </c>
      <c r="AD295">
        <v>27</v>
      </c>
      <c r="AE295">
        <v>25</v>
      </c>
      <c r="AF295">
        <v>13</v>
      </c>
      <c r="AG295">
        <v>9</v>
      </c>
      <c r="AH295">
        <v>5</v>
      </c>
    </row>
    <row r="296" spans="1:34" x14ac:dyDescent="0.25">
      <c r="A296" t="s">
        <v>792</v>
      </c>
      <c r="B296" t="s">
        <v>278</v>
      </c>
      <c r="C296">
        <v>120</v>
      </c>
      <c r="D296">
        <v>94</v>
      </c>
      <c r="E296">
        <v>98</v>
      </c>
      <c r="F296">
        <v>111</v>
      </c>
      <c r="G296">
        <v>97</v>
      </c>
      <c r="H296">
        <v>92</v>
      </c>
      <c r="I296">
        <v>94</v>
      </c>
      <c r="J296">
        <v>83</v>
      </c>
      <c r="K296">
        <v>88</v>
      </c>
      <c r="L296">
        <v>73</v>
      </c>
      <c r="M296">
        <v>60</v>
      </c>
      <c r="N296">
        <v>56</v>
      </c>
      <c r="O296">
        <v>47</v>
      </c>
      <c r="P296">
        <v>43</v>
      </c>
      <c r="Q296">
        <v>31</v>
      </c>
      <c r="R296">
        <v>44</v>
      </c>
      <c r="S296">
        <v>39</v>
      </c>
      <c r="T296">
        <v>38</v>
      </c>
      <c r="U296">
        <v>44</v>
      </c>
      <c r="V296">
        <v>44</v>
      </c>
      <c r="W296">
        <v>41</v>
      </c>
      <c r="X296">
        <v>40</v>
      </c>
      <c r="Y296">
        <v>32</v>
      </c>
      <c r="Z296">
        <v>34</v>
      </c>
      <c r="AA296">
        <v>33</v>
      </c>
      <c r="AB296">
        <v>28</v>
      </c>
      <c r="AC296">
        <v>31</v>
      </c>
      <c r="AD296">
        <v>22</v>
      </c>
      <c r="AE296">
        <v>22</v>
      </c>
      <c r="AF296">
        <v>13</v>
      </c>
      <c r="AG296">
        <v>10</v>
      </c>
      <c r="AH296">
        <v>9</v>
      </c>
    </row>
    <row r="297" spans="1:34" x14ac:dyDescent="0.25">
      <c r="A297" t="s">
        <v>793</v>
      </c>
      <c r="B297" t="s">
        <v>279</v>
      </c>
      <c r="C297">
        <v>50</v>
      </c>
      <c r="D297">
        <v>35</v>
      </c>
      <c r="E297">
        <v>32</v>
      </c>
      <c r="F297">
        <v>30</v>
      </c>
      <c r="G297">
        <v>30</v>
      </c>
      <c r="H297">
        <v>31</v>
      </c>
      <c r="I297">
        <v>23</v>
      </c>
      <c r="J297">
        <v>23</v>
      </c>
      <c r="K297">
        <v>25</v>
      </c>
      <c r="L297">
        <v>31</v>
      </c>
      <c r="M297">
        <v>32</v>
      </c>
      <c r="N297">
        <v>32</v>
      </c>
      <c r="O297">
        <v>31</v>
      </c>
      <c r="P297">
        <v>25</v>
      </c>
      <c r="Q297">
        <v>16</v>
      </c>
      <c r="R297">
        <v>17</v>
      </c>
      <c r="S297">
        <v>9</v>
      </c>
      <c r="T297">
        <v>8</v>
      </c>
      <c r="U297">
        <v>8</v>
      </c>
      <c r="V297">
        <v>8</v>
      </c>
      <c r="W297">
        <v>9</v>
      </c>
      <c r="X297">
        <v>7</v>
      </c>
      <c r="Y297">
        <v>5</v>
      </c>
      <c r="Z297">
        <v>7</v>
      </c>
      <c r="AA297">
        <v>7</v>
      </c>
      <c r="AB297">
        <v>7</v>
      </c>
      <c r="AC297">
        <v>7</v>
      </c>
      <c r="AD297">
        <v>3</v>
      </c>
      <c r="AE297">
        <v>3</v>
      </c>
      <c r="AF297">
        <v>2</v>
      </c>
      <c r="AG297">
        <v>0</v>
      </c>
      <c r="AH297">
        <v>0</v>
      </c>
    </row>
    <row r="298" spans="1:34" x14ac:dyDescent="0.25">
      <c r="A298" t="s">
        <v>794</v>
      </c>
      <c r="B298" t="s">
        <v>280</v>
      </c>
      <c r="C298">
        <v>260</v>
      </c>
      <c r="D298">
        <v>244</v>
      </c>
      <c r="E298">
        <v>210</v>
      </c>
      <c r="F298">
        <v>192</v>
      </c>
      <c r="G298">
        <v>188</v>
      </c>
      <c r="H298">
        <v>191</v>
      </c>
      <c r="I298">
        <v>178</v>
      </c>
      <c r="J298">
        <v>171</v>
      </c>
      <c r="K298">
        <v>159</v>
      </c>
      <c r="L298">
        <v>170</v>
      </c>
      <c r="M298">
        <v>166</v>
      </c>
      <c r="N298">
        <v>166</v>
      </c>
      <c r="O298">
        <v>163</v>
      </c>
      <c r="P298">
        <v>109</v>
      </c>
      <c r="Q298">
        <v>99</v>
      </c>
      <c r="R298">
        <v>91</v>
      </c>
      <c r="S298">
        <v>97</v>
      </c>
      <c r="T298">
        <v>93</v>
      </c>
      <c r="U298">
        <v>94</v>
      </c>
      <c r="V298">
        <v>96</v>
      </c>
      <c r="W298">
        <v>122</v>
      </c>
      <c r="X298">
        <v>107</v>
      </c>
      <c r="Y298">
        <v>101</v>
      </c>
      <c r="Z298">
        <v>79</v>
      </c>
      <c r="AA298">
        <v>75</v>
      </c>
      <c r="AB298">
        <v>78</v>
      </c>
      <c r="AC298">
        <v>77</v>
      </c>
      <c r="AD298">
        <v>62</v>
      </c>
      <c r="AE298">
        <v>60</v>
      </c>
      <c r="AF298">
        <v>62</v>
      </c>
      <c r="AG298">
        <v>68</v>
      </c>
      <c r="AH298">
        <v>65</v>
      </c>
    </row>
    <row r="299" spans="1:34" x14ac:dyDescent="0.25">
      <c r="A299" t="s">
        <v>795</v>
      </c>
      <c r="B299" t="s">
        <v>281</v>
      </c>
      <c r="C299">
        <v>425</v>
      </c>
      <c r="D299">
        <v>388</v>
      </c>
      <c r="E299">
        <v>327</v>
      </c>
      <c r="F299">
        <v>294</v>
      </c>
      <c r="G299">
        <v>289</v>
      </c>
      <c r="H299">
        <v>291</v>
      </c>
      <c r="I299">
        <v>289</v>
      </c>
      <c r="J299">
        <v>243</v>
      </c>
      <c r="K299">
        <v>231</v>
      </c>
      <c r="L299">
        <v>252</v>
      </c>
      <c r="M299">
        <v>241</v>
      </c>
      <c r="N299">
        <v>236</v>
      </c>
      <c r="O299">
        <v>217</v>
      </c>
      <c r="P299">
        <v>165</v>
      </c>
      <c r="Q299">
        <v>145</v>
      </c>
      <c r="R299">
        <v>152</v>
      </c>
      <c r="S299">
        <v>138</v>
      </c>
      <c r="T299">
        <v>139</v>
      </c>
      <c r="U299">
        <v>142</v>
      </c>
      <c r="V299">
        <v>143</v>
      </c>
      <c r="W299">
        <v>156</v>
      </c>
      <c r="X299">
        <v>152</v>
      </c>
      <c r="Y299">
        <v>131</v>
      </c>
      <c r="Z299">
        <v>114</v>
      </c>
      <c r="AA299">
        <v>92</v>
      </c>
      <c r="AB299">
        <v>106</v>
      </c>
      <c r="AC299">
        <v>115</v>
      </c>
      <c r="AD299">
        <v>111</v>
      </c>
      <c r="AE299">
        <v>115</v>
      </c>
      <c r="AF299">
        <v>108</v>
      </c>
      <c r="AG299">
        <v>112</v>
      </c>
      <c r="AH299">
        <v>113</v>
      </c>
    </row>
    <row r="300" spans="1:34" x14ac:dyDescent="0.25">
      <c r="A300" t="s">
        <v>796</v>
      </c>
      <c r="B300" t="s">
        <v>282</v>
      </c>
      <c r="C300">
        <v>624</v>
      </c>
      <c r="D300">
        <v>590</v>
      </c>
      <c r="E300">
        <v>512</v>
      </c>
      <c r="F300">
        <v>490</v>
      </c>
      <c r="G300">
        <v>488</v>
      </c>
      <c r="H300">
        <v>464</v>
      </c>
      <c r="I300">
        <v>421</v>
      </c>
      <c r="J300">
        <v>396</v>
      </c>
      <c r="K300">
        <v>364</v>
      </c>
      <c r="L300">
        <v>369</v>
      </c>
      <c r="M300">
        <v>369</v>
      </c>
      <c r="N300">
        <v>362</v>
      </c>
      <c r="O300">
        <v>331</v>
      </c>
      <c r="P300">
        <v>282</v>
      </c>
      <c r="Q300">
        <v>237</v>
      </c>
      <c r="R300">
        <v>262</v>
      </c>
      <c r="S300">
        <v>247</v>
      </c>
      <c r="T300">
        <v>236</v>
      </c>
      <c r="U300">
        <v>230</v>
      </c>
      <c r="V300">
        <v>242</v>
      </c>
      <c r="W300">
        <v>261</v>
      </c>
      <c r="X300">
        <v>259</v>
      </c>
      <c r="Y300">
        <v>214</v>
      </c>
      <c r="Z300">
        <v>189</v>
      </c>
      <c r="AA300">
        <v>153</v>
      </c>
      <c r="AB300">
        <v>164</v>
      </c>
      <c r="AC300">
        <v>157</v>
      </c>
      <c r="AD300">
        <v>150</v>
      </c>
      <c r="AE300">
        <v>139</v>
      </c>
      <c r="AF300">
        <v>116</v>
      </c>
      <c r="AG300">
        <v>115</v>
      </c>
      <c r="AH300">
        <v>122</v>
      </c>
    </row>
    <row r="301" spans="1:34" x14ac:dyDescent="0.25">
      <c r="A301" t="s">
        <v>797</v>
      </c>
      <c r="B301" t="s">
        <v>283</v>
      </c>
      <c r="C301">
        <v>85</v>
      </c>
      <c r="D301">
        <v>85</v>
      </c>
      <c r="E301">
        <v>75</v>
      </c>
      <c r="F301">
        <v>75</v>
      </c>
      <c r="G301">
        <v>74</v>
      </c>
      <c r="H301">
        <v>72</v>
      </c>
      <c r="I301">
        <v>56</v>
      </c>
      <c r="J301">
        <v>42</v>
      </c>
      <c r="K301">
        <v>37</v>
      </c>
      <c r="L301">
        <v>40</v>
      </c>
      <c r="M301">
        <v>33</v>
      </c>
      <c r="N301">
        <v>32</v>
      </c>
      <c r="O301">
        <v>30</v>
      </c>
      <c r="P301">
        <v>29</v>
      </c>
      <c r="Q301">
        <v>28</v>
      </c>
      <c r="R301">
        <v>23</v>
      </c>
      <c r="S301">
        <v>21</v>
      </c>
      <c r="T301">
        <v>20</v>
      </c>
      <c r="U301">
        <v>18</v>
      </c>
      <c r="V301">
        <v>18</v>
      </c>
      <c r="W301">
        <v>17</v>
      </c>
      <c r="X301">
        <v>17</v>
      </c>
      <c r="Y301">
        <v>16</v>
      </c>
      <c r="Z301">
        <v>16</v>
      </c>
      <c r="AA301">
        <v>18</v>
      </c>
      <c r="AB301">
        <v>18</v>
      </c>
      <c r="AC301">
        <v>18</v>
      </c>
      <c r="AD301">
        <v>14</v>
      </c>
      <c r="AE301">
        <v>11</v>
      </c>
      <c r="AF301">
        <v>10</v>
      </c>
      <c r="AG301">
        <v>8</v>
      </c>
      <c r="AH301">
        <v>4</v>
      </c>
    </row>
    <row r="302" spans="1:34" x14ac:dyDescent="0.25">
      <c r="A302" t="s">
        <v>798</v>
      </c>
      <c r="B302" t="s">
        <v>284</v>
      </c>
      <c r="C302">
        <v>186</v>
      </c>
      <c r="D302">
        <v>180</v>
      </c>
      <c r="E302">
        <v>167</v>
      </c>
      <c r="F302">
        <v>133</v>
      </c>
      <c r="G302">
        <v>132</v>
      </c>
      <c r="H302">
        <v>128</v>
      </c>
      <c r="I302">
        <v>116</v>
      </c>
      <c r="J302">
        <v>102</v>
      </c>
      <c r="K302">
        <v>80</v>
      </c>
      <c r="L302">
        <v>81</v>
      </c>
      <c r="M302">
        <v>76</v>
      </c>
      <c r="N302">
        <v>68</v>
      </c>
      <c r="O302">
        <v>67</v>
      </c>
      <c r="P302">
        <v>49</v>
      </c>
      <c r="Q302">
        <v>36</v>
      </c>
      <c r="R302">
        <v>44</v>
      </c>
      <c r="S302">
        <v>50</v>
      </c>
      <c r="T302">
        <v>47</v>
      </c>
      <c r="U302">
        <v>51</v>
      </c>
      <c r="V302">
        <v>51</v>
      </c>
      <c r="W302">
        <v>62</v>
      </c>
      <c r="X302">
        <v>65</v>
      </c>
      <c r="Y302">
        <v>53</v>
      </c>
      <c r="Z302">
        <v>42</v>
      </c>
      <c r="AA302">
        <v>40</v>
      </c>
      <c r="AB302">
        <v>36</v>
      </c>
      <c r="AC302">
        <v>36</v>
      </c>
      <c r="AD302">
        <v>42</v>
      </c>
      <c r="AE302">
        <v>44</v>
      </c>
      <c r="AF302">
        <v>43</v>
      </c>
      <c r="AG302">
        <v>43</v>
      </c>
      <c r="AH302">
        <v>38</v>
      </c>
    </row>
    <row r="303" spans="1:34" x14ac:dyDescent="0.25">
      <c r="A303" t="s">
        <v>799</v>
      </c>
      <c r="B303" t="s">
        <v>285</v>
      </c>
      <c r="C303">
        <v>185</v>
      </c>
      <c r="D303">
        <v>181</v>
      </c>
      <c r="E303">
        <v>167</v>
      </c>
      <c r="F303">
        <v>160</v>
      </c>
      <c r="G303">
        <v>156</v>
      </c>
      <c r="H303">
        <v>164</v>
      </c>
      <c r="I303">
        <v>156</v>
      </c>
      <c r="J303">
        <v>153</v>
      </c>
      <c r="K303">
        <v>157</v>
      </c>
      <c r="L303">
        <v>160</v>
      </c>
      <c r="M303">
        <v>162</v>
      </c>
      <c r="N303">
        <v>146</v>
      </c>
      <c r="O303">
        <v>142</v>
      </c>
      <c r="P303">
        <v>132</v>
      </c>
      <c r="Q303">
        <v>114</v>
      </c>
      <c r="R303">
        <v>97</v>
      </c>
      <c r="S303">
        <v>107</v>
      </c>
      <c r="T303">
        <v>87</v>
      </c>
      <c r="U303">
        <v>86</v>
      </c>
      <c r="V303">
        <v>82</v>
      </c>
      <c r="W303">
        <v>90</v>
      </c>
      <c r="X303">
        <v>93</v>
      </c>
      <c r="Y303">
        <v>74</v>
      </c>
      <c r="Z303">
        <v>63</v>
      </c>
      <c r="AA303">
        <v>68</v>
      </c>
      <c r="AB303">
        <v>72</v>
      </c>
      <c r="AC303">
        <v>75</v>
      </c>
      <c r="AD303">
        <v>66</v>
      </c>
      <c r="AE303">
        <v>67</v>
      </c>
      <c r="AF303">
        <v>68</v>
      </c>
      <c r="AG303">
        <v>59</v>
      </c>
      <c r="AH303">
        <v>46</v>
      </c>
    </row>
    <row r="304" spans="1:34" x14ac:dyDescent="0.25">
      <c r="A304" t="s">
        <v>800</v>
      </c>
      <c r="B304" t="s">
        <v>286</v>
      </c>
      <c r="C304">
        <v>135</v>
      </c>
      <c r="D304">
        <v>125</v>
      </c>
      <c r="E304">
        <v>111</v>
      </c>
      <c r="F304">
        <v>121</v>
      </c>
      <c r="G304">
        <v>122</v>
      </c>
      <c r="H304">
        <v>128</v>
      </c>
      <c r="I304">
        <v>124</v>
      </c>
      <c r="J304">
        <v>131</v>
      </c>
      <c r="K304">
        <v>137</v>
      </c>
      <c r="L304">
        <v>140</v>
      </c>
      <c r="M304">
        <v>128</v>
      </c>
      <c r="N304">
        <v>116</v>
      </c>
      <c r="O304">
        <v>111</v>
      </c>
      <c r="P304">
        <v>88</v>
      </c>
      <c r="Q304">
        <v>82</v>
      </c>
      <c r="R304">
        <v>74</v>
      </c>
      <c r="S304">
        <v>69</v>
      </c>
      <c r="T304">
        <v>64</v>
      </c>
      <c r="U304">
        <v>67</v>
      </c>
      <c r="V304">
        <v>62</v>
      </c>
      <c r="W304">
        <v>71</v>
      </c>
      <c r="X304">
        <v>52</v>
      </c>
      <c r="Y304">
        <v>43</v>
      </c>
      <c r="Z304">
        <v>36</v>
      </c>
      <c r="AA304">
        <v>30</v>
      </c>
      <c r="AB304">
        <v>27</v>
      </c>
      <c r="AC304">
        <v>27</v>
      </c>
      <c r="AD304">
        <v>24</v>
      </c>
      <c r="AE304">
        <v>24</v>
      </c>
      <c r="AF304">
        <v>23</v>
      </c>
      <c r="AG304">
        <v>24</v>
      </c>
      <c r="AH304">
        <v>22</v>
      </c>
    </row>
    <row r="305" spans="1:34" x14ac:dyDescent="0.25">
      <c r="A305" t="s">
        <v>801</v>
      </c>
      <c r="B305" t="s">
        <v>287</v>
      </c>
      <c r="C305">
        <v>647</v>
      </c>
      <c r="D305">
        <v>586</v>
      </c>
      <c r="E305">
        <v>512</v>
      </c>
      <c r="F305">
        <v>506</v>
      </c>
      <c r="G305">
        <v>499</v>
      </c>
      <c r="H305">
        <v>513</v>
      </c>
      <c r="I305">
        <v>484</v>
      </c>
      <c r="J305">
        <v>410</v>
      </c>
      <c r="K305">
        <v>427</v>
      </c>
      <c r="L305">
        <v>453</v>
      </c>
      <c r="M305">
        <v>411</v>
      </c>
      <c r="N305">
        <v>407</v>
      </c>
      <c r="O305">
        <v>329</v>
      </c>
      <c r="P305">
        <v>251</v>
      </c>
      <c r="Q305">
        <v>242</v>
      </c>
      <c r="R305">
        <v>224</v>
      </c>
      <c r="S305">
        <v>218</v>
      </c>
      <c r="T305">
        <v>212</v>
      </c>
      <c r="U305">
        <v>201</v>
      </c>
      <c r="V305">
        <v>214</v>
      </c>
      <c r="W305">
        <v>216</v>
      </c>
      <c r="X305">
        <v>194</v>
      </c>
      <c r="Y305">
        <v>172</v>
      </c>
      <c r="Z305">
        <v>130</v>
      </c>
      <c r="AA305">
        <v>146</v>
      </c>
      <c r="AB305">
        <v>147</v>
      </c>
      <c r="AC305">
        <v>134</v>
      </c>
      <c r="AD305">
        <v>160</v>
      </c>
      <c r="AE305">
        <v>141</v>
      </c>
      <c r="AF305">
        <v>145</v>
      </c>
      <c r="AG305">
        <v>156</v>
      </c>
      <c r="AH305">
        <v>141</v>
      </c>
    </row>
    <row r="306" spans="1:34" x14ac:dyDescent="0.25">
      <c r="A306" t="s">
        <v>802</v>
      </c>
      <c r="B306" t="s">
        <v>288</v>
      </c>
      <c r="C306">
        <v>79</v>
      </c>
      <c r="D306">
        <v>80</v>
      </c>
      <c r="E306">
        <v>70</v>
      </c>
      <c r="F306">
        <v>84</v>
      </c>
      <c r="G306">
        <v>77</v>
      </c>
      <c r="H306">
        <v>75</v>
      </c>
      <c r="I306">
        <v>78</v>
      </c>
      <c r="J306">
        <v>79</v>
      </c>
      <c r="K306">
        <v>75</v>
      </c>
      <c r="L306">
        <v>97</v>
      </c>
      <c r="M306">
        <v>89</v>
      </c>
      <c r="N306">
        <v>89</v>
      </c>
      <c r="O306">
        <v>92</v>
      </c>
      <c r="P306">
        <v>72</v>
      </c>
      <c r="Q306">
        <v>64</v>
      </c>
      <c r="R306">
        <v>57</v>
      </c>
      <c r="S306">
        <v>42</v>
      </c>
      <c r="T306">
        <v>41</v>
      </c>
      <c r="U306">
        <v>41</v>
      </c>
      <c r="V306">
        <v>37</v>
      </c>
      <c r="W306">
        <v>42</v>
      </c>
      <c r="X306">
        <v>43</v>
      </c>
      <c r="Y306">
        <v>44</v>
      </c>
      <c r="Z306">
        <v>39</v>
      </c>
      <c r="AA306">
        <v>34</v>
      </c>
      <c r="AB306">
        <v>33</v>
      </c>
      <c r="AC306">
        <v>30</v>
      </c>
      <c r="AD306">
        <v>22</v>
      </c>
      <c r="AE306">
        <v>14</v>
      </c>
      <c r="AF306">
        <v>14</v>
      </c>
      <c r="AG306">
        <v>11</v>
      </c>
      <c r="AH306">
        <v>9</v>
      </c>
    </row>
    <row r="307" spans="1:34" x14ac:dyDescent="0.25">
      <c r="A307" t="s">
        <v>803</v>
      </c>
      <c r="B307" t="s">
        <v>289</v>
      </c>
      <c r="C307">
        <v>383</v>
      </c>
      <c r="D307">
        <v>325</v>
      </c>
      <c r="E307">
        <v>292</v>
      </c>
      <c r="F307">
        <v>281</v>
      </c>
      <c r="G307">
        <v>272</v>
      </c>
      <c r="H307">
        <v>263</v>
      </c>
      <c r="I307">
        <v>235</v>
      </c>
      <c r="J307">
        <v>219</v>
      </c>
      <c r="K307">
        <v>226</v>
      </c>
      <c r="L307">
        <v>233</v>
      </c>
      <c r="M307">
        <v>207</v>
      </c>
      <c r="N307">
        <v>218</v>
      </c>
      <c r="O307">
        <v>201</v>
      </c>
      <c r="P307">
        <v>153</v>
      </c>
      <c r="Q307">
        <v>150</v>
      </c>
      <c r="R307">
        <v>153</v>
      </c>
      <c r="S307">
        <v>134</v>
      </c>
      <c r="T307">
        <v>128</v>
      </c>
      <c r="U307">
        <v>118</v>
      </c>
      <c r="V307">
        <v>115</v>
      </c>
      <c r="W307">
        <v>125</v>
      </c>
      <c r="X307">
        <v>114</v>
      </c>
      <c r="Y307">
        <v>76</v>
      </c>
      <c r="Z307">
        <v>69</v>
      </c>
      <c r="AA307">
        <v>67</v>
      </c>
      <c r="AB307">
        <v>77</v>
      </c>
      <c r="AC307">
        <v>68</v>
      </c>
      <c r="AD307">
        <v>73</v>
      </c>
      <c r="AE307">
        <v>69</v>
      </c>
      <c r="AF307">
        <v>84</v>
      </c>
      <c r="AG307">
        <v>79</v>
      </c>
      <c r="AH307">
        <v>81</v>
      </c>
    </row>
    <row r="308" spans="1:34" x14ac:dyDescent="0.25">
      <c r="A308" t="s">
        <v>804</v>
      </c>
      <c r="B308" t="s">
        <v>290</v>
      </c>
      <c r="C308">
        <v>764</v>
      </c>
      <c r="D308">
        <v>725</v>
      </c>
      <c r="E308">
        <v>648</v>
      </c>
      <c r="F308">
        <v>608</v>
      </c>
      <c r="G308">
        <v>557</v>
      </c>
      <c r="H308">
        <v>505</v>
      </c>
      <c r="I308">
        <v>435</v>
      </c>
      <c r="J308">
        <v>393</v>
      </c>
      <c r="K308">
        <v>352</v>
      </c>
      <c r="L308">
        <v>348</v>
      </c>
      <c r="M308">
        <v>339</v>
      </c>
      <c r="N308">
        <v>313</v>
      </c>
      <c r="O308">
        <v>298</v>
      </c>
      <c r="P308">
        <v>264</v>
      </c>
      <c r="Q308">
        <v>226</v>
      </c>
      <c r="R308">
        <v>211</v>
      </c>
      <c r="S308">
        <v>209</v>
      </c>
      <c r="T308">
        <v>190</v>
      </c>
      <c r="U308">
        <v>188</v>
      </c>
      <c r="V308">
        <v>189</v>
      </c>
      <c r="W308">
        <v>195</v>
      </c>
      <c r="X308">
        <v>199</v>
      </c>
      <c r="Y308">
        <v>174</v>
      </c>
      <c r="Z308">
        <v>138</v>
      </c>
      <c r="AA308">
        <v>128</v>
      </c>
      <c r="AB308">
        <v>109</v>
      </c>
      <c r="AC308">
        <v>97</v>
      </c>
      <c r="AD308">
        <v>102</v>
      </c>
      <c r="AE308">
        <v>82</v>
      </c>
      <c r="AF308">
        <v>90</v>
      </c>
      <c r="AG308">
        <v>90</v>
      </c>
      <c r="AH308">
        <v>87</v>
      </c>
    </row>
    <row r="309" spans="1:34" x14ac:dyDescent="0.25">
      <c r="A309" t="s">
        <v>805</v>
      </c>
      <c r="B309" t="s">
        <v>291</v>
      </c>
      <c r="C309">
        <v>174</v>
      </c>
      <c r="D309">
        <v>165</v>
      </c>
      <c r="E309">
        <v>142</v>
      </c>
      <c r="F309">
        <v>142</v>
      </c>
      <c r="G309">
        <v>141</v>
      </c>
      <c r="H309">
        <v>142</v>
      </c>
      <c r="I309">
        <v>142</v>
      </c>
      <c r="J309">
        <v>134</v>
      </c>
      <c r="K309">
        <v>136</v>
      </c>
      <c r="L309">
        <v>138</v>
      </c>
      <c r="M309">
        <v>131</v>
      </c>
      <c r="N309">
        <v>135</v>
      </c>
      <c r="O309">
        <v>130</v>
      </c>
      <c r="P309">
        <v>93</v>
      </c>
      <c r="Q309">
        <v>96</v>
      </c>
      <c r="R309">
        <v>102</v>
      </c>
      <c r="S309">
        <v>118</v>
      </c>
      <c r="T309">
        <v>117</v>
      </c>
      <c r="U309">
        <v>114</v>
      </c>
      <c r="V309">
        <v>114</v>
      </c>
      <c r="W309">
        <v>134</v>
      </c>
      <c r="X309">
        <v>118</v>
      </c>
      <c r="Y309">
        <v>96</v>
      </c>
      <c r="Z309">
        <v>77</v>
      </c>
      <c r="AA309">
        <v>62</v>
      </c>
      <c r="AB309">
        <v>66</v>
      </c>
      <c r="AC309">
        <v>63</v>
      </c>
      <c r="AD309">
        <v>56</v>
      </c>
      <c r="AE309">
        <v>54</v>
      </c>
      <c r="AF309">
        <v>48</v>
      </c>
      <c r="AG309">
        <v>54</v>
      </c>
      <c r="AH309">
        <v>54</v>
      </c>
    </row>
    <row r="310" spans="1:34" x14ac:dyDescent="0.25">
      <c r="A310" t="s">
        <v>806</v>
      </c>
      <c r="B310" t="s">
        <v>292</v>
      </c>
      <c r="C310">
        <v>87</v>
      </c>
      <c r="D310">
        <v>79</v>
      </c>
      <c r="E310">
        <v>76</v>
      </c>
      <c r="F310">
        <v>66</v>
      </c>
      <c r="G310">
        <v>74</v>
      </c>
      <c r="H310">
        <v>75</v>
      </c>
      <c r="I310">
        <v>62</v>
      </c>
      <c r="J310">
        <v>50</v>
      </c>
      <c r="K310">
        <v>46</v>
      </c>
      <c r="L310">
        <v>40</v>
      </c>
      <c r="M310">
        <v>45</v>
      </c>
      <c r="N310">
        <v>39</v>
      </c>
      <c r="O310">
        <v>41</v>
      </c>
      <c r="P310">
        <v>26</v>
      </c>
      <c r="Q310">
        <v>31</v>
      </c>
      <c r="R310">
        <v>33</v>
      </c>
      <c r="S310">
        <v>33</v>
      </c>
      <c r="T310">
        <v>29</v>
      </c>
      <c r="U310">
        <v>29</v>
      </c>
      <c r="V310">
        <v>26</v>
      </c>
      <c r="W310">
        <v>30</v>
      </c>
      <c r="X310">
        <v>21</v>
      </c>
      <c r="Y310">
        <v>14</v>
      </c>
      <c r="Z310">
        <v>18</v>
      </c>
      <c r="AA310">
        <v>18</v>
      </c>
      <c r="AB310">
        <v>16</v>
      </c>
      <c r="AC310">
        <v>16</v>
      </c>
      <c r="AD310">
        <v>16</v>
      </c>
      <c r="AE310">
        <v>13</v>
      </c>
      <c r="AF310">
        <v>18</v>
      </c>
      <c r="AG310">
        <v>15</v>
      </c>
      <c r="AH310">
        <v>15</v>
      </c>
    </row>
    <row r="311" spans="1:34" x14ac:dyDescent="0.25">
      <c r="A311" t="s">
        <v>807</v>
      </c>
      <c r="B311" t="s">
        <v>293</v>
      </c>
      <c r="C311">
        <v>291</v>
      </c>
      <c r="D311">
        <v>270</v>
      </c>
      <c r="E311">
        <v>242</v>
      </c>
      <c r="F311">
        <v>236</v>
      </c>
      <c r="G311">
        <v>229</v>
      </c>
      <c r="H311">
        <v>237</v>
      </c>
      <c r="I311">
        <v>203</v>
      </c>
      <c r="J311">
        <v>180</v>
      </c>
      <c r="K311">
        <v>162</v>
      </c>
      <c r="L311">
        <v>160</v>
      </c>
      <c r="M311">
        <v>126</v>
      </c>
      <c r="N311">
        <v>129</v>
      </c>
      <c r="O311">
        <v>111</v>
      </c>
      <c r="P311">
        <v>90</v>
      </c>
      <c r="Q311">
        <v>92</v>
      </c>
      <c r="R311">
        <v>94</v>
      </c>
      <c r="S311">
        <v>83</v>
      </c>
      <c r="T311">
        <v>78</v>
      </c>
      <c r="U311">
        <v>75</v>
      </c>
      <c r="V311">
        <v>73</v>
      </c>
      <c r="W311">
        <v>95</v>
      </c>
      <c r="X311">
        <v>81</v>
      </c>
      <c r="Y311">
        <v>64</v>
      </c>
      <c r="Z311">
        <v>62</v>
      </c>
      <c r="AA311">
        <v>59</v>
      </c>
      <c r="AB311">
        <v>60</v>
      </c>
      <c r="AC311">
        <v>62</v>
      </c>
      <c r="AD311">
        <v>52</v>
      </c>
      <c r="AE311">
        <v>53</v>
      </c>
      <c r="AF311">
        <v>53</v>
      </c>
      <c r="AG311">
        <v>56</v>
      </c>
      <c r="AH311">
        <v>47</v>
      </c>
    </row>
    <row r="312" spans="1:34" x14ac:dyDescent="0.25">
      <c r="A312" t="s">
        <v>808</v>
      </c>
      <c r="B312" t="s">
        <v>294</v>
      </c>
      <c r="C312">
        <v>628</v>
      </c>
      <c r="D312">
        <v>528</v>
      </c>
      <c r="E312">
        <v>488</v>
      </c>
      <c r="F312">
        <v>553</v>
      </c>
      <c r="G312">
        <v>470</v>
      </c>
      <c r="H312">
        <v>425</v>
      </c>
      <c r="I312">
        <v>420</v>
      </c>
      <c r="J312">
        <v>417</v>
      </c>
      <c r="K312">
        <v>451</v>
      </c>
      <c r="L312">
        <v>445</v>
      </c>
      <c r="M312">
        <v>350</v>
      </c>
      <c r="N312">
        <v>287</v>
      </c>
      <c r="O312">
        <v>282</v>
      </c>
      <c r="P312">
        <v>240</v>
      </c>
      <c r="Q312">
        <v>208</v>
      </c>
      <c r="R312">
        <v>194</v>
      </c>
      <c r="S312">
        <v>197</v>
      </c>
      <c r="T312">
        <v>191</v>
      </c>
      <c r="U312">
        <v>193</v>
      </c>
      <c r="V312">
        <v>186</v>
      </c>
      <c r="W312">
        <v>196</v>
      </c>
      <c r="X312">
        <v>195</v>
      </c>
      <c r="Y312">
        <v>164</v>
      </c>
      <c r="Z312">
        <v>143</v>
      </c>
      <c r="AA312">
        <v>139</v>
      </c>
      <c r="AB312">
        <v>136</v>
      </c>
      <c r="AC312">
        <v>125</v>
      </c>
      <c r="AD312">
        <v>115</v>
      </c>
      <c r="AE312">
        <v>100</v>
      </c>
      <c r="AF312">
        <v>102</v>
      </c>
      <c r="AG312">
        <v>95</v>
      </c>
      <c r="AH312">
        <v>83</v>
      </c>
    </row>
    <row r="313" spans="1:34" x14ac:dyDescent="0.25">
      <c r="A313" t="s">
        <v>809</v>
      </c>
      <c r="B313" t="s">
        <v>295</v>
      </c>
      <c r="C313">
        <v>92</v>
      </c>
      <c r="D313">
        <v>80</v>
      </c>
      <c r="E313">
        <v>81</v>
      </c>
      <c r="F313">
        <v>69</v>
      </c>
      <c r="G313">
        <v>69</v>
      </c>
      <c r="H313">
        <v>69</v>
      </c>
      <c r="I313">
        <v>70</v>
      </c>
      <c r="J313">
        <v>67</v>
      </c>
      <c r="K313">
        <v>73</v>
      </c>
      <c r="L313">
        <v>63</v>
      </c>
      <c r="M313">
        <v>57</v>
      </c>
      <c r="N313">
        <v>57</v>
      </c>
      <c r="O313">
        <v>45</v>
      </c>
      <c r="P313">
        <v>30</v>
      </c>
      <c r="Q313">
        <v>23</v>
      </c>
      <c r="R313">
        <v>22</v>
      </c>
      <c r="S313">
        <v>21</v>
      </c>
      <c r="T313">
        <v>23</v>
      </c>
      <c r="U313">
        <v>24</v>
      </c>
      <c r="V313">
        <v>28</v>
      </c>
      <c r="W313">
        <v>25</v>
      </c>
      <c r="X313">
        <v>27</v>
      </c>
      <c r="Y313">
        <v>22</v>
      </c>
      <c r="Z313">
        <v>34</v>
      </c>
      <c r="AA313">
        <v>28</v>
      </c>
      <c r="AB313">
        <v>27</v>
      </c>
      <c r="AC313">
        <v>33</v>
      </c>
      <c r="AD313">
        <v>32</v>
      </c>
      <c r="AE313">
        <v>28</v>
      </c>
      <c r="AF313">
        <v>30</v>
      </c>
      <c r="AG313">
        <v>20</v>
      </c>
      <c r="AH313">
        <v>19</v>
      </c>
    </row>
    <row r="314" spans="1:34" x14ac:dyDescent="0.25">
      <c r="A314" t="s">
        <v>810</v>
      </c>
      <c r="B314" t="s">
        <v>296</v>
      </c>
      <c r="C314">
        <v>488</v>
      </c>
      <c r="D314">
        <v>422</v>
      </c>
      <c r="E314">
        <v>405</v>
      </c>
      <c r="F314">
        <v>369</v>
      </c>
      <c r="G314">
        <v>356</v>
      </c>
      <c r="H314">
        <v>377</v>
      </c>
      <c r="I314">
        <v>346</v>
      </c>
      <c r="J314">
        <v>337</v>
      </c>
      <c r="K314">
        <v>327</v>
      </c>
      <c r="L314">
        <v>296</v>
      </c>
      <c r="M314">
        <v>286</v>
      </c>
      <c r="N314">
        <v>281</v>
      </c>
      <c r="O314">
        <v>263</v>
      </c>
      <c r="P314">
        <v>230</v>
      </c>
      <c r="Q314">
        <v>186</v>
      </c>
      <c r="R314">
        <v>181</v>
      </c>
      <c r="S314">
        <v>165</v>
      </c>
      <c r="T314">
        <v>150</v>
      </c>
      <c r="U314">
        <v>139</v>
      </c>
      <c r="V314">
        <v>134</v>
      </c>
      <c r="W314">
        <v>146</v>
      </c>
      <c r="X314">
        <v>133</v>
      </c>
      <c r="Y314">
        <v>112</v>
      </c>
      <c r="Z314">
        <v>108</v>
      </c>
      <c r="AA314">
        <v>103</v>
      </c>
      <c r="AB314">
        <v>118</v>
      </c>
      <c r="AC314">
        <v>113</v>
      </c>
      <c r="AD314">
        <v>106</v>
      </c>
      <c r="AE314">
        <v>106</v>
      </c>
      <c r="AF314">
        <v>108</v>
      </c>
      <c r="AG314">
        <v>111</v>
      </c>
      <c r="AH314">
        <v>121</v>
      </c>
    </row>
    <row r="315" spans="1:34" x14ac:dyDescent="0.25">
      <c r="A315" t="s">
        <v>811</v>
      </c>
      <c r="B315" t="s">
        <v>297</v>
      </c>
      <c r="C315">
        <v>145</v>
      </c>
      <c r="D315">
        <v>133</v>
      </c>
      <c r="E315">
        <v>125</v>
      </c>
      <c r="F315">
        <v>128</v>
      </c>
      <c r="G315">
        <v>118</v>
      </c>
      <c r="H315">
        <v>103</v>
      </c>
      <c r="I315">
        <v>92</v>
      </c>
      <c r="J315">
        <v>79</v>
      </c>
      <c r="K315">
        <v>80</v>
      </c>
      <c r="L315">
        <v>96</v>
      </c>
      <c r="M315">
        <v>82</v>
      </c>
      <c r="N315">
        <v>74</v>
      </c>
      <c r="O315">
        <v>74</v>
      </c>
      <c r="P315">
        <v>73</v>
      </c>
      <c r="Q315">
        <v>71</v>
      </c>
      <c r="R315">
        <v>69</v>
      </c>
      <c r="S315">
        <v>44</v>
      </c>
      <c r="T315">
        <v>46</v>
      </c>
      <c r="U315">
        <v>63</v>
      </c>
      <c r="V315">
        <v>65</v>
      </c>
      <c r="W315">
        <v>63</v>
      </c>
      <c r="X315">
        <v>60</v>
      </c>
      <c r="Y315">
        <v>53</v>
      </c>
      <c r="Z315">
        <v>48</v>
      </c>
      <c r="AA315">
        <v>48</v>
      </c>
      <c r="AB315">
        <v>32</v>
      </c>
      <c r="AC315">
        <v>38</v>
      </c>
      <c r="AD315">
        <v>41</v>
      </c>
      <c r="AE315">
        <v>39</v>
      </c>
      <c r="AF315">
        <v>38</v>
      </c>
      <c r="AG315">
        <v>37</v>
      </c>
      <c r="AH315">
        <v>32</v>
      </c>
    </row>
    <row r="316" spans="1:34" x14ac:dyDescent="0.25">
      <c r="A316" t="s">
        <v>812</v>
      </c>
      <c r="B316" t="s">
        <v>298</v>
      </c>
      <c r="C316">
        <v>539</v>
      </c>
      <c r="D316">
        <v>486</v>
      </c>
      <c r="E316">
        <v>431</v>
      </c>
      <c r="F316">
        <v>457</v>
      </c>
      <c r="G316">
        <v>459</v>
      </c>
      <c r="H316">
        <v>448</v>
      </c>
      <c r="I316">
        <v>431</v>
      </c>
      <c r="J316">
        <v>388</v>
      </c>
      <c r="K316">
        <v>408</v>
      </c>
      <c r="L316">
        <v>432</v>
      </c>
      <c r="M316">
        <v>371</v>
      </c>
      <c r="N316">
        <v>361</v>
      </c>
      <c r="O316">
        <v>324</v>
      </c>
      <c r="P316">
        <v>262</v>
      </c>
      <c r="Q316">
        <v>242</v>
      </c>
      <c r="R316">
        <v>223</v>
      </c>
      <c r="S316">
        <v>191</v>
      </c>
      <c r="T316">
        <v>184</v>
      </c>
      <c r="U316">
        <v>179</v>
      </c>
      <c r="V316">
        <v>201</v>
      </c>
      <c r="W316">
        <v>241</v>
      </c>
      <c r="X316">
        <v>239</v>
      </c>
      <c r="Y316">
        <v>227</v>
      </c>
      <c r="Z316">
        <v>231</v>
      </c>
      <c r="AA316">
        <v>219</v>
      </c>
      <c r="AB316">
        <v>214</v>
      </c>
      <c r="AC316">
        <v>198</v>
      </c>
      <c r="AD316">
        <v>158</v>
      </c>
      <c r="AE316">
        <v>140</v>
      </c>
      <c r="AF316">
        <v>128</v>
      </c>
      <c r="AG316">
        <v>113</v>
      </c>
      <c r="AH316">
        <v>99</v>
      </c>
    </row>
    <row r="317" spans="1:34" x14ac:dyDescent="0.25">
      <c r="A317" t="s">
        <v>813</v>
      </c>
      <c r="B317" t="s">
        <v>299</v>
      </c>
      <c r="C317">
        <v>112</v>
      </c>
      <c r="D317">
        <v>110</v>
      </c>
      <c r="E317">
        <v>106</v>
      </c>
      <c r="F317">
        <v>84</v>
      </c>
      <c r="G317">
        <v>84</v>
      </c>
      <c r="H317">
        <v>81</v>
      </c>
      <c r="I317">
        <v>86</v>
      </c>
      <c r="J317">
        <v>63</v>
      </c>
      <c r="K317">
        <v>61</v>
      </c>
      <c r="L317">
        <v>62</v>
      </c>
      <c r="M317">
        <v>52</v>
      </c>
      <c r="N317">
        <v>52</v>
      </c>
      <c r="O317">
        <v>51</v>
      </c>
      <c r="P317">
        <v>29</v>
      </c>
      <c r="Q317">
        <v>25</v>
      </c>
      <c r="R317">
        <v>21</v>
      </c>
      <c r="S317">
        <v>17</v>
      </c>
      <c r="T317">
        <v>16</v>
      </c>
      <c r="U317">
        <v>16</v>
      </c>
      <c r="V317">
        <v>17</v>
      </c>
      <c r="W317">
        <v>21</v>
      </c>
      <c r="X317">
        <v>21</v>
      </c>
      <c r="Y317">
        <v>20</v>
      </c>
      <c r="Z317">
        <v>19</v>
      </c>
      <c r="AA317">
        <v>19</v>
      </c>
      <c r="AB317">
        <v>19</v>
      </c>
      <c r="AC317">
        <v>18</v>
      </c>
      <c r="AD317">
        <v>14</v>
      </c>
      <c r="AE317">
        <v>10</v>
      </c>
      <c r="AF317">
        <v>7</v>
      </c>
      <c r="AG317">
        <v>7</v>
      </c>
      <c r="AH317">
        <v>7</v>
      </c>
    </row>
    <row r="318" spans="1:34" x14ac:dyDescent="0.25">
      <c r="A318" t="s">
        <v>814</v>
      </c>
      <c r="B318" t="s">
        <v>300</v>
      </c>
      <c r="C318">
        <v>68</v>
      </c>
      <c r="D318">
        <v>66</v>
      </c>
      <c r="E318">
        <v>63</v>
      </c>
      <c r="F318">
        <v>54</v>
      </c>
      <c r="G318">
        <v>53</v>
      </c>
      <c r="H318">
        <v>49</v>
      </c>
      <c r="I318">
        <v>43</v>
      </c>
      <c r="J318">
        <v>44</v>
      </c>
      <c r="K318">
        <v>41</v>
      </c>
      <c r="L318">
        <v>39</v>
      </c>
      <c r="M318">
        <v>32</v>
      </c>
      <c r="N318">
        <v>31</v>
      </c>
      <c r="O318">
        <v>29</v>
      </c>
      <c r="P318">
        <v>30</v>
      </c>
      <c r="Q318">
        <v>26</v>
      </c>
      <c r="R318">
        <v>28</v>
      </c>
      <c r="S318">
        <v>25</v>
      </c>
      <c r="T318">
        <v>26</v>
      </c>
      <c r="U318">
        <v>25</v>
      </c>
      <c r="V318">
        <v>23</v>
      </c>
      <c r="W318">
        <v>28</v>
      </c>
      <c r="X318">
        <v>27</v>
      </c>
      <c r="Y318">
        <v>17</v>
      </c>
      <c r="Z318">
        <v>18</v>
      </c>
      <c r="AA318">
        <v>18</v>
      </c>
      <c r="AB318">
        <v>18</v>
      </c>
      <c r="AC318">
        <v>19</v>
      </c>
      <c r="AD318">
        <v>16</v>
      </c>
      <c r="AE318">
        <v>18</v>
      </c>
      <c r="AF318">
        <v>20</v>
      </c>
      <c r="AG318">
        <v>21</v>
      </c>
      <c r="AH318">
        <v>18</v>
      </c>
    </row>
    <row r="319" spans="1:34" x14ac:dyDescent="0.25">
      <c r="A319" t="s">
        <v>815</v>
      </c>
      <c r="B319" t="s">
        <v>301</v>
      </c>
      <c r="C319">
        <v>243</v>
      </c>
      <c r="D319">
        <v>226</v>
      </c>
      <c r="E319">
        <v>206</v>
      </c>
      <c r="F319">
        <v>192</v>
      </c>
      <c r="G319">
        <v>174</v>
      </c>
      <c r="H319">
        <v>176</v>
      </c>
      <c r="I319">
        <v>176</v>
      </c>
      <c r="J319">
        <v>162</v>
      </c>
      <c r="K319">
        <v>155</v>
      </c>
      <c r="L319">
        <v>155</v>
      </c>
      <c r="M319">
        <v>160</v>
      </c>
      <c r="N319">
        <v>161</v>
      </c>
      <c r="O319">
        <v>133</v>
      </c>
      <c r="P319">
        <v>110</v>
      </c>
      <c r="Q319">
        <v>104</v>
      </c>
      <c r="R319">
        <v>92</v>
      </c>
      <c r="S319">
        <v>87</v>
      </c>
      <c r="T319">
        <v>75</v>
      </c>
      <c r="U319">
        <v>67</v>
      </c>
      <c r="V319">
        <v>71</v>
      </c>
      <c r="W319">
        <v>83</v>
      </c>
      <c r="X319">
        <v>72</v>
      </c>
      <c r="Y319">
        <v>78</v>
      </c>
      <c r="Z319">
        <v>73</v>
      </c>
      <c r="AA319">
        <v>74</v>
      </c>
      <c r="AB319">
        <v>76</v>
      </c>
      <c r="AC319">
        <v>73</v>
      </c>
      <c r="AD319">
        <v>67</v>
      </c>
      <c r="AE319">
        <v>64</v>
      </c>
      <c r="AF319">
        <v>48</v>
      </c>
      <c r="AG319">
        <v>46</v>
      </c>
      <c r="AH319">
        <v>40</v>
      </c>
    </row>
    <row r="320" spans="1:34" x14ac:dyDescent="0.25">
      <c r="A320" t="s">
        <v>816</v>
      </c>
      <c r="B320" t="s">
        <v>302</v>
      </c>
      <c r="C320">
        <v>107</v>
      </c>
      <c r="D320">
        <v>102</v>
      </c>
      <c r="E320">
        <v>109</v>
      </c>
      <c r="F320">
        <v>103</v>
      </c>
      <c r="G320">
        <v>110</v>
      </c>
      <c r="H320">
        <v>115</v>
      </c>
      <c r="I320">
        <v>91</v>
      </c>
      <c r="J320">
        <v>101</v>
      </c>
      <c r="K320">
        <v>98</v>
      </c>
      <c r="L320">
        <v>89</v>
      </c>
      <c r="M320">
        <v>83</v>
      </c>
      <c r="N320">
        <v>76</v>
      </c>
      <c r="O320">
        <v>65</v>
      </c>
      <c r="P320">
        <v>57</v>
      </c>
      <c r="Q320">
        <v>47</v>
      </c>
      <c r="R320">
        <v>34</v>
      </c>
      <c r="S320">
        <v>33</v>
      </c>
      <c r="T320">
        <v>33</v>
      </c>
      <c r="U320">
        <v>29</v>
      </c>
      <c r="V320">
        <v>26</v>
      </c>
      <c r="W320">
        <v>28</v>
      </c>
      <c r="X320">
        <v>23</v>
      </c>
      <c r="Y320">
        <v>21</v>
      </c>
      <c r="Z320">
        <v>14</v>
      </c>
      <c r="AA320">
        <v>11</v>
      </c>
      <c r="AB320">
        <v>11</v>
      </c>
      <c r="AC320">
        <v>12</v>
      </c>
      <c r="AD320">
        <v>10</v>
      </c>
      <c r="AE320">
        <v>9</v>
      </c>
      <c r="AF320">
        <v>9</v>
      </c>
      <c r="AG320">
        <v>6</v>
      </c>
      <c r="AH320">
        <v>5</v>
      </c>
    </row>
    <row r="321" spans="1:34" x14ac:dyDescent="0.25">
      <c r="A321" t="s">
        <v>817</v>
      </c>
      <c r="B321" t="s">
        <v>303</v>
      </c>
      <c r="C321">
        <v>162</v>
      </c>
      <c r="D321">
        <v>174</v>
      </c>
      <c r="E321">
        <v>157</v>
      </c>
      <c r="F321">
        <v>149</v>
      </c>
      <c r="G321">
        <v>144</v>
      </c>
      <c r="H321">
        <v>141</v>
      </c>
      <c r="I321">
        <v>147</v>
      </c>
      <c r="J321">
        <v>121</v>
      </c>
      <c r="K321">
        <v>98</v>
      </c>
      <c r="L321">
        <v>103</v>
      </c>
      <c r="M321">
        <v>106</v>
      </c>
      <c r="N321">
        <v>104</v>
      </c>
      <c r="O321">
        <v>101</v>
      </c>
      <c r="P321">
        <v>52</v>
      </c>
      <c r="Q321">
        <v>50</v>
      </c>
      <c r="R321">
        <v>41</v>
      </c>
      <c r="S321">
        <v>33</v>
      </c>
      <c r="T321">
        <v>17</v>
      </c>
      <c r="U321">
        <v>17</v>
      </c>
      <c r="V321">
        <v>17</v>
      </c>
      <c r="W321">
        <v>19</v>
      </c>
      <c r="X321">
        <v>13</v>
      </c>
      <c r="Y321">
        <v>14</v>
      </c>
      <c r="Z321">
        <v>12</v>
      </c>
      <c r="AA321">
        <v>11</v>
      </c>
      <c r="AB321">
        <v>9</v>
      </c>
      <c r="AC321">
        <v>9</v>
      </c>
      <c r="AD321">
        <v>9</v>
      </c>
      <c r="AE321">
        <v>8</v>
      </c>
      <c r="AF321">
        <v>5</v>
      </c>
      <c r="AG321">
        <v>4</v>
      </c>
      <c r="AH321">
        <v>4</v>
      </c>
    </row>
    <row r="322" spans="1:34" x14ac:dyDescent="0.25">
      <c r="A322" t="s">
        <v>818</v>
      </c>
      <c r="B322" t="s">
        <v>304</v>
      </c>
      <c r="C322">
        <v>84</v>
      </c>
      <c r="D322">
        <v>89</v>
      </c>
      <c r="E322">
        <v>93</v>
      </c>
      <c r="F322">
        <v>93</v>
      </c>
      <c r="G322">
        <v>96</v>
      </c>
      <c r="H322">
        <v>100</v>
      </c>
      <c r="I322">
        <v>107</v>
      </c>
      <c r="J322">
        <v>98</v>
      </c>
      <c r="K322">
        <v>89</v>
      </c>
      <c r="L322">
        <v>90</v>
      </c>
      <c r="M322">
        <v>81</v>
      </c>
      <c r="N322">
        <v>78</v>
      </c>
      <c r="O322">
        <v>64</v>
      </c>
      <c r="P322">
        <v>36</v>
      </c>
      <c r="Q322">
        <v>28</v>
      </c>
      <c r="R322">
        <v>21</v>
      </c>
      <c r="S322">
        <v>20</v>
      </c>
      <c r="T322">
        <v>24</v>
      </c>
      <c r="U322">
        <v>24</v>
      </c>
      <c r="V322">
        <v>26</v>
      </c>
      <c r="W322">
        <v>36</v>
      </c>
      <c r="X322">
        <v>33</v>
      </c>
      <c r="Y322">
        <v>30</v>
      </c>
      <c r="Z322">
        <v>29</v>
      </c>
      <c r="AA322">
        <v>24</v>
      </c>
      <c r="AB322">
        <v>24</v>
      </c>
      <c r="AC322">
        <v>22</v>
      </c>
      <c r="AD322">
        <v>12</v>
      </c>
      <c r="AE322">
        <v>13</v>
      </c>
      <c r="AF322">
        <v>8</v>
      </c>
      <c r="AG322">
        <v>1</v>
      </c>
      <c r="AH322">
        <v>1</v>
      </c>
    </row>
    <row r="323" spans="1:34" x14ac:dyDescent="0.25">
      <c r="A323" t="s">
        <v>819</v>
      </c>
      <c r="B323" t="s">
        <v>305</v>
      </c>
      <c r="C323">
        <v>120</v>
      </c>
      <c r="D323">
        <v>108</v>
      </c>
      <c r="E323">
        <v>99</v>
      </c>
      <c r="F323">
        <v>78</v>
      </c>
      <c r="G323">
        <v>75</v>
      </c>
      <c r="H323">
        <v>64</v>
      </c>
      <c r="I323">
        <v>55</v>
      </c>
      <c r="J323">
        <v>46</v>
      </c>
      <c r="K323">
        <v>41</v>
      </c>
      <c r="L323">
        <v>40</v>
      </c>
      <c r="M323">
        <v>41</v>
      </c>
      <c r="N323">
        <v>35</v>
      </c>
      <c r="O323">
        <v>36</v>
      </c>
      <c r="P323">
        <v>38</v>
      </c>
      <c r="Q323">
        <v>37</v>
      </c>
      <c r="R323">
        <v>32</v>
      </c>
      <c r="S323">
        <v>30</v>
      </c>
      <c r="T323">
        <v>28</v>
      </c>
      <c r="U323">
        <v>29</v>
      </c>
      <c r="V323">
        <v>25</v>
      </c>
      <c r="W323">
        <v>23</v>
      </c>
      <c r="X323">
        <v>22</v>
      </c>
      <c r="Y323">
        <v>21</v>
      </c>
      <c r="Z323">
        <v>16</v>
      </c>
      <c r="AA323">
        <v>15</v>
      </c>
      <c r="AB323">
        <v>12</v>
      </c>
      <c r="AC323">
        <v>11</v>
      </c>
      <c r="AD323">
        <v>9</v>
      </c>
      <c r="AE323">
        <v>7</v>
      </c>
      <c r="AF323">
        <v>7</v>
      </c>
      <c r="AG323">
        <v>5</v>
      </c>
      <c r="AH323">
        <v>4</v>
      </c>
    </row>
    <row r="324" spans="1:34" x14ac:dyDescent="0.25">
      <c r="A324" t="s">
        <v>820</v>
      </c>
      <c r="B324" t="s">
        <v>306</v>
      </c>
      <c r="C324">
        <v>201</v>
      </c>
      <c r="D324">
        <v>204</v>
      </c>
      <c r="E324">
        <v>160</v>
      </c>
      <c r="F324">
        <v>159</v>
      </c>
      <c r="G324">
        <v>156</v>
      </c>
      <c r="H324">
        <v>162</v>
      </c>
      <c r="I324">
        <v>133</v>
      </c>
      <c r="J324">
        <v>123</v>
      </c>
      <c r="K324">
        <v>106</v>
      </c>
      <c r="L324">
        <v>114</v>
      </c>
      <c r="M324">
        <v>105</v>
      </c>
      <c r="N324">
        <v>107</v>
      </c>
      <c r="O324">
        <v>101</v>
      </c>
      <c r="P324">
        <v>91</v>
      </c>
      <c r="Q324">
        <v>89</v>
      </c>
      <c r="R324">
        <v>85</v>
      </c>
      <c r="S324">
        <v>86</v>
      </c>
      <c r="T324">
        <v>69</v>
      </c>
      <c r="U324">
        <v>68</v>
      </c>
      <c r="V324">
        <v>70</v>
      </c>
      <c r="W324">
        <v>83</v>
      </c>
      <c r="X324">
        <v>70</v>
      </c>
      <c r="Y324">
        <v>59</v>
      </c>
      <c r="Z324">
        <v>42</v>
      </c>
      <c r="AA324">
        <v>47</v>
      </c>
      <c r="AB324">
        <v>46</v>
      </c>
      <c r="AC324">
        <v>44</v>
      </c>
      <c r="AD324">
        <v>23</v>
      </c>
      <c r="AE324">
        <v>20</v>
      </c>
      <c r="AF324">
        <v>22</v>
      </c>
      <c r="AG324">
        <v>21</v>
      </c>
      <c r="AH324">
        <v>16</v>
      </c>
    </row>
    <row r="325" spans="1:34" x14ac:dyDescent="0.25">
      <c r="A325" t="s">
        <v>821</v>
      </c>
      <c r="B325" t="s">
        <v>307</v>
      </c>
      <c r="C325">
        <v>257</v>
      </c>
      <c r="D325">
        <v>242</v>
      </c>
      <c r="E325">
        <v>241</v>
      </c>
      <c r="F325">
        <v>214</v>
      </c>
      <c r="G325">
        <v>217</v>
      </c>
      <c r="H325">
        <v>215</v>
      </c>
      <c r="I325">
        <v>203</v>
      </c>
      <c r="J325">
        <v>224</v>
      </c>
      <c r="K325">
        <v>228</v>
      </c>
      <c r="L325">
        <v>212</v>
      </c>
      <c r="M325">
        <v>217</v>
      </c>
      <c r="N325">
        <v>212</v>
      </c>
      <c r="O325">
        <v>202</v>
      </c>
      <c r="P325">
        <v>160</v>
      </c>
      <c r="Q325">
        <v>147</v>
      </c>
      <c r="R325">
        <v>127</v>
      </c>
      <c r="S325">
        <v>120</v>
      </c>
      <c r="T325">
        <v>89</v>
      </c>
      <c r="U325">
        <v>92</v>
      </c>
      <c r="V325">
        <v>97</v>
      </c>
      <c r="W325">
        <v>100</v>
      </c>
      <c r="X325">
        <v>75</v>
      </c>
      <c r="Y325">
        <v>66</v>
      </c>
      <c r="Z325">
        <v>63</v>
      </c>
      <c r="AA325">
        <v>65</v>
      </c>
      <c r="AB325">
        <v>74</v>
      </c>
      <c r="AC325">
        <v>71</v>
      </c>
      <c r="AD325">
        <v>84</v>
      </c>
      <c r="AE325">
        <v>78</v>
      </c>
      <c r="AF325">
        <v>80</v>
      </c>
      <c r="AG325">
        <v>72</v>
      </c>
      <c r="AH325">
        <v>71</v>
      </c>
    </row>
    <row r="326" spans="1:34" x14ac:dyDescent="0.25">
      <c r="A326" t="s">
        <v>822</v>
      </c>
      <c r="B326" t="s">
        <v>308</v>
      </c>
      <c r="C326">
        <v>163</v>
      </c>
      <c r="D326">
        <v>163</v>
      </c>
      <c r="E326">
        <v>148</v>
      </c>
      <c r="F326">
        <v>133</v>
      </c>
      <c r="G326">
        <v>118</v>
      </c>
      <c r="H326">
        <v>116</v>
      </c>
      <c r="I326">
        <v>103</v>
      </c>
      <c r="J326">
        <v>86</v>
      </c>
      <c r="K326">
        <v>65</v>
      </c>
      <c r="L326">
        <v>63</v>
      </c>
      <c r="M326">
        <v>62</v>
      </c>
      <c r="N326">
        <v>58</v>
      </c>
      <c r="O326">
        <v>55</v>
      </c>
      <c r="P326">
        <v>37</v>
      </c>
      <c r="Q326">
        <v>27</v>
      </c>
      <c r="R326">
        <v>25</v>
      </c>
      <c r="S326">
        <v>20</v>
      </c>
      <c r="T326">
        <v>13</v>
      </c>
      <c r="U326">
        <v>15</v>
      </c>
      <c r="V326">
        <v>15</v>
      </c>
      <c r="W326">
        <v>18</v>
      </c>
      <c r="X326">
        <v>17</v>
      </c>
      <c r="Y326">
        <v>16</v>
      </c>
      <c r="Z326">
        <v>16</v>
      </c>
      <c r="AA326">
        <v>15</v>
      </c>
      <c r="AB326">
        <v>13</v>
      </c>
      <c r="AC326">
        <v>12</v>
      </c>
      <c r="AD326">
        <v>10</v>
      </c>
      <c r="AE326">
        <v>7</v>
      </c>
      <c r="AF326">
        <v>4</v>
      </c>
      <c r="AG326">
        <v>4</v>
      </c>
      <c r="AH326">
        <v>2</v>
      </c>
    </row>
    <row r="327" spans="1:34" x14ac:dyDescent="0.25">
      <c r="A327" t="s">
        <v>823</v>
      </c>
      <c r="B327" t="s">
        <v>309</v>
      </c>
      <c r="C327">
        <v>246</v>
      </c>
      <c r="D327">
        <v>200</v>
      </c>
      <c r="E327">
        <v>191</v>
      </c>
      <c r="F327">
        <v>161</v>
      </c>
      <c r="G327">
        <v>191</v>
      </c>
      <c r="H327">
        <v>171</v>
      </c>
      <c r="I327">
        <v>118</v>
      </c>
      <c r="J327">
        <v>141</v>
      </c>
      <c r="K327">
        <v>164</v>
      </c>
      <c r="L327">
        <v>173</v>
      </c>
      <c r="M327">
        <v>164</v>
      </c>
      <c r="N327">
        <v>145</v>
      </c>
      <c r="O327">
        <v>146</v>
      </c>
      <c r="P327">
        <v>152</v>
      </c>
      <c r="Q327">
        <v>124</v>
      </c>
      <c r="R327">
        <v>116</v>
      </c>
      <c r="S327">
        <v>96</v>
      </c>
      <c r="T327">
        <v>106</v>
      </c>
      <c r="U327">
        <v>98</v>
      </c>
      <c r="V327">
        <v>89</v>
      </c>
      <c r="W327">
        <v>73</v>
      </c>
      <c r="X327">
        <v>54</v>
      </c>
      <c r="Y327">
        <v>34</v>
      </c>
      <c r="Z327">
        <v>29</v>
      </c>
      <c r="AA327">
        <v>27</v>
      </c>
      <c r="AB327">
        <v>29</v>
      </c>
      <c r="AC327">
        <v>28</v>
      </c>
      <c r="AD327">
        <v>29</v>
      </c>
      <c r="AE327">
        <v>30</v>
      </c>
      <c r="AF327">
        <v>26</v>
      </c>
      <c r="AG327">
        <v>27</v>
      </c>
      <c r="AH327">
        <v>19</v>
      </c>
    </row>
    <row r="328" spans="1:34" x14ac:dyDescent="0.25">
      <c r="A328" t="s">
        <v>824</v>
      </c>
      <c r="B328" t="s">
        <v>310</v>
      </c>
      <c r="C328">
        <v>151</v>
      </c>
      <c r="D328">
        <v>127</v>
      </c>
      <c r="E328">
        <v>112</v>
      </c>
      <c r="F328">
        <v>102</v>
      </c>
      <c r="G328">
        <v>108</v>
      </c>
      <c r="H328">
        <v>112</v>
      </c>
      <c r="I328">
        <v>110</v>
      </c>
      <c r="J328">
        <v>123</v>
      </c>
      <c r="K328">
        <v>118</v>
      </c>
      <c r="L328">
        <v>115</v>
      </c>
      <c r="M328">
        <v>107</v>
      </c>
      <c r="N328">
        <v>104</v>
      </c>
      <c r="O328">
        <v>99</v>
      </c>
      <c r="P328">
        <v>80</v>
      </c>
      <c r="Q328">
        <v>74</v>
      </c>
      <c r="R328">
        <v>63</v>
      </c>
      <c r="S328">
        <v>63</v>
      </c>
      <c r="T328">
        <v>57</v>
      </c>
      <c r="U328">
        <v>51</v>
      </c>
      <c r="V328">
        <v>53</v>
      </c>
      <c r="W328">
        <v>52</v>
      </c>
      <c r="X328">
        <v>30</v>
      </c>
      <c r="Y328">
        <v>28</v>
      </c>
      <c r="Z328">
        <v>22</v>
      </c>
      <c r="AA328">
        <v>19</v>
      </c>
      <c r="AB328">
        <v>19</v>
      </c>
      <c r="AC328">
        <v>20</v>
      </c>
      <c r="AD328">
        <v>17</v>
      </c>
      <c r="AE328">
        <v>17</v>
      </c>
      <c r="AF328">
        <v>15</v>
      </c>
      <c r="AG328">
        <v>14</v>
      </c>
      <c r="AH328">
        <v>12</v>
      </c>
    </row>
    <row r="329" spans="1:34" x14ac:dyDescent="0.25">
      <c r="A329" t="s">
        <v>825</v>
      </c>
      <c r="B329" t="s">
        <v>311</v>
      </c>
      <c r="C329">
        <v>187</v>
      </c>
      <c r="D329">
        <v>149</v>
      </c>
      <c r="E329">
        <v>132</v>
      </c>
      <c r="F329">
        <v>123</v>
      </c>
      <c r="G329">
        <v>118</v>
      </c>
      <c r="H329">
        <v>121</v>
      </c>
      <c r="I329">
        <v>104</v>
      </c>
      <c r="J329">
        <v>111</v>
      </c>
      <c r="K329">
        <v>126</v>
      </c>
      <c r="L329">
        <v>123</v>
      </c>
      <c r="M329">
        <v>125</v>
      </c>
      <c r="N329">
        <v>129</v>
      </c>
      <c r="O329">
        <v>106</v>
      </c>
      <c r="P329">
        <v>89</v>
      </c>
      <c r="Q329">
        <v>75</v>
      </c>
      <c r="R329">
        <v>63</v>
      </c>
      <c r="S329">
        <v>55</v>
      </c>
      <c r="T329">
        <v>51</v>
      </c>
      <c r="U329">
        <v>47</v>
      </c>
      <c r="V329">
        <v>42</v>
      </c>
      <c r="W329">
        <v>39</v>
      </c>
      <c r="X329">
        <v>30</v>
      </c>
      <c r="Y329">
        <v>26</v>
      </c>
      <c r="Z329">
        <v>27</v>
      </c>
      <c r="AA329">
        <v>27</v>
      </c>
      <c r="AB329">
        <v>30</v>
      </c>
      <c r="AC329">
        <v>32</v>
      </c>
      <c r="AD329">
        <v>30</v>
      </c>
      <c r="AE329">
        <v>23</v>
      </c>
      <c r="AF329">
        <v>19</v>
      </c>
      <c r="AG329">
        <v>13</v>
      </c>
      <c r="AH329">
        <v>14</v>
      </c>
    </row>
    <row r="330" spans="1:34" x14ac:dyDescent="0.25">
      <c r="A330" t="s">
        <v>826</v>
      </c>
      <c r="B330" t="s">
        <v>312</v>
      </c>
      <c r="C330">
        <v>227</v>
      </c>
      <c r="D330">
        <v>257</v>
      </c>
      <c r="E330">
        <v>229</v>
      </c>
      <c r="F330">
        <v>221</v>
      </c>
      <c r="G330">
        <v>218</v>
      </c>
      <c r="H330">
        <v>226</v>
      </c>
      <c r="I330">
        <v>206</v>
      </c>
      <c r="J330">
        <v>218</v>
      </c>
      <c r="K330">
        <v>175</v>
      </c>
      <c r="L330">
        <v>197</v>
      </c>
      <c r="M330">
        <v>188</v>
      </c>
      <c r="N330">
        <v>187</v>
      </c>
      <c r="O330">
        <v>177</v>
      </c>
      <c r="P330">
        <v>136</v>
      </c>
      <c r="Q330">
        <v>113</v>
      </c>
      <c r="R330">
        <v>102</v>
      </c>
      <c r="S330">
        <v>79</v>
      </c>
      <c r="T330">
        <v>68</v>
      </c>
      <c r="U330">
        <v>66</v>
      </c>
      <c r="V330">
        <v>62</v>
      </c>
      <c r="W330">
        <v>77</v>
      </c>
      <c r="X330">
        <v>66</v>
      </c>
      <c r="Y330">
        <v>65</v>
      </c>
      <c r="Z330">
        <v>56</v>
      </c>
      <c r="AA330">
        <v>58</v>
      </c>
      <c r="AB330">
        <v>59</v>
      </c>
      <c r="AC330">
        <v>60</v>
      </c>
      <c r="AD330">
        <v>53</v>
      </c>
      <c r="AE330">
        <v>54</v>
      </c>
      <c r="AF330">
        <v>46</v>
      </c>
      <c r="AG330">
        <v>50</v>
      </c>
      <c r="AH330">
        <v>45</v>
      </c>
    </row>
    <row r="331" spans="1:34" x14ac:dyDescent="0.25">
      <c r="A331" t="s">
        <v>827</v>
      </c>
      <c r="B331" t="s">
        <v>313</v>
      </c>
      <c r="C331">
        <v>165</v>
      </c>
      <c r="D331">
        <v>134</v>
      </c>
      <c r="E331">
        <v>126</v>
      </c>
      <c r="F331">
        <v>137</v>
      </c>
      <c r="G331">
        <v>129</v>
      </c>
      <c r="H331">
        <v>119</v>
      </c>
      <c r="I331">
        <v>112</v>
      </c>
      <c r="J331">
        <v>89</v>
      </c>
      <c r="K331">
        <v>102</v>
      </c>
      <c r="L331">
        <v>108</v>
      </c>
      <c r="M331">
        <v>97</v>
      </c>
      <c r="N331">
        <v>91</v>
      </c>
      <c r="O331">
        <v>85</v>
      </c>
      <c r="P331">
        <v>83</v>
      </c>
      <c r="Q331">
        <v>86</v>
      </c>
      <c r="R331">
        <v>80</v>
      </c>
      <c r="S331">
        <v>66</v>
      </c>
      <c r="T331">
        <v>65</v>
      </c>
      <c r="U331">
        <v>67</v>
      </c>
      <c r="V331">
        <v>79</v>
      </c>
      <c r="W331">
        <v>76</v>
      </c>
      <c r="X331">
        <v>73</v>
      </c>
      <c r="Y331">
        <v>67</v>
      </c>
      <c r="Z331">
        <v>68</v>
      </c>
      <c r="AA331">
        <v>62</v>
      </c>
      <c r="AB331">
        <v>63</v>
      </c>
      <c r="AC331">
        <v>47</v>
      </c>
      <c r="AD331">
        <v>34</v>
      </c>
      <c r="AE331">
        <v>29</v>
      </c>
      <c r="AF331">
        <v>30</v>
      </c>
      <c r="AG331">
        <v>24</v>
      </c>
      <c r="AH331">
        <v>29</v>
      </c>
    </row>
    <row r="332" spans="1:34" x14ac:dyDescent="0.25">
      <c r="A332" t="s">
        <v>919</v>
      </c>
      <c r="B332" t="s">
        <v>920</v>
      </c>
      <c r="C332">
        <v>498</v>
      </c>
      <c r="D332">
        <v>419</v>
      </c>
      <c r="E332">
        <v>360</v>
      </c>
      <c r="F332">
        <v>347</v>
      </c>
      <c r="G332">
        <v>330</v>
      </c>
      <c r="H332">
        <v>342</v>
      </c>
      <c r="I332">
        <v>312</v>
      </c>
      <c r="J332">
        <v>295</v>
      </c>
      <c r="K332">
        <v>302</v>
      </c>
      <c r="L332">
        <v>315</v>
      </c>
      <c r="M332">
        <v>297</v>
      </c>
      <c r="N332">
        <v>297</v>
      </c>
      <c r="O332">
        <v>264</v>
      </c>
      <c r="P332">
        <v>200</v>
      </c>
      <c r="Q332">
        <v>168</v>
      </c>
      <c r="R332">
        <v>169</v>
      </c>
      <c r="S332">
        <v>160</v>
      </c>
      <c r="T332">
        <v>139</v>
      </c>
      <c r="U332">
        <v>139</v>
      </c>
      <c r="V332">
        <v>152</v>
      </c>
      <c r="W332">
        <v>151</v>
      </c>
      <c r="X332">
        <v>125</v>
      </c>
      <c r="Y332">
        <v>100</v>
      </c>
      <c r="Z332">
        <v>78</v>
      </c>
      <c r="AA332">
        <v>70</v>
      </c>
      <c r="AB332">
        <v>70</v>
      </c>
      <c r="AC332">
        <v>63</v>
      </c>
      <c r="AD332">
        <v>61</v>
      </c>
      <c r="AE332">
        <v>55</v>
      </c>
      <c r="AF332">
        <v>46</v>
      </c>
      <c r="AG332">
        <v>42</v>
      </c>
      <c r="AH332">
        <v>34</v>
      </c>
    </row>
    <row r="333" spans="1:34" x14ac:dyDescent="0.25">
      <c r="A333" t="s">
        <v>828</v>
      </c>
      <c r="B333" t="s">
        <v>314</v>
      </c>
      <c r="C333">
        <v>162</v>
      </c>
      <c r="D333">
        <v>146</v>
      </c>
      <c r="E333">
        <v>139</v>
      </c>
      <c r="F333">
        <v>102</v>
      </c>
      <c r="G333">
        <v>101</v>
      </c>
      <c r="H333">
        <v>95</v>
      </c>
      <c r="I333">
        <v>93</v>
      </c>
      <c r="J333">
        <v>83</v>
      </c>
      <c r="K333">
        <v>89</v>
      </c>
      <c r="L333">
        <v>84</v>
      </c>
      <c r="M333">
        <v>101</v>
      </c>
      <c r="N333">
        <v>101</v>
      </c>
      <c r="O333">
        <v>89</v>
      </c>
      <c r="P333">
        <v>64</v>
      </c>
      <c r="Q333">
        <v>58</v>
      </c>
      <c r="R333">
        <v>52</v>
      </c>
      <c r="S333">
        <v>48</v>
      </c>
      <c r="T333">
        <v>45</v>
      </c>
      <c r="U333">
        <v>45</v>
      </c>
      <c r="V333">
        <v>52</v>
      </c>
      <c r="W333">
        <v>52</v>
      </c>
      <c r="X333">
        <v>45</v>
      </c>
      <c r="Y333">
        <v>37</v>
      </c>
      <c r="Z333">
        <v>36</v>
      </c>
      <c r="AA333">
        <v>29</v>
      </c>
      <c r="AB333">
        <v>29</v>
      </c>
      <c r="AC333">
        <v>25</v>
      </c>
      <c r="AD333">
        <v>28</v>
      </c>
      <c r="AE333">
        <v>24</v>
      </c>
      <c r="AF333">
        <v>19</v>
      </c>
      <c r="AG333">
        <v>18</v>
      </c>
      <c r="AH333">
        <v>11</v>
      </c>
    </row>
    <row r="334" spans="1:34" x14ac:dyDescent="0.25">
      <c r="A334" t="s">
        <v>829</v>
      </c>
      <c r="B334" t="s">
        <v>315</v>
      </c>
      <c r="C334">
        <v>248</v>
      </c>
      <c r="D334">
        <v>242</v>
      </c>
      <c r="E334">
        <v>182</v>
      </c>
      <c r="F334">
        <v>195</v>
      </c>
      <c r="G334">
        <v>192</v>
      </c>
      <c r="H334">
        <v>192</v>
      </c>
      <c r="I334">
        <v>144</v>
      </c>
      <c r="J334">
        <v>125</v>
      </c>
      <c r="K334">
        <v>92</v>
      </c>
      <c r="L334">
        <v>93</v>
      </c>
      <c r="M334">
        <v>84</v>
      </c>
      <c r="N334">
        <v>81</v>
      </c>
      <c r="O334">
        <v>79</v>
      </c>
      <c r="P334">
        <v>65</v>
      </c>
      <c r="Q334">
        <v>67</v>
      </c>
      <c r="R334">
        <v>62</v>
      </c>
      <c r="S334">
        <v>55</v>
      </c>
      <c r="T334">
        <v>41</v>
      </c>
      <c r="U334">
        <v>41</v>
      </c>
      <c r="V334">
        <v>40</v>
      </c>
      <c r="W334">
        <v>41</v>
      </c>
      <c r="X334">
        <v>25</v>
      </c>
      <c r="Y334">
        <v>29</v>
      </c>
      <c r="Z334">
        <v>30</v>
      </c>
      <c r="AA334">
        <v>29</v>
      </c>
      <c r="AB334">
        <v>30</v>
      </c>
      <c r="AC334">
        <v>31</v>
      </c>
      <c r="AD334">
        <v>19</v>
      </c>
      <c r="AE334">
        <v>17</v>
      </c>
      <c r="AF334">
        <v>11</v>
      </c>
      <c r="AG334">
        <v>12</v>
      </c>
      <c r="AH334">
        <v>12</v>
      </c>
    </row>
    <row r="335" spans="1:34" x14ac:dyDescent="0.25">
      <c r="A335" t="s">
        <v>830</v>
      </c>
      <c r="B335" t="s">
        <v>316</v>
      </c>
      <c r="C335">
        <v>50</v>
      </c>
      <c r="D335">
        <v>48</v>
      </c>
      <c r="E335">
        <v>42</v>
      </c>
      <c r="F335">
        <v>43</v>
      </c>
      <c r="G335">
        <v>46</v>
      </c>
      <c r="H335">
        <v>44</v>
      </c>
      <c r="I335">
        <v>50</v>
      </c>
      <c r="J335">
        <v>54</v>
      </c>
      <c r="K335">
        <v>59</v>
      </c>
      <c r="L335">
        <v>69</v>
      </c>
      <c r="M335">
        <v>74</v>
      </c>
      <c r="N335">
        <v>73</v>
      </c>
      <c r="O335">
        <v>73</v>
      </c>
      <c r="P335">
        <v>68</v>
      </c>
      <c r="Q335">
        <v>58</v>
      </c>
      <c r="R335">
        <v>58</v>
      </c>
      <c r="S335">
        <v>53</v>
      </c>
      <c r="T335">
        <v>44</v>
      </c>
      <c r="U335">
        <v>44</v>
      </c>
      <c r="V335">
        <v>46</v>
      </c>
      <c r="W335">
        <v>40</v>
      </c>
      <c r="X335">
        <v>44</v>
      </c>
      <c r="Y335">
        <v>33</v>
      </c>
      <c r="Z335">
        <v>26</v>
      </c>
      <c r="AA335">
        <v>27</v>
      </c>
      <c r="AB335">
        <v>24</v>
      </c>
      <c r="AC335">
        <v>24</v>
      </c>
      <c r="AD335">
        <v>22</v>
      </c>
      <c r="AE335">
        <v>18</v>
      </c>
      <c r="AF335">
        <v>15</v>
      </c>
      <c r="AG335">
        <v>16</v>
      </c>
      <c r="AH335">
        <v>10</v>
      </c>
    </row>
    <row r="336" spans="1:34" x14ac:dyDescent="0.25">
      <c r="A336" t="s">
        <v>831</v>
      </c>
      <c r="B336" t="s">
        <v>317</v>
      </c>
      <c r="C336">
        <v>124</v>
      </c>
      <c r="D336">
        <v>130</v>
      </c>
      <c r="E336">
        <v>107</v>
      </c>
      <c r="F336">
        <v>126</v>
      </c>
      <c r="G336">
        <v>124</v>
      </c>
      <c r="H336">
        <v>121</v>
      </c>
      <c r="I336">
        <v>110</v>
      </c>
      <c r="J336">
        <v>103</v>
      </c>
      <c r="K336">
        <v>104</v>
      </c>
      <c r="L336">
        <v>108</v>
      </c>
      <c r="M336">
        <v>86</v>
      </c>
      <c r="N336">
        <v>88</v>
      </c>
      <c r="O336">
        <v>87</v>
      </c>
      <c r="P336">
        <v>59</v>
      </c>
      <c r="Q336">
        <v>55</v>
      </c>
      <c r="R336">
        <v>39</v>
      </c>
      <c r="S336">
        <v>36</v>
      </c>
      <c r="T336">
        <v>42</v>
      </c>
      <c r="U336">
        <v>42</v>
      </c>
      <c r="V336">
        <v>41</v>
      </c>
      <c r="W336">
        <v>55</v>
      </c>
      <c r="X336">
        <v>48</v>
      </c>
      <c r="Y336">
        <v>54</v>
      </c>
      <c r="Z336">
        <v>50</v>
      </c>
      <c r="AA336">
        <v>40</v>
      </c>
      <c r="AB336">
        <v>37</v>
      </c>
      <c r="AC336">
        <v>36</v>
      </c>
      <c r="AD336">
        <v>31</v>
      </c>
      <c r="AE336">
        <v>29</v>
      </c>
      <c r="AF336">
        <v>24</v>
      </c>
      <c r="AG336">
        <v>19</v>
      </c>
      <c r="AH336">
        <v>17</v>
      </c>
    </row>
    <row r="337" spans="1:34" x14ac:dyDescent="0.25">
      <c r="A337" t="s">
        <v>832</v>
      </c>
      <c r="B337" t="s">
        <v>318</v>
      </c>
      <c r="C337">
        <v>54</v>
      </c>
      <c r="D337">
        <v>50</v>
      </c>
      <c r="E337">
        <v>45</v>
      </c>
      <c r="F337">
        <v>44</v>
      </c>
      <c r="G337">
        <v>35</v>
      </c>
      <c r="H337">
        <v>34</v>
      </c>
      <c r="I337">
        <v>25</v>
      </c>
      <c r="J337">
        <v>20</v>
      </c>
      <c r="K337">
        <v>20</v>
      </c>
      <c r="L337">
        <v>19</v>
      </c>
      <c r="M337">
        <v>17</v>
      </c>
      <c r="N337">
        <v>17</v>
      </c>
      <c r="O337">
        <v>15</v>
      </c>
      <c r="P337">
        <v>17</v>
      </c>
      <c r="Q337">
        <v>16</v>
      </c>
      <c r="R337">
        <v>14</v>
      </c>
      <c r="S337">
        <v>12</v>
      </c>
      <c r="T337">
        <v>11</v>
      </c>
      <c r="U337">
        <v>11</v>
      </c>
      <c r="V337">
        <v>13</v>
      </c>
      <c r="W337">
        <v>13</v>
      </c>
      <c r="X337">
        <v>12</v>
      </c>
      <c r="Y337">
        <v>13</v>
      </c>
      <c r="Z337">
        <v>12</v>
      </c>
      <c r="AA337">
        <v>11</v>
      </c>
      <c r="AB337">
        <v>12</v>
      </c>
      <c r="AC337">
        <v>10</v>
      </c>
      <c r="AD337">
        <v>8</v>
      </c>
      <c r="AE337">
        <v>5</v>
      </c>
      <c r="AF337">
        <v>5</v>
      </c>
      <c r="AG337">
        <v>5</v>
      </c>
      <c r="AH337">
        <v>6</v>
      </c>
    </row>
    <row r="338" spans="1:34" x14ac:dyDescent="0.25">
      <c r="A338" t="s">
        <v>833</v>
      </c>
      <c r="B338" t="s">
        <v>319</v>
      </c>
      <c r="C338">
        <v>182</v>
      </c>
      <c r="D338">
        <v>168</v>
      </c>
      <c r="E338">
        <v>172</v>
      </c>
      <c r="F338">
        <v>154</v>
      </c>
      <c r="G338">
        <v>169</v>
      </c>
      <c r="H338">
        <v>170</v>
      </c>
      <c r="I338">
        <v>168</v>
      </c>
      <c r="J338">
        <v>165</v>
      </c>
      <c r="K338">
        <v>159</v>
      </c>
      <c r="L338">
        <v>133</v>
      </c>
      <c r="M338">
        <v>138</v>
      </c>
      <c r="N338">
        <v>121</v>
      </c>
      <c r="O338">
        <v>101</v>
      </c>
      <c r="P338">
        <v>79</v>
      </c>
      <c r="Q338">
        <v>85</v>
      </c>
      <c r="R338">
        <v>94</v>
      </c>
      <c r="S338">
        <v>96</v>
      </c>
      <c r="T338">
        <v>96</v>
      </c>
      <c r="U338">
        <v>98</v>
      </c>
      <c r="V338">
        <v>93</v>
      </c>
      <c r="W338">
        <v>91</v>
      </c>
      <c r="X338">
        <v>64</v>
      </c>
      <c r="Y338">
        <v>46</v>
      </c>
      <c r="Z338">
        <v>42</v>
      </c>
      <c r="AA338">
        <v>40</v>
      </c>
      <c r="AB338">
        <v>38</v>
      </c>
      <c r="AC338">
        <v>36</v>
      </c>
      <c r="AD338">
        <v>28</v>
      </c>
      <c r="AE338">
        <v>27</v>
      </c>
      <c r="AF338">
        <v>29</v>
      </c>
      <c r="AG338">
        <v>22</v>
      </c>
      <c r="AH338">
        <v>15</v>
      </c>
    </row>
    <row r="339" spans="1:34" x14ac:dyDescent="0.25">
      <c r="A339" t="s">
        <v>834</v>
      </c>
      <c r="B339" t="s">
        <v>320</v>
      </c>
      <c r="C339">
        <v>28</v>
      </c>
      <c r="D339">
        <v>23</v>
      </c>
      <c r="E339">
        <v>22</v>
      </c>
      <c r="F339">
        <v>20</v>
      </c>
      <c r="G339">
        <v>24</v>
      </c>
      <c r="H339">
        <v>22</v>
      </c>
      <c r="I339">
        <v>19</v>
      </c>
      <c r="J339">
        <v>20</v>
      </c>
      <c r="K339">
        <v>22</v>
      </c>
      <c r="L339">
        <v>22</v>
      </c>
      <c r="M339">
        <v>19</v>
      </c>
      <c r="N339">
        <v>13</v>
      </c>
      <c r="O339">
        <v>13</v>
      </c>
      <c r="P339">
        <v>10</v>
      </c>
      <c r="Q339">
        <v>5</v>
      </c>
      <c r="R339">
        <v>4</v>
      </c>
      <c r="S339">
        <v>8</v>
      </c>
      <c r="T339">
        <v>8</v>
      </c>
      <c r="U339">
        <v>10</v>
      </c>
      <c r="V339">
        <v>14</v>
      </c>
      <c r="W339">
        <v>15</v>
      </c>
      <c r="X339">
        <v>15</v>
      </c>
      <c r="Y339">
        <v>15</v>
      </c>
      <c r="Z339">
        <v>12</v>
      </c>
      <c r="AA339">
        <v>15</v>
      </c>
      <c r="AB339">
        <v>14</v>
      </c>
      <c r="AC339">
        <v>10</v>
      </c>
      <c r="AD339">
        <v>10</v>
      </c>
      <c r="AE339">
        <v>11</v>
      </c>
      <c r="AF339">
        <v>9</v>
      </c>
      <c r="AG339">
        <v>8</v>
      </c>
      <c r="AH339">
        <v>5</v>
      </c>
    </row>
    <row r="340" spans="1:34" x14ac:dyDescent="0.25">
      <c r="A340" t="s">
        <v>835</v>
      </c>
      <c r="B340" t="s">
        <v>321</v>
      </c>
      <c r="C340">
        <v>283</v>
      </c>
      <c r="D340">
        <v>268</v>
      </c>
      <c r="E340">
        <v>263</v>
      </c>
      <c r="F340">
        <v>243</v>
      </c>
      <c r="G340">
        <v>231</v>
      </c>
      <c r="H340">
        <v>231</v>
      </c>
      <c r="I340">
        <v>230</v>
      </c>
      <c r="J340">
        <v>219</v>
      </c>
      <c r="K340">
        <v>191</v>
      </c>
      <c r="L340">
        <v>190</v>
      </c>
      <c r="M340">
        <v>195</v>
      </c>
      <c r="N340">
        <v>207</v>
      </c>
      <c r="O340">
        <v>209</v>
      </c>
      <c r="P340">
        <v>179</v>
      </c>
      <c r="Q340">
        <v>149</v>
      </c>
      <c r="R340">
        <v>153</v>
      </c>
      <c r="S340">
        <v>138</v>
      </c>
      <c r="T340">
        <v>136</v>
      </c>
      <c r="U340">
        <v>115</v>
      </c>
      <c r="V340">
        <v>112</v>
      </c>
      <c r="W340">
        <v>125</v>
      </c>
      <c r="X340">
        <v>118</v>
      </c>
      <c r="Y340">
        <v>89</v>
      </c>
      <c r="Z340">
        <v>74</v>
      </c>
      <c r="AA340">
        <v>65</v>
      </c>
      <c r="AB340">
        <v>66</v>
      </c>
      <c r="AC340">
        <v>68</v>
      </c>
      <c r="AD340">
        <v>66</v>
      </c>
      <c r="AE340">
        <v>68</v>
      </c>
      <c r="AF340">
        <v>71</v>
      </c>
      <c r="AG340">
        <v>67</v>
      </c>
      <c r="AH340">
        <v>62</v>
      </c>
    </row>
    <row r="341" spans="1:34" x14ac:dyDescent="0.25">
      <c r="A341" t="s">
        <v>836</v>
      </c>
      <c r="B341" t="s">
        <v>322</v>
      </c>
      <c r="C341">
        <v>267</v>
      </c>
      <c r="D341">
        <v>227</v>
      </c>
      <c r="E341">
        <v>208</v>
      </c>
      <c r="F341">
        <v>166</v>
      </c>
      <c r="G341">
        <v>185</v>
      </c>
      <c r="H341">
        <v>191</v>
      </c>
      <c r="I341">
        <v>172</v>
      </c>
      <c r="J341">
        <v>158</v>
      </c>
      <c r="K341">
        <v>174</v>
      </c>
      <c r="L341">
        <v>184</v>
      </c>
      <c r="M341">
        <v>189</v>
      </c>
      <c r="N341">
        <v>171</v>
      </c>
      <c r="O341">
        <v>163</v>
      </c>
      <c r="P341">
        <v>124</v>
      </c>
      <c r="Q341">
        <v>103</v>
      </c>
      <c r="R341">
        <v>79</v>
      </c>
      <c r="S341">
        <v>68</v>
      </c>
      <c r="T341">
        <v>62</v>
      </c>
      <c r="U341">
        <v>59</v>
      </c>
      <c r="V341">
        <v>62</v>
      </c>
      <c r="W341">
        <v>60</v>
      </c>
      <c r="X341">
        <v>59</v>
      </c>
      <c r="Y341">
        <v>45</v>
      </c>
      <c r="Z341">
        <v>36</v>
      </c>
      <c r="AA341">
        <v>37</v>
      </c>
      <c r="AB341">
        <v>37</v>
      </c>
      <c r="AC341">
        <v>34</v>
      </c>
      <c r="AD341">
        <v>38</v>
      </c>
      <c r="AE341">
        <v>25</v>
      </c>
      <c r="AF341">
        <v>23</v>
      </c>
      <c r="AG341">
        <v>22</v>
      </c>
      <c r="AH341">
        <v>16</v>
      </c>
    </row>
    <row r="342" spans="1:34" x14ac:dyDescent="0.25">
      <c r="A342" t="s">
        <v>837</v>
      </c>
      <c r="B342" t="s">
        <v>323</v>
      </c>
      <c r="C342">
        <v>176</v>
      </c>
      <c r="D342">
        <v>183</v>
      </c>
      <c r="E342">
        <v>158</v>
      </c>
      <c r="F342">
        <v>163</v>
      </c>
      <c r="G342">
        <v>165</v>
      </c>
      <c r="H342">
        <v>160</v>
      </c>
      <c r="I342">
        <v>144</v>
      </c>
      <c r="J342">
        <v>123</v>
      </c>
      <c r="K342">
        <v>114</v>
      </c>
      <c r="L342">
        <v>118</v>
      </c>
      <c r="M342">
        <v>103</v>
      </c>
      <c r="N342">
        <v>101</v>
      </c>
      <c r="O342">
        <v>88</v>
      </c>
      <c r="P342">
        <v>67</v>
      </c>
      <c r="Q342">
        <v>67</v>
      </c>
      <c r="R342">
        <v>58</v>
      </c>
      <c r="S342">
        <v>50</v>
      </c>
      <c r="T342">
        <v>39</v>
      </c>
      <c r="U342">
        <v>37</v>
      </c>
      <c r="V342">
        <v>38</v>
      </c>
      <c r="W342">
        <v>42</v>
      </c>
      <c r="X342">
        <v>32</v>
      </c>
      <c r="Y342">
        <v>25</v>
      </c>
      <c r="Z342">
        <v>23</v>
      </c>
      <c r="AA342">
        <v>25</v>
      </c>
      <c r="AB342">
        <v>26</v>
      </c>
      <c r="AC342">
        <v>27</v>
      </c>
      <c r="AD342">
        <v>27</v>
      </c>
      <c r="AE342">
        <v>22</v>
      </c>
      <c r="AF342">
        <v>18</v>
      </c>
      <c r="AG342">
        <v>19</v>
      </c>
      <c r="AH342">
        <v>18</v>
      </c>
    </row>
    <row r="343" spans="1:34" x14ac:dyDescent="0.25">
      <c r="A343" t="s">
        <v>838</v>
      </c>
      <c r="B343" t="s">
        <v>324</v>
      </c>
      <c r="C343">
        <v>405</v>
      </c>
      <c r="D343">
        <v>351</v>
      </c>
      <c r="E343">
        <v>324</v>
      </c>
      <c r="F343">
        <v>317</v>
      </c>
      <c r="G343">
        <v>290</v>
      </c>
      <c r="H343">
        <v>280</v>
      </c>
      <c r="I343">
        <v>259</v>
      </c>
      <c r="J343">
        <v>254</v>
      </c>
      <c r="K343">
        <v>249</v>
      </c>
      <c r="L343">
        <v>236</v>
      </c>
      <c r="M343">
        <v>221</v>
      </c>
      <c r="N343">
        <v>218</v>
      </c>
      <c r="O343">
        <v>208</v>
      </c>
      <c r="P343">
        <v>146</v>
      </c>
      <c r="Q343">
        <v>130</v>
      </c>
      <c r="R343">
        <v>140</v>
      </c>
      <c r="S343">
        <v>146</v>
      </c>
      <c r="T343">
        <v>135</v>
      </c>
      <c r="U343">
        <v>146</v>
      </c>
      <c r="V343">
        <v>148</v>
      </c>
      <c r="W343">
        <v>170</v>
      </c>
      <c r="X343">
        <v>164</v>
      </c>
      <c r="Y343">
        <v>146</v>
      </c>
      <c r="Z343">
        <v>115</v>
      </c>
      <c r="AA343">
        <v>106</v>
      </c>
      <c r="AB343">
        <v>96</v>
      </c>
      <c r="AC343">
        <v>116</v>
      </c>
      <c r="AD343">
        <v>106</v>
      </c>
      <c r="AE343">
        <v>96</v>
      </c>
      <c r="AF343">
        <v>81</v>
      </c>
      <c r="AG343">
        <v>94</v>
      </c>
      <c r="AH343">
        <v>90</v>
      </c>
    </row>
    <row r="344" spans="1:34" x14ac:dyDescent="0.25">
      <c r="A344" t="s">
        <v>839</v>
      </c>
      <c r="B344" t="s">
        <v>325</v>
      </c>
      <c r="C344">
        <v>129</v>
      </c>
      <c r="D344">
        <v>132</v>
      </c>
      <c r="E344">
        <v>114</v>
      </c>
      <c r="F344">
        <v>120</v>
      </c>
      <c r="G344">
        <v>118</v>
      </c>
      <c r="H344">
        <v>118</v>
      </c>
      <c r="I344">
        <v>105</v>
      </c>
      <c r="J344">
        <v>108</v>
      </c>
      <c r="K344">
        <v>86</v>
      </c>
      <c r="L344">
        <v>89</v>
      </c>
      <c r="M344">
        <v>76</v>
      </c>
      <c r="N344">
        <v>74</v>
      </c>
      <c r="O344">
        <v>70</v>
      </c>
      <c r="P344">
        <v>49</v>
      </c>
      <c r="Q344">
        <v>48</v>
      </c>
      <c r="R344">
        <v>50</v>
      </c>
      <c r="S344">
        <v>52</v>
      </c>
      <c r="T344">
        <v>57</v>
      </c>
      <c r="U344">
        <v>53</v>
      </c>
      <c r="V344">
        <v>53</v>
      </c>
      <c r="W344">
        <v>68</v>
      </c>
      <c r="X344">
        <v>49</v>
      </c>
      <c r="Y344">
        <v>42</v>
      </c>
      <c r="Z344">
        <v>33</v>
      </c>
      <c r="AA344">
        <v>24</v>
      </c>
      <c r="AB344">
        <v>26</v>
      </c>
      <c r="AC344">
        <v>30</v>
      </c>
      <c r="AD344">
        <v>23</v>
      </c>
      <c r="AE344">
        <v>38</v>
      </c>
      <c r="AF344">
        <v>39</v>
      </c>
      <c r="AG344">
        <v>40</v>
      </c>
      <c r="AH344">
        <v>46</v>
      </c>
    </row>
    <row r="345" spans="1:34" x14ac:dyDescent="0.25">
      <c r="A345" t="s">
        <v>840</v>
      </c>
      <c r="B345" t="s">
        <v>326</v>
      </c>
      <c r="C345">
        <v>148</v>
      </c>
      <c r="D345">
        <v>160</v>
      </c>
      <c r="E345">
        <v>132</v>
      </c>
      <c r="F345">
        <v>137</v>
      </c>
      <c r="G345">
        <v>144</v>
      </c>
      <c r="H345">
        <v>141</v>
      </c>
      <c r="I345">
        <v>137</v>
      </c>
      <c r="J345">
        <v>141</v>
      </c>
      <c r="K345">
        <v>126</v>
      </c>
      <c r="L345">
        <v>130</v>
      </c>
      <c r="M345">
        <v>109</v>
      </c>
      <c r="N345">
        <v>101</v>
      </c>
      <c r="O345">
        <v>101</v>
      </c>
      <c r="P345">
        <v>89</v>
      </c>
      <c r="Q345">
        <v>81</v>
      </c>
      <c r="R345">
        <v>74</v>
      </c>
      <c r="S345">
        <v>64</v>
      </c>
      <c r="T345">
        <v>71</v>
      </c>
      <c r="U345">
        <v>66</v>
      </c>
      <c r="V345">
        <v>66</v>
      </c>
      <c r="W345">
        <v>75</v>
      </c>
      <c r="X345">
        <v>61</v>
      </c>
      <c r="Y345">
        <v>50</v>
      </c>
      <c r="Z345">
        <v>45</v>
      </c>
      <c r="AA345">
        <v>41</v>
      </c>
      <c r="AB345">
        <v>40</v>
      </c>
      <c r="AC345">
        <v>40</v>
      </c>
      <c r="AD345">
        <v>28</v>
      </c>
      <c r="AE345">
        <v>25</v>
      </c>
      <c r="AF345">
        <v>20</v>
      </c>
      <c r="AG345">
        <v>21</v>
      </c>
      <c r="AH345">
        <v>12</v>
      </c>
    </row>
    <row r="346" spans="1:34" x14ac:dyDescent="0.25">
      <c r="A346" t="s">
        <v>841</v>
      </c>
      <c r="B346" t="s">
        <v>327</v>
      </c>
      <c r="C346">
        <v>42</v>
      </c>
      <c r="D346">
        <v>39</v>
      </c>
      <c r="E346">
        <v>32</v>
      </c>
      <c r="F346">
        <v>29</v>
      </c>
      <c r="G346">
        <v>29</v>
      </c>
      <c r="H346">
        <v>30</v>
      </c>
      <c r="I346">
        <v>35</v>
      </c>
      <c r="J346">
        <v>29</v>
      </c>
      <c r="K346">
        <v>30</v>
      </c>
      <c r="L346">
        <v>32</v>
      </c>
      <c r="M346">
        <v>23</v>
      </c>
      <c r="N346">
        <v>24</v>
      </c>
      <c r="O346">
        <v>22</v>
      </c>
      <c r="P346">
        <v>12</v>
      </c>
      <c r="Q346">
        <v>10</v>
      </c>
      <c r="R346">
        <v>7</v>
      </c>
      <c r="S346">
        <v>7</v>
      </c>
      <c r="T346">
        <v>7</v>
      </c>
      <c r="U346">
        <v>6</v>
      </c>
      <c r="V346">
        <v>6</v>
      </c>
      <c r="W346">
        <v>7</v>
      </c>
      <c r="X346">
        <v>7</v>
      </c>
      <c r="Y346">
        <v>6</v>
      </c>
      <c r="Z346">
        <v>3</v>
      </c>
      <c r="AA346">
        <v>3</v>
      </c>
      <c r="AB346">
        <v>3</v>
      </c>
      <c r="AC346">
        <v>3</v>
      </c>
      <c r="AD346">
        <v>2</v>
      </c>
      <c r="AE346">
        <v>0</v>
      </c>
      <c r="AF346">
        <v>1</v>
      </c>
      <c r="AG346">
        <v>1</v>
      </c>
      <c r="AH346">
        <v>1</v>
      </c>
    </row>
    <row r="347" spans="1:34" x14ac:dyDescent="0.25">
      <c r="A347" t="s">
        <v>842</v>
      </c>
      <c r="B347" t="s">
        <v>328</v>
      </c>
      <c r="C347">
        <v>109</v>
      </c>
      <c r="D347">
        <v>109</v>
      </c>
      <c r="E347">
        <v>95</v>
      </c>
      <c r="F347">
        <v>83</v>
      </c>
      <c r="G347">
        <v>71</v>
      </c>
      <c r="H347">
        <v>79</v>
      </c>
      <c r="I347">
        <v>75</v>
      </c>
      <c r="J347">
        <v>87</v>
      </c>
      <c r="K347">
        <v>89</v>
      </c>
      <c r="L347">
        <v>90</v>
      </c>
      <c r="M347">
        <v>94</v>
      </c>
      <c r="N347">
        <v>96</v>
      </c>
      <c r="O347">
        <v>82</v>
      </c>
      <c r="P347">
        <v>79</v>
      </c>
      <c r="Q347">
        <v>58</v>
      </c>
      <c r="R347">
        <v>49</v>
      </c>
      <c r="S347">
        <v>48</v>
      </c>
      <c r="T347">
        <v>44</v>
      </c>
      <c r="U347">
        <v>40</v>
      </c>
      <c r="V347">
        <v>40</v>
      </c>
      <c r="W347">
        <v>35</v>
      </c>
      <c r="X347">
        <v>34</v>
      </c>
      <c r="Y347">
        <v>33</v>
      </c>
      <c r="Z347">
        <v>36</v>
      </c>
      <c r="AA347">
        <v>37</v>
      </c>
      <c r="AB347">
        <v>36</v>
      </c>
      <c r="AC347">
        <v>38</v>
      </c>
      <c r="AD347">
        <v>46</v>
      </c>
      <c r="AE347">
        <v>53</v>
      </c>
      <c r="AF347">
        <v>51</v>
      </c>
      <c r="AG347">
        <v>52</v>
      </c>
      <c r="AH347">
        <v>46</v>
      </c>
    </row>
    <row r="348" spans="1:34" x14ac:dyDescent="0.25">
      <c r="A348" t="s">
        <v>843</v>
      </c>
      <c r="B348" t="s">
        <v>329</v>
      </c>
      <c r="C348">
        <v>213</v>
      </c>
      <c r="D348">
        <v>183</v>
      </c>
      <c r="E348">
        <v>170</v>
      </c>
      <c r="F348">
        <v>182</v>
      </c>
      <c r="G348">
        <v>182</v>
      </c>
      <c r="H348">
        <v>172</v>
      </c>
      <c r="I348">
        <v>147</v>
      </c>
      <c r="J348">
        <v>142</v>
      </c>
      <c r="K348">
        <v>164</v>
      </c>
      <c r="L348">
        <v>172</v>
      </c>
      <c r="M348">
        <v>164</v>
      </c>
      <c r="N348">
        <v>162</v>
      </c>
      <c r="O348">
        <v>154</v>
      </c>
      <c r="P348">
        <v>145</v>
      </c>
      <c r="Q348">
        <v>127</v>
      </c>
      <c r="R348">
        <v>117</v>
      </c>
      <c r="S348">
        <v>114</v>
      </c>
      <c r="T348">
        <v>107</v>
      </c>
      <c r="U348">
        <v>105</v>
      </c>
      <c r="V348">
        <v>106</v>
      </c>
      <c r="W348">
        <v>121</v>
      </c>
      <c r="X348">
        <v>108</v>
      </c>
      <c r="Y348">
        <v>89</v>
      </c>
      <c r="Z348">
        <v>69</v>
      </c>
      <c r="AA348">
        <v>65</v>
      </c>
      <c r="AB348">
        <v>66</v>
      </c>
      <c r="AC348">
        <v>68</v>
      </c>
      <c r="AD348">
        <v>66</v>
      </c>
      <c r="AE348">
        <v>65</v>
      </c>
      <c r="AF348">
        <v>66</v>
      </c>
      <c r="AG348">
        <v>74</v>
      </c>
      <c r="AH348">
        <v>58</v>
      </c>
    </row>
    <row r="349" spans="1:34" x14ac:dyDescent="0.25">
      <c r="A349" t="s">
        <v>844</v>
      </c>
      <c r="B349" t="s">
        <v>330</v>
      </c>
      <c r="C349">
        <v>153</v>
      </c>
      <c r="D349">
        <v>157</v>
      </c>
      <c r="E349">
        <v>129</v>
      </c>
      <c r="F349">
        <v>123</v>
      </c>
      <c r="G349">
        <v>125</v>
      </c>
      <c r="H349">
        <v>126</v>
      </c>
      <c r="I349">
        <v>133</v>
      </c>
      <c r="J349">
        <v>113</v>
      </c>
      <c r="K349">
        <v>102</v>
      </c>
      <c r="L349">
        <v>100</v>
      </c>
      <c r="M349">
        <v>102</v>
      </c>
      <c r="N349">
        <v>100</v>
      </c>
      <c r="O349">
        <v>89</v>
      </c>
      <c r="P349">
        <v>61</v>
      </c>
      <c r="Q349">
        <v>69</v>
      </c>
      <c r="R349">
        <v>64</v>
      </c>
      <c r="S349">
        <v>69</v>
      </c>
      <c r="T349">
        <v>67</v>
      </c>
      <c r="U349">
        <v>66</v>
      </c>
      <c r="V349">
        <v>65</v>
      </c>
      <c r="W349">
        <v>69</v>
      </c>
      <c r="X349">
        <v>53</v>
      </c>
      <c r="Y349">
        <v>50</v>
      </c>
      <c r="Z349">
        <v>44</v>
      </c>
      <c r="AA349">
        <v>33</v>
      </c>
      <c r="AB349">
        <v>32</v>
      </c>
      <c r="AC349">
        <v>36</v>
      </c>
      <c r="AD349">
        <v>32</v>
      </c>
      <c r="AE349">
        <v>27</v>
      </c>
      <c r="AF349">
        <v>21</v>
      </c>
      <c r="AG349">
        <v>18</v>
      </c>
      <c r="AH349">
        <v>18</v>
      </c>
    </row>
    <row r="350" spans="1:34" x14ac:dyDescent="0.25">
      <c r="A350" t="s">
        <v>845</v>
      </c>
      <c r="B350" t="s">
        <v>331</v>
      </c>
      <c r="C350">
        <v>196</v>
      </c>
      <c r="D350">
        <v>160</v>
      </c>
      <c r="E350">
        <v>144</v>
      </c>
      <c r="F350">
        <v>134</v>
      </c>
      <c r="G350">
        <v>133</v>
      </c>
      <c r="H350">
        <v>122</v>
      </c>
      <c r="I350">
        <v>117</v>
      </c>
      <c r="J350">
        <v>109</v>
      </c>
      <c r="K350">
        <v>117</v>
      </c>
      <c r="L350">
        <v>127</v>
      </c>
      <c r="M350">
        <v>116</v>
      </c>
      <c r="N350">
        <v>113</v>
      </c>
      <c r="O350">
        <v>111</v>
      </c>
      <c r="P350">
        <v>89</v>
      </c>
      <c r="Q350">
        <v>83</v>
      </c>
      <c r="R350">
        <v>86</v>
      </c>
      <c r="S350">
        <v>87</v>
      </c>
      <c r="T350">
        <v>92</v>
      </c>
      <c r="U350">
        <v>93</v>
      </c>
      <c r="V350">
        <v>107</v>
      </c>
      <c r="W350">
        <v>115</v>
      </c>
      <c r="X350">
        <v>120</v>
      </c>
      <c r="Y350">
        <v>136</v>
      </c>
      <c r="Z350">
        <v>128</v>
      </c>
      <c r="AA350">
        <v>109</v>
      </c>
      <c r="AB350">
        <v>109</v>
      </c>
      <c r="AC350">
        <v>98</v>
      </c>
      <c r="AD350">
        <v>89</v>
      </c>
      <c r="AE350">
        <v>73</v>
      </c>
      <c r="AF350">
        <v>41</v>
      </c>
      <c r="AG350">
        <v>40</v>
      </c>
      <c r="AH350">
        <v>43</v>
      </c>
    </row>
    <row r="351" spans="1:34" x14ac:dyDescent="0.25">
      <c r="A351" t="s">
        <v>846</v>
      </c>
      <c r="B351" t="s">
        <v>332</v>
      </c>
      <c r="C351">
        <v>227</v>
      </c>
      <c r="D351">
        <v>226</v>
      </c>
      <c r="E351">
        <v>216</v>
      </c>
      <c r="F351">
        <v>208</v>
      </c>
      <c r="G351">
        <v>198</v>
      </c>
      <c r="H351">
        <v>179</v>
      </c>
      <c r="I351">
        <v>149</v>
      </c>
      <c r="J351">
        <v>137</v>
      </c>
      <c r="K351">
        <v>122</v>
      </c>
      <c r="L351">
        <v>118</v>
      </c>
      <c r="M351">
        <v>98</v>
      </c>
      <c r="N351">
        <v>98</v>
      </c>
      <c r="O351">
        <v>102</v>
      </c>
      <c r="P351">
        <v>92</v>
      </c>
      <c r="Q351">
        <v>89</v>
      </c>
      <c r="R351">
        <v>90</v>
      </c>
      <c r="S351">
        <v>76</v>
      </c>
      <c r="T351">
        <v>80</v>
      </c>
      <c r="U351">
        <v>79</v>
      </c>
      <c r="V351">
        <v>76</v>
      </c>
      <c r="W351">
        <v>72</v>
      </c>
      <c r="X351">
        <v>59</v>
      </c>
      <c r="Y351">
        <v>47</v>
      </c>
      <c r="Z351">
        <v>44</v>
      </c>
      <c r="AA351">
        <v>44</v>
      </c>
      <c r="AB351">
        <v>39</v>
      </c>
      <c r="AC351">
        <v>46</v>
      </c>
      <c r="AD351">
        <v>53</v>
      </c>
      <c r="AE351">
        <v>44</v>
      </c>
      <c r="AF351">
        <v>43</v>
      </c>
      <c r="AG351">
        <v>43</v>
      </c>
      <c r="AH351">
        <v>35</v>
      </c>
    </row>
    <row r="352" spans="1:34" x14ac:dyDescent="0.25">
      <c r="A352" t="s">
        <v>847</v>
      </c>
      <c r="B352" t="s">
        <v>333</v>
      </c>
      <c r="C352">
        <v>131</v>
      </c>
      <c r="D352">
        <v>124</v>
      </c>
      <c r="E352">
        <v>113</v>
      </c>
      <c r="F352">
        <v>101</v>
      </c>
      <c r="G352">
        <v>88</v>
      </c>
      <c r="H352">
        <v>85</v>
      </c>
      <c r="I352">
        <v>98</v>
      </c>
      <c r="J352">
        <v>86</v>
      </c>
      <c r="K352">
        <v>85</v>
      </c>
      <c r="L352">
        <v>86</v>
      </c>
      <c r="M352">
        <v>89</v>
      </c>
      <c r="N352">
        <v>90</v>
      </c>
      <c r="O352">
        <v>86</v>
      </c>
      <c r="P352">
        <v>70</v>
      </c>
      <c r="Q352">
        <v>58</v>
      </c>
      <c r="R352">
        <v>50</v>
      </c>
      <c r="S352">
        <v>51</v>
      </c>
      <c r="T352">
        <v>43</v>
      </c>
      <c r="U352">
        <v>38</v>
      </c>
      <c r="V352">
        <v>37</v>
      </c>
      <c r="W352">
        <v>35</v>
      </c>
      <c r="X352">
        <v>28</v>
      </c>
      <c r="Y352">
        <v>28</v>
      </c>
      <c r="Z352">
        <v>21</v>
      </c>
      <c r="AA352">
        <v>20</v>
      </c>
      <c r="AB352">
        <v>20</v>
      </c>
      <c r="AC352">
        <v>20</v>
      </c>
      <c r="AD352">
        <v>14</v>
      </c>
      <c r="AE352">
        <v>10</v>
      </c>
      <c r="AF352">
        <v>6</v>
      </c>
      <c r="AG352">
        <v>5</v>
      </c>
      <c r="AH352">
        <v>4</v>
      </c>
    </row>
    <row r="353" spans="1:34" x14ac:dyDescent="0.25">
      <c r="A353" t="s">
        <v>848</v>
      </c>
      <c r="B353" t="s">
        <v>334</v>
      </c>
      <c r="C353">
        <v>168</v>
      </c>
      <c r="D353">
        <v>158</v>
      </c>
      <c r="E353">
        <v>157</v>
      </c>
      <c r="F353">
        <v>141</v>
      </c>
      <c r="G353">
        <v>134</v>
      </c>
      <c r="H353">
        <v>137</v>
      </c>
      <c r="I353">
        <v>132</v>
      </c>
      <c r="J353">
        <v>105</v>
      </c>
      <c r="K353">
        <v>111</v>
      </c>
      <c r="L353">
        <v>113</v>
      </c>
      <c r="M353">
        <v>111</v>
      </c>
      <c r="N353">
        <v>120</v>
      </c>
      <c r="O353">
        <v>101</v>
      </c>
      <c r="P353">
        <v>74</v>
      </c>
      <c r="Q353">
        <v>72</v>
      </c>
      <c r="R353">
        <v>71</v>
      </c>
      <c r="S353">
        <v>66</v>
      </c>
      <c r="T353">
        <v>62</v>
      </c>
      <c r="U353">
        <v>59</v>
      </c>
      <c r="V353">
        <v>64</v>
      </c>
      <c r="W353">
        <v>62</v>
      </c>
      <c r="X353">
        <v>55</v>
      </c>
      <c r="Y353">
        <v>55</v>
      </c>
      <c r="Z353">
        <v>50</v>
      </c>
      <c r="AA353">
        <v>50</v>
      </c>
      <c r="AB353">
        <v>43</v>
      </c>
      <c r="AC353">
        <v>39</v>
      </c>
      <c r="AD353">
        <v>36</v>
      </c>
      <c r="AE353">
        <v>38</v>
      </c>
      <c r="AF353">
        <v>27</v>
      </c>
      <c r="AG353">
        <v>26</v>
      </c>
      <c r="AH353">
        <v>25</v>
      </c>
    </row>
    <row r="354" spans="1:34" x14ac:dyDescent="0.25">
      <c r="A354" t="s">
        <v>849</v>
      </c>
      <c r="B354" t="s">
        <v>335</v>
      </c>
      <c r="C354">
        <v>46</v>
      </c>
      <c r="D354">
        <v>49</v>
      </c>
      <c r="E354">
        <v>49</v>
      </c>
      <c r="F354">
        <v>59</v>
      </c>
      <c r="G354">
        <v>58</v>
      </c>
      <c r="H354">
        <v>56</v>
      </c>
      <c r="I354">
        <v>55</v>
      </c>
      <c r="J354">
        <v>51</v>
      </c>
      <c r="K354">
        <v>45</v>
      </c>
      <c r="L354">
        <v>40</v>
      </c>
      <c r="M354">
        <v>24</v>
      </c>
      <c r="N354">
        <v>19</v>
      </c>
      <c r="O354">
        <v>20</v>
      </c>
      <c r="P354">
        <v>19</v>
      </c>
      <c r="Q354">
        <v>19</v>
      </c>
      <c r="R354">
        <v>20</v>
      </c>
      <c r="S354">
        <v>17</v>
      </c>
      <c r="T354">
        <v>16</v>
      </c>
      <c r="U354">
        <v>16</v>
      </c>
      <c r="V354">
        <v>20</v>
      </c>
      <c r="W354">
        <v>20</v>
      </c>
      <c r="X354">
        <v>19</v>
      </c>
      <c r="Y354">
        <v>19</v>
      </c>
      <c r="Z354">
        <v>24</v>
      </c>
      <c r="AA354">
        <v>26</v>
      </c>
      <c r="AB354">
        <v>24</v>
      </c>
      <c r="AC354">
        <v>20</v>
      </c>
      <c r="AD354">
        <v>18</v>
      </c>
      <c r="AE354">
        <v>18</v>
      </c>
      <c r="AF354">
        <v>16</v>
      </c>
      <c r="AG354">
        <v>12</v>
      </c>
      <c r="AH354">
        <v>10</v>
      </c>
    </row>
    <row r="355" spans="1:34" x14ac:dyDescent="0.25">
      <c r="A355" t="s">
        <v>850</v>
      </c>
      <c r="B355" t="s">
        <v>336</v>
      </c>
      <c r="C355">
        <v>127</v>
      </c>
      <c r="D355">
        <v>109</v>
      </c>
      <c r="E355">
        <v>109</v>
      </c>
      <c r="F355">
        <v>101</v>
      </c>
      <c r="G355">
        <v>105</v>
      </c>
      <c r="H355">
        <v>100</v>
      </c>
      <c r="I355">
        <v>90</v>
      </c>
      <c r="J355">
        <v>110</v>
      </c>
      <c r="K355">
        <v>117</v>
      </c>
      <c r="L355">
        <v>113</v>
      </c>
      <c r="M355">
        <v>105</v>
      </c>
      <c r="N355">
        <v>106</v>
      </c>
      <c r="O355">
        <v>103</v>
      </c>
      <c r="P355">
        <v>86</v>
      </c>
      <c r="Q355">
        <v>56</v>
      </c>
      <c r="R355">
        <v>40</v>
      </c>
      <c r="S355">
        <v>42</v>
      </c>
      <c r="T355">
        <v>37</v>
      </c>
      <c r="U355">
        <v>31</v>
      </c>
      <c r="V355">
        <v>31</v>
      </c>
      <c r="W355">
        <v>36</v>
      </c>
      <c r="X355">
        <v>34</v>
      </c>
      <c r="Y355">
        <v>25</v>
      </c>
      <c r="Z355">
        <v>16</v>
      </c>
      <c r="AA355">
        <v>11</v>
      </c>
      <c r="AB355">
        <v>10</v>
      </c>
      <c r="AC355">
        <v>11</v>
      </c>
      <c r="AD355">
        <v>13</v>
      </c>
      <c r="AE355">
        <v>12</v>
      </c>
      <c r="AF355">
        <v>12</v>
      </c>
      <c r="AG355">
        <v>15</v>
      </c>
      <c r="AH355">
        <v>15</v>
      </c>
    </row>
    <row r="356" spans="1:34" x14ac:dyDescent="0.25">
      <c r="A356" t="s">
        <v>851</v>
      </c>
      <c r="B356" t="s">
        <v>337</v>
      </c>
      <c r="C356">
        <v>155</v>
      </c>
      <c r="D356">
        <v>134</v>
      </c>
      <c r="E356">
        <v>122</v>
      </c>
      <c r="F356">
        <v>119</v>
      </c>
      <c r="G356">
        <v>125</v>
      </c>
      <c r="H356">
        <v>121</v>
      </c>
      <c r="I356">
        <v>115</v>
      </c>
      <c r="J356">
        <v>95</v>
      </c>
      <c r="K356">
        <v>106</v>
      </c>
      <c r="L356">
        <v>108</v>
      </c>
      <c r="M356">
        <v>109</v>
      </c>
      <c r="N356">
        <v>102</v>
      </c>
      <c r="O356">
        <v>94</v>
      </c>
      <c r="P356">
        <v>73</v>
      </c>
      <c r="Q356">
        <v>66</v>
      </c>
      <c r="R356">
        <v>56</v>
      </c>
      <c r="S356">
        <v>43</v>
      </c>
      <c r="T356">
        <v>41</v>
      </c>
      <c r="U356">
        <v>40</v>
      </c>
      <c r="V356">
        <v>45</v>
      </c>
      <c r="W356">
        <v>45</v>
      </c>
      <c r="X356">
        <v>52</v>
      </c>
      <c r="Y356">
        <v>54</v>
      </c>
      <c r="Z356">
        <v>55</v>
      </c>
      <c r="AA356">
        <v>55</v>
      </c>
      <c r="AB356">
        <v>55</v>
      </c>
      <c r="AC356">
        <v>63</v>
      </c>
      <c r="AD356">
        <v>62</v>
      </c>
      <c r="AE356">
        <v>60</v>
      </c>
      <c r="AF356">
        <v>53</v>
      </c>
      <c r="AG356">
        <v>50</v>
      </c>
      <c r="AH356">
        <v>49</v>
      </c>
    </row>
    <row r="357" spans="1:34" x14ac:dyDescent="0.25">
      <c r="A357" t="s">
        <v>852</v>
      </c>
      <c r="B357" t="s">
        <v>338</v>
      </c>
      <c r="C357">
        <v>386</v>
      </c>
      <c r="D357">
        <v>370</v>
      </c>
      <c r="E357">
        <v>321</v>
      </c>
      <c r="F357">
        <v>312</v>
      </c>
      <c r="G357">
        <v>316</v>
      </c>
      <c r="H357">
        <v>303</v>
      </c>
      <c r="I357">
        <v>304</v>
      </c>
      <c r="J357">
        <v>286</v>
      </c>
      <c r="K357">
        <v>289</v>
      </c>
      <c r="L357">
        <v>335</v>
      </c>
      <c r="M357">
        <v>331</v>
      </c>
      <c r="N357">
        <v>317</v>
      </c>
      <c r="O357">
        <v>308</v>
      </c>
      <c r="P357">
        <v>248</v>
      </c>
      <c r="Q357">
        <v>204</v>
      </c>
      <c r="R357">
        <v>168</v>
      </c>
      <c r="S357">
        <v>144</v>
      </c>
      <c r="T357">
        <v>114</v>
      </c>
      <c r="U357">
        <v>113</v>
      </c>
      <c r="V357">
        <v>111</v>
      </c>
      <c r="W357">
        <v>142</v>
      </c>
      <c r="X357">
        <v>150</v>
      </c>
      <c r="Y357">
        <v>141</v>
      </c>
      <c r="Z357">
        <v>120</v>
      </c>
      <c r="AA357">
        <v>106</v>
      </c>
      <c r="AB357">
        <v>109</v>
      </c>
      <c r="AC357">
        <v>108</v>
      </c>
      <c r="AD357">
        <v>90</v>
      </c>
      <c r="AE357">
        <v>83</v>
      </c>
      <c r="AF357">
        <v>85</v>
      </c>
      <c r="AG357">
        <v>86</v>
      </c>
      <c r="AH357">
        <v>85</v>
      </c>
    </row>
    <row r="358" spans="1:34" x14ac:dyDescent="0.25">
      <c r="A358" t="s">
        <v>853</v>
      </c>
      <c r="B358" t="s">
        <v>339</v>
      </c>
      <c r="C358">
        <v>81</v>
      </c>
      <c r="D358">
        <v>77</v>
      </c>
      <c r="E358">
        <v>73</v>
      </c>
      <c r="F358">
        <v>76</v>
      </c>
      <c r="G358">
        <v>75</v>
      </c>
      <c r="H358">
        <v>67</v>
      </c>
      <c r="I358">
        <v>62</v>
      </c>
      <c r="J358">
        <v>45</v>
      </c>
      <c r="K358">
        <v>46</v>
      </c>
      <c r="L358">
        <v>46</v>
      </c>
      <c r="M358">
        <v>47</v>
      </c>
      <c r="N358">
        <v>47</v>
      </c>
      <c r="O358">
        <v>44</v>
      </c>
      <c r="P358">
        <v>32</v>
      </c>
      <c r="Q358">
        <v>28</v>
      </c>
      <c r="R358">
        <v>22</v>
      </c>
      <c r="S358">
        <v>19</v>
      </c>
      <c r="T358">
        <v>11</v>
      </c>
      <c r="U358">
        <v>11</v>
      </c>
      <c r="V358">
        <v>10</v>
      </c>
      <c r="W358">
        <v>13</v>
      </c>
      <c r="X358">
        <v>12</v>
      </c>
      <c r="Y358">
        <v>9</v>
      </c>
      <c r="Z358">
        <v>6</v>
      </c>
      <c r="AA358">
        <v>7</v>
      </c>
      <c r="AB358">
        <v>7</v>
      </c>
      <c r="AC358">
        <v>10</v>
      </c>
      <c r="AD358">
        <v>10</v>
      </c>
      <c r="AE358">
        <v>10</v>
      </c>
      <c r="AF358">
        <v>12</v>
      </c>
      <c r="AG358">
        <v>15</v>
      </c>
      <c r="AH358">
        <v>13</v>
      </c>
    </row>
    <row r="359" spans="1:34" x14ac:dyDescent="0.25">
      <c r="A359" t="s">
        <v>854</v>
      </c>
      <c r="B359" t="s">
        <v>340</v>
      </c>
      <c r="C359">
        <v>66</v>
      </c>
      <c r="D359">
        <v>64</v>
      </c>
      <c r="E359">
        <v>47</v>
      </c>
      <c r="F359">
        <v>48</v>
      </c>
      <c r="G359">
        <v>49</v>
      </c>
      <c r="H359">
        <v>40</v>
      </c>
      <c r="I359">
        <v>50</v>
      </c>
      <c r="J359">
        <v>49</v>
      </c>
      <c r="K359">
        <v>40</v>
      </c>
      <c r="L359">
        <v>49</v>
      </c>
      <c r="M359">
        <v>44</v>
      </c>
      <c r="N359">
        <v>44</v>
      </c>
      <c r="O359">
        <v>50</v>
      </c>
      <c r="P359">
        <v>33</v>
      </c>
      <c r="Q359">
        <v>29</v>
      </c>
      <c r="R359">
        <v>28</v>
      </c>
      <c r="S359">
        <v>19</v>
      </c>
      <c r="T359">
        <v>16</v>
      </c>
      <c r="U359">
        <v>22</v>
      </c>
      <c r="V359">
        <v>17</v>
      </c>
      <c r="W359">
        <v>18</v>
      </c>
      <c r="X359">
        <v>17</v>
      </c>
      <c r="Y359">
        <v>14</v>
      </c>
      <c r="Z359">
        <v>13</v>
      </c>
      <c r="AA359">
        <v>12</v>
      </c>
      <c r="AB359">
        <v>4</v>
      </c>
      <c r="AC359">
        <v>3</v>
      </c>
      <c r="AD359">
        <v>3</v>
      </c>
      <c r="AE359">
        <v>2</v>
      </c>
      <c r="AF359">
        <v>3</v>
      </c>
      <c r="AG359">
        <v>2</v>
      </c>
      <c r="AH359">
        <v>2</v>
      </c>
    </row>
    <row r="360" spans="1:34" x14ac:dyDescent="0.25">
      <c r="A360" t="s">
        <v>855</v>
      </c>
      <c r="B360" t="s">
        <v>341</v>
      </c>
      <c r="C360">
        <v>530</v>
      </c>
      <c r="D360">
        <v>454</v>
      </c>
      <c r="E360">
        <v>405</v>
      </c>
      <c r="F360">
        <v>380</v>
      </c>
      <c r="G360">
        <v>369</v>
      </c>
      <c r="H360">
        <v>357</v>
      </c>
      <c r="I360">
        <v>312</v>
      </c>
      <c r="J360">
        <v>270</v>
      </c>
      <c r="K360">
        <v>261</v>
      </c>
      <c r="L360">
        <v>247</v>
      </c>
      <c r="M360">
        <v>221</v>
      </c>
      <c r="N360">
        <v>227</v>
      </c>
      <c r="O360">
        <v>169</v>
      </c>
      <c r="P360">
        <v>162</v>
      </c>
      <c r="Q360">
        <v>153</v>
      </c>
      <c r="R360">
        <v>159</v>
      </c>
      <c r="S360">
        <v>135</v>
      </c>
      <c r="T360">
        <v>146</v>
      </c>
      <c r="U360">
        <v>144</v>
      </c>
      <c r="V360">
        <v>157</v>
      </c>
      <c r="W360">
        <v>134</v>
      </c>
      <c r="X360">
        <v>115</v>
      </c>
      <c r="Y360">
        <v>104</v>
      </c>
      <c r="Z360">
        <v>95</v>
      </c>
      <c r="AA360">
        <v>68</v>
      </c>
      <c r="AB360">
        <v>57</v>
      </c>
      <c r="AC360">
        <v>46</v>
      </c>
      <c r="AD360">
        <v>42</v>
      </c>
      <c r="AE360">
        <v>47</v>
      </c>
      <c r="AF360">
        <v>37</v>
      </c>
      <c r="AG360">
        <v>34</v>
      </c>
      <c r="AH360">
        <v>37</v>
      </c>
    </row>
    <row r="361" spans="1:34" x14ac:dyDescent="0.25">
      <c r="A361" t="s">
        <v>856</v>
      </c>
      <c r="B361" t="s">
        <v>342</v>
      </c>
      <c r="C361">
        <v>177</v>
      </c>
      <c r="D361">
        <v>155</v>
      </c>
      <c r="E361">
        <v>131</v>
      </c>
      <c r="F361">
        <v>133</v>
      </c>
      <c r="G361">
        <v>129</v>
      </c>
      <c r="H361">
        <v>119</v>
      </c>
      <c r="I361">
        <v>105</v>
      </c>
      <c r="J361">
        <v>85</v>
      </c>
      <c r="K361">
        <v>78</v>
      </c>
      <c r="L361">
        <v>76</v>
      </c>
      <c r="M361">
        <v>60</v>
      </c>
      <c r="N361">
        <v>62</v>
      </c>
      <c r="O361">
        <v>61</v>
      </c>
      <c r="P361">
        <v>36</v>
      </c>
      <c r="Q361">
        <v>36</v>
      </c>
      <c r="R361">
        <v>38</v>
      </c>
      <c r="S361">
        <v>32</v>
      </c>
      <c r="T361">
        <v>32</v>
      </c>
      <c r="U361">
        <v>31</v>
      </c>
      <c r="V361">
        <v>30</v>
      </c>
      <c r="W361">
        <v>37</v>
      </c>
      <c r="X361">
        <v>30</v>
      </c>
      <c r="Y361">
        <v>20</v>
      </c>
      <c r="Z361">
        <v>21</v>
      </c>
      <c r="AA361">
        <v>19</v>
      </c>
      <c r="AB361">
        <v>18</v>
      </c>
      <c r="AC361">
        <v>18</v>
      </c>
      <c r="AD361">
        <v>13</v>
      </c>
      <c r="AE361">
        <v>8</v>
      </c>
      <c r="AF361">
        <v>9</v>
      </c>
      <c r="AG361">
        <v>7</v>
      </c>
      <c r="AH361">
        <v>4</v>
      </c>
    </row>
    <row r="362" spans="1:34" x14ac:dyDescent="0.25">
      <c r="A362" t="s">
        <v>857</v>
      </c>
      <c r="B362" t="s">
        <v>343</v>
      </c>
      <c r="C362">
        <v>159</v>
      </c>
      <c r="D362">
        <v>134</v>
      </c>
      <c r="E362">
        <v>118</v>
      </c>
      <c r="F362">
        <v>100</v>
      </c>
      <c r="G362">
        <v>92</v>
      </c>
      <c r="H362">
        <v>92</v>
      </c>
      <c r="I362">
        <v>87</v>
      </c>
      <c r="J362">
        <v>77</v>
      </c>
      <c r="K362">
        <v>80</v>
      </c>
      <c r="L362">
        <v>78</v>
      </c>
      <c r="M362">
        <v>74</v>
      </c>
      <c r="N362">
        <v>72</v>
      </c>
      <c r="O362">
        <v>81</v>
      </c>
      <c r="P362">
        <v>65</v>
      </c>
      <c r="Q362">
        <v>70</v>
      </c>
      <c r="R362">
        <v>61</v>
      </c>
      <c r="S362">
        <v>70</v>
      </c>
      <c r="T362">
        <v>73</v>
      </c>
      <c r="U362">
        <v>73</v>
      </c>
      <c r="V362">
        <v>61</v>
      </c>
      <c r="W362">
        <v>67</v>
      </c>
      <c r="X362">
        <v>61</v>
      </c>
      <c r="Y362">
        <v>63</v>
      </c>
      <c r="Z362">
        <v>51</v>
      </c>
      <c r="AA362">
        <v>50</v>
      </c>
      <c r="AB362">
        <v>50</v>
      </c>
      <c r="AC362">
        <v>47</v>
      </c>
      <c r="AD362">
        <v>50</v>
      </c>
      <c r="AE362">
        <v>49</v>
      </c>
      <c r="AF362">
        <v>48</v>
      </c>
      <c r="AG362">
        <v>49</v>
      </c>
      <c r="AH362">
        <v>50</v>
      </c>
    </row>
    <row r="363" spans="1:34" x14ac:dyDescent="0.25">
      <c r="A363" t="s">
        <v>858</v>
      </c>
      <c r="B363" t="s">
        <v>344</v>
      </c>
      <c r="C363">
        <v>83</v>
      </c>
      <c r="D363">
        <v>74</v>
      </c>
      <c r="E363">
        <v>68</v>
      </c>
      <c r="F363">
        <v>62</v>
      </c>
      <c r="G363">
        <v>61</v>
      </c>
      <c r="H363">
        <v>58</v>
      </c>
      <c r="I363">
        <v>48</v>
      </c>
      <c r="J363">
        <v>42</v>
      </c>
      <c r="K363">
        <v>42</v>
      </c>
      <c r="L363">
        <v>43</v>
      </c>
      <c r="M363">
        <v>42</v>
      </c>
      <c r="N363">
        <v>39</v>
      </c>
      <c r="O363">
        <v>38</v>
      </c>
      <c r="P363">
        <v>36</v>
      </c>
      <c r="Q363">
        <v>29</v>
      </c>
      <c r="R363">
        <v>26</v>
      </c>
      <c r="S363">
        <v>21</v>
      </c>
      <c r="T363">
        <v>14</v>
      </c>
      <c r="U363">
        <v>15</v>
      </c>
      <c r="V363">
        <v>16</v>
      </c>
      <c r="W363">
        <v>11</v>
      </c>
      <c r="X363">
        <v>7</v>
      </c>
      <c r="Y363">
        <v>3</v>
      </c>
      <c r="Z363">
        <v>3</v>
      </c>
      <c r="AA363">
        <v>4</v>
      </c>
      <c r="AB363">
        <v>3</v>
      </c>
      <c r="AC363">
        <v>2</v>
      </c>
      <c r="AD363">
        <v>3</v>
      </c>
      <c r="AE363">
        <v>4</v>
      </c>
      <c r="AF363">
        <v>4</v>
      </c>
      <c r="AG363">
        <v>4</v>
      </c>
      <c r="AH363">
        <v>3</v>
      </c>
    </row>
    <row r="364" spans="1:34" x14ac:dyDescent="0.25">
      <c r="A364" t="s">
        <v>859</v>
      </c>
      <c r="B364" t="s">
        <v>345</v>
      </c>
      <c r="C364">
        <v>134</v>
      </c>
      <c r="D364">
        <v>127</v>
      </c>
      <c r="E364">
        <v>106</v>
      </c>
      <c r="F364">
        <v>106</v>
      </c>
      <c r="G364">
        <v>109</v>
      </c>
      <c r="H364">
        <v>109</v>
      </c>
      <c r="I364">
        <v>97</v>
      </c>
      <c r="J364">
        <v>78</v>
      </c>
      <c r="K364">
        <v>79</v>
      </c>
      <c r="L364">
        <v>83</v>
      </c>
      <c r="M364">
        <v>69</v>
      </c>
      <c r="N364">
        <v>64</v>
      </c>
      <c r="O364">
        <v>63</v>
      </c>
      <c r="P364">
        <v>49</v>
      </c>
      <c r="Q364">
        <v>54</v>
      </c>
      <c r="R364">
        <v>49</v>
      </c>
      <c r="S364">
        <v>46</v>
      </c>
      <c r="T364">
        <v>38</v>
      </c>
      <c r="U364">
        <v>42</v>
      </c>
      <c r="V364">
        <v>42</v>
      </c>
      <c r="W364">
        <v>39</v>
      </c>
      <c r="X364">
        <v>27</v>
      </c>
      <c r="Y364">
        <v>19</v>
      </c>
      <c r="Z364">
        <v>17</v>
      </c>
      <c r="AA364">
        <v>19</v>
      </c>
      <c r="AB364">
        <v>11</v>
      </c>
      <c r="AC364">
        <v>11</v>
      </c>
      <c r="AD364">
        <v>11</v>
      </c>
      <c r="AE364">
        <v>9</v>
      </c>
      <c r="AF364">
        <v>9</v>
      </c>
      <c r="AG364">
        <v>7</v>
      </c>
      <c r="AH364">
        <v>5</v>
      </c>
    </row>
    <row r="365" spans="1:34" x14ac:dyDescent="0.25">
      <c r="A365" t="s">
        <v>860</v>
      </c>
      <c r="B365" t="s">
        <v>346</v>
      </c>
      <c r="C365">
        <v>1051</v>
      </c>
      <c r="D365">
        <v>829</v>
      </c>
      <c r="E365">
        <v>764</v>
      </c>
      <c r="F365">
        <v>739</v>
      </c>
      <c r="G365">
        <v>738</v>
      </c>
      <c r="H365">
        <v>644</v>
      </c>
      <c r="I365">
        <v>574</v>
      </c>
      <c r="J365">
        <v>546</v>
      </c>
      <c r="K365">
        <v>580</v>
      </c>
      <c r="L365">
        <v>555</v>
      </c>
      <c r="M365">
        <v>536</v>
      </c>
      <c r="N365">
        <v>530</v>
      </c>
      <c r="O365">
        <v>513</v>
      </c>
      <c r="P365">
        <v>471</v>
      </c>
      <c r="Q365">
        <v>420</v>
      </c>
      <c r="R365">
        <v>380</v>
      </c>
      <c r="S365">
        <v>304</v>
      </c>
      <c r="T365">
        <v>301</v>
      </c>
      <c r="U365">
        <v>271</v>
      </c>
      <c r="V365">
        <v>264</v>
      </c>
      <c r="W365">
        <v>280</v>
      </c>
      <c r="X365">
        <v>258</v>
      </c>
      <c r="Y365">
        <v>240</v>
      </c>
      <c r="Z365">
        <v>226</v>
      </c>
      <c r="AA365">
        <v>219</v>
      </c>
      <c r="AB365">
        <v>225</v>
      </c>
      <c r="AC365">
        <v>215</v>
      </c>
      <c r="AD365">
        <v>229</v>
      </c>
      <c r="AE365">
        <v>230</v>
      </c>
      <c r="AF365">
        <v>231</v>
      </c>
      <c r="AG365">
        <v>235</v>
      </c>
      <c r="AH365">
        <v>231</v>
      </c>
    </row>
    <row r="366" spans="1:34" x14ac:dyDescent="0.25">
      <c r="A366" t="s">
        <v>861</v>
      </c>
      <c r="B366" t="s">
        <v>347</v>
      </c>
      <c r="C366">
        <v>115</v>
      </c>
      <c r="D366">
        <v>103</v>
      </c>
      <c r="E366">
        <v>99</v>
      </c>
      <c r="F366">
        <v>95</v>
      </c>
      <c r="G366">
        <v>90</v>
      </c>
      <c r="H366">
        <v>91</v>
      </c>
      <c r="I366">
        <v>64</v>
      </c>
      <c r="J366">
        <v>64</v>
      </c>
      <c r="K366">
        <v>68</v>
      </c>
      <c r="L366">
        <v>71</v>
      </c>
      <c r="M366">
        <v>74</v>
      </c>
      <c r="N366">
        <v>69</v>
      </c>
      <c r="O366">
        <v>64</v>
      </c>
      <c r="P366">
        <v>58</v>
      </c>
      <c r="Q366">
        <v>36</v>
      </c>
      <c r="R366">
        <v>30</v>
      </c>
      <c r="S366">
        <v>28</v>
      </c>
      <c r="T366">
        <v>21</v>
      </c>
      <c r="U366">
        <v>21</v>
      </c>
      <c r="V366">
        <v>22</v>
      </c>
      <c r="W366">
        <v>23</v>
      </c>
      <c r="X366">
        <v>27</v>
      </c>
      <c r="Y366">
        <v>19</v>
      </c>
      <c r="Z366">
        <v>16</v>
      </c>
      <c r="AA366">
        <v>13</v>
      </c>
      <c r="AB366">
        <v>14</v>
      </c>
      <c r="AC366">
        <v>14</v>
      </c>
      <c r="AD366">
        <v>13</v>
      </c>
      <c r="AE366">
        <v>8</v>
      </c>
      <c r="AF366">
        <v>6</v>
      </c>
      <c r="AG366">
        <v>6</v>
      </c>
      <c r="AH366">
        <v>5</v>
      </c>
    </row>
    <row r="367" spans="1:34" x14ac:dyDescent="0.25">
      <c r="A367" t="s">
        <v>862</v>
      </c>
      <c r="B367" t="s">
        <v>348</v>
      </c>
      <c r="C367">
        <v>64</v>
      </c>
      <c r="D367">
        <v>50</v>
      </c>
      <c r="E367">
        <v>61</v>
      </c>
      <c r="F367">
        <v>57</v>
      </c>
      <c r="G367">
        <v>59</v>
      </c>
      <c r="H367">
        <v>59</v>
      </c>
      <c r="I367">
        <v>72</v>
      </c>
      <c r="J367">
        <v>74</v>
      </c>
      <c r="K367">
        <v>83</v>
      </c>
      <c r="L367">
        <v>74</v>
      </c>
      <c r="M367">
        <v>71</v>
      </c>
      <c r="N367">
        <v>66</v>
      </c>
      <c r="O367">
        <v>65</v>
      </c>
      <c r="P367">
        <v>38</v>
      </c>
      <c r="Q367">
        <v>30</v>
      </c>
      <c r="R367">
        <v>26</v>
      </c>
      <c r="S367">
        <v>19</v>
      </c>
      <c r="T367">
        <v>14</v>
      </c>
      <c r="U367">
        <v>15</v>
      </c>
      <c r="V367">
        <v>15</v>
      </c>
      <c r="W367">
        <v>15</v>
      </c>
      <c r="X367">
        <v>10</v>
      </c>
      <c r="Y367">
        <v>5</v>
      </c>
      <c r="Z367">
        <v>4</v>
      </c>
      <c r="AA367">
        <v>3</v>
      </c>
      <c r="AB367">
        <v>2</v>
      </c>
      <c r="AC367">
        <v>2</v>
      </c>
      <c r="AD367">
        <v>1</v>
      </c>
      <c r="AE367">
        <v>2</v>
      </c>
      <c r="AF367">
        <v>3</v>
      </c>
      <c r="AG367">
        <v>3</v>
      </c>
      <c r="AH367">
        <v>3</v>
      </c>
    </row>
    <row r="368" spans="1:34" x14ac:dyDescent="0.25">
      <c r="A368" t="s">
        <v>863</v>
      </c>
      <c r="B368" t="s">
        <v>349</v>
      </c>
      <c r="C368">
        <v>33</v>
      </c>
      <c r="D368">
        <v>30</v>
      </c>
      <c r="E368">
        <v>31</v>
      </c>
      <c r="F368">
        <v>31</v>
      </c>
      <c r="G368">
        <v>31</v>
      </c>
      <c r="H368">
        <v>38</v>
      </c>
      <c r="I368">
        <v>40</v>
      </c>
      <c r="J368">
        <v>41</v>
      </c>
      <c r="K368">
        <v>41</v>
      </c>
      <c r="L368">
        <v>40</v>
      </c>
      <c r="M368">
        <v>38</v>
      </c>
      <c r="N368">
        <v>37</v>
      </c>
      <c r="O368">
        <v>24</v>
      </c>
      <c r="P368">
        <v>20</v>
      </c>
      <c r="Q368">
        <v>18</v>
      </c>
      <c r="R368">
        <v>15</v>
      </c>
      <c r="S368">
        <v>15</v>
      </c>
      <c r="T368">
        <v>12</v>
      </c>
      <c r="U368">
        <v>14</v>
      </c>
      <c r="V368">
        <v>13</v>
      </c>
      <c r="W368">
        <v>14</v>
      </c>
      <c r="X368">
        <v>8</v>
      </c>
      <c r="Y368">
        <v>9</v>
      </c>
      <c r="Z368">
        <v>8</v>
      </c>
      <c r="AA368">
        <v>9</v>
      </c>
      <c r="AB368">
        <v>7</v>
      </c>
      <c r="AC368">
        <v>8</v>
      </c>
      <c r="AD368">
        <v>6</v>
      </c>
      <c r="AE368">
        <v>5</v>
      </c>
      <c r="AF368">
        <v>5</v>
      </c>
      <c r="AG368">
        <v>4</v>
      </c>
      <c r="AH368">
        <v>3</v>
      </c>
    </row>
    <row r="369" spans="1:34" x14ac:dyDescent="0.25">
      <c r="A369" t="s">
        <v>864</v>
      </c>
      <c r="B369" t="s">
        <v>350</v>
      </c>
      <c r="C369">
        <v>128</v>
      </c>
      <c r="D369">
        <v>123</v>
      </c>
      <c r="E369">
        <v>110</v>
      </c>
      <c r="F369">
        <v>99</v>
      </c>
      <c r="G369">
        <v>108</v>
      </c>
      <c r="H369">
        <v>107</v>
      </c>
      <c r="I369">
        <v>105</v>
      </c>
      <c r="J369">
        <v>101</v>
      </c>
      <c r="K369">
        <v>110</v>
      </c>
      <c r="L369">
        <v>98</v>
      </c>
      <c r="M369">
        <v>93</v>
      </c>
      <c r="N369">
        <v>81</v>
      </c>
      <c r="O369">
        <v>78</v>
      </c>
      <c r="P369">
        <v>66</v>
      </c>
      <c r="Q369">
        <v>44</v>
      </c>
      <c r="R369">
        <v>41</v>
      </c>
      <c r="S369">
        <v>33</v>
      </c>
      <c r="T369">
        <v>32</v>
      </c>
      <c r="U369">
        <v>32</v>
      </c>
      <c r="V369">
        <v>32</v>
      </c>
      <c r="W369">
        <v>39</v>
      </c>
      <c r="X369">
        <v>51</v>
      </c>
      <c r="Y369">
        <v>38</v>
      </c>
      <c r="Z369">
        <v>41</v>
      </c>
      <c r="AA369">
        <v>42</v>
      </c>
      <c r="AB369">
        <v>46</v>
      </c>
      <c r="AC369">
        <v>46</v>
      </c>
      <c r="AD369">
        <v>40</v>
      </c>
      <c r="AE369">
        <v>28</v>
      </c>
      <c r="AF369">
        <v>28</v>
      </c>
      <c r="AG369">
        <v>21</v>
      </c>
      <c r="AH369">
        <v>24</v>
      </c>
    </row>
    <row r="370" spans="1:34" x14ac:dyDescent="0.25">
      <c r="A370" t="s">
        <v>865</v>
      </c>
      <c r="B370" t="s">
        <v>351</v>
      </c>
      <c r="C370">
        <v>36</v>
      </c>
      <c r="D370">
        <v>31</v>
      </c>
      <c r="E370">
        <v>30</v>
      </c>
      <c r="F370">
        <v>31</v>
      </c>
      <c r="G370">
        <v>30</v>
      </c>
      <c r="H370">
        <v>31</v>
      </c>
      <c r="I370">
        <v>25</v>
      </c>
      <c r="J370">
        <v>19</v>
      </c>
      <c r="K370">
        <v>18</v>
      </c>
      <c r="L370">
        <v>19</v>
      </c>
      <c r="M370">
        <v>15</v>
      </c>
      <c r="N370">
        <v>13</v>
      </c>
      <c r="O370">
        <v>11</v>
      </c>
      <c r="P370">
        <v>7</v>
      </c>
      <c r="Q370">
        <v>6</v>
      </c>
      <c r="R370">
        <v>9</v>
      </c>
      <c r="S370">
        <v>9</v>
      </c>
      <c r="T370">
        <v>9</v>
      </c>
      <c r="U370">
        <v>9</v>
      </c>
      <c r="V370">
        <v>9</v>
      </c>
      <c r="W370">
        <v>8</v>
      </c>
      <c r="X370">
        <v>8</v>
      </c>
      <c r="Y370">
        <v>4</v>
      </c>
      <c r="Z370">
        <v>2</v>
      </c>
      <c r="AA370">
        <v>2</v>
      </c>
      <c r="AB370">
        <v>2</v>
      </c>
      <c r="AC370">
        <v>2</v>
      </c>
      <c r="AD370">
        <v>2</v>
      </c>
      <c r="AE370">
        <v>0</v>
      </c>
      <c r="AF370">
        <v>0</v>
      </c>
      <c r="AG370">
        <v>0</v>
      </c>
      <c r="AH370">
        <v>0</v>
      </c>
    </row>
    <row r="371" spans="1:34" x14ac:dyDescent="0.25">
      <c r="A371" t="s">
        <v>866</v>
      </c>
      <c r="B371" t="s">
        <v>352</v>
      </c>
      <c r="C371">
        <v>163</v>
      </c>
      <c r="D371">
        <v>161</v>
      </c>
      <c r="E371">
        <v>138</v>
      </c>
      <c r="F371">
        <v>139</v>
      </c>
      <c r="G371">
        <v>145</v>
      </c>
      <c r="H371">
        <v>145</v>
      </c>
      <c r="I371">
        <v>147</v>
      </c>
      <c r="J371">
        <v>139</v>
      </c>
      <c r="K371">
        <v>131</v>
      </c>
      <c r="L371">
        <v>130</v>
      </c>
      <c r="M371">
        <v>123</v>
      </c>
      <c r="N371">
        <v>112</v>
      </c>
      <c r="O371">
        <v>108</v>
      </c>
      <c r="P371">
        <v>85</v>
      </c>
      <c r="Q371">
        <v>87</v>
      </c>
      <c r="R371">
        <v>81</v>
      </c>
      <c r="S371">
        <v>75</v>
      </c>
      <c r="T371">
        <v>69</v>
      </c>
      <c r="U371">
        <v>67</v>
      </c>
      <c r="V371">
        <v>69</v>
      </c>
      <c r="W371">
        <v>66</v>
      </c>
      <c r="X371">
        <v>54</v>
      </c>
      <c r="Y371">
        <v>46</v>
      </c>
      <c r="Z371">
        <v>39</v>
      </c>
      <c r="AA371">
        <v>42</v>
      </c>
      <c r="AB371">
        <v>39</v>
      </c>
      <c r="AC371">
        <v>37</v>
      </c>
      <c r="AD371">
        <v>41</v>
      </c>
      <c r="AE371">
        <v>37</v>
      </c>
      <c r="AF371">
        <v>39</v>
      </c>
      <c r="AG371">
        <v>47</v>
      </c>
      <c r="AH371">
        <v>47</v>
      </c>
    </row>
    <row r="372" spans="1:34" x14ac:dyDescent="0.25">
      <c r="A372" t="s">
        <v>867</v>
      </c>
      <c r="B372" t="s">
        <v>353</v>
      </c>
      <c r="C372">
        <v>56</v>
      </c>
      <c r="D372">
        <v>54</v>
      </c>
      <c r="E372">
        <v>49</v>
      </c>
      <c r="F372">
        <v>50</v>
      </c>
      <c r="G372">
        <v>50</v>
      </c>
      <c r="H372">
        <v>45</v>
      </c>
      <c r="I372">
        <v>44</v>
      </c>
      <c r="J372">
        <v>34</v>
      </c>
      <c r="K372">
        <v>34</v>
      </c>
      <c r="L372">
        <v>34</v>
      </c>
      <c r="M372">
        <v>31</v>
      </c>
      <c r="N372">
        <v>36</v>
      </c>
      <c r="O372">
        <v>34</v>
      </c>
      <c r="P372">
        <v>27</v>
      </c>
      <c r="Q372">
        <v>35</v>
      </c>
      <c r="R372">
        <v>32</v>
      </c>
      <c r="S372">
        <v>38</v>
      </c>
      <c r="T372">
        <v>37</v>
      </c>
      <c r="U372">
        <v>33</v>
      </c>
      <c r="V372">
        <v>34</v>
      </c>
      <c r="W372">
        <v>43</v>
      </c>
      <c r="X372">
        <v>35</v>
      </c>
      <c r="Y372">
        <v>37</v>
      </c>
      <c r="Z372">
        <v>30</v>
      </c>
      <c r="AA372">
        <v>30</v>
      </c>
      <c r="AB372">
        <v>29</v>
      </c>
      <c r="AC372">
        <v>26</v>
      </c>
      <c r="AD372">
        <v>20</v>
      </c>
      <c r="AE372">
        <v>20</v>
      </c>
      <c r="AF372">
        <v>16</v>
      </c>
      <c r="AG372">
        <v>16</v>
      </c>
      <c r="AH372">
        <v>13</v>
      </c>
    </row>
    <row r="373" spans="1:34" x14ac:dyDescent="0.25">
      <c r="A373" t="s">
        <v>868</v>
      </c>
      <c r="B373" t="s">
        <v>354</v>
      </c>
      <c r="C373">
        <v>109</v>
      </c>
      <c r="D373">
        <v>107</v>
      </c>
      <c r="E373">
        <v>93</v>
      </c>
      <c r="F373">
        <v>80</v>
      </c>
      <c r="G373">
        <v>89</v>
      </c>
      <c r="H373">
        <v>80</v>
      </c>
      <c r="I373">
        <v>72</v>
      </c>
      <c r="J373">
        <v>70</v>
      </c>
      <c r="K373">
        <v>64</v>
      </c>
      <c r="L373">
        <v>58</v>
      </c>
      <c r="M373">
        <v>58</v>
      </c>
      <c r="N373">
        <v>50</v>
      </c>
      <c r="O373">
        <v>56</v>
      </c>
      <c r="P373">
        <v>44</v>
      </c>
      <c r="Q373">
        <v>44</v>
      </c>
      <c r="R373">
        <v>38</v>
      </c>
      <c r="S373">
        <v>40</v>
      </c>
      <c r="T373">
        <v>39</v>
      </c>
      <c r="U373">
        <v>35</v>
      </c>
      <c r="V373">
        <v>28</v>
      </c>
      <c r="W373">
        <v>32</v>
      </c>
      <c r="X373">
        <v>21</v>
      </c>
      <c r="Y373">
        <v>20</v>
      </c>
      <c r="Z373">
        <v>17</v>
      </c>
      <c r="AA373">
        <v>19</v>
      </c>
      <c r="AB373">
        <v>19</v>
      </c>
      <c r="AC373">
        <v>17</v>
      </c>
      <c r="AD373">
        <v>16</v>
      </c>
      <c r="AE373">
        <v>17</v>
      </c>
      <c r="AF373">
        <v>20</v>
      </c>
      <c r="AG373">
        <v>19</v>
      </c>
      <c r="AH373">
        <v>15</v>
      </c>
    </row>
    <row r="374" spans="1:34" x14ac:dyDescent="0.25">
      <c r="A374" t="s">
        <v>869</v>
      </c>
      <c r="B374" t="s">
        <v>355</v>
      </c>
      <c r="C374">
        <v>257</v>
      </c>
      <c r="D374">
        <v>242</v>
      </c>
      <c r="E374">
        <v>206</v>
      </c>
      <c r="F374">
        <v>183</v>
      </c>
      <c r="G374">
        <v>182</v>
      </c>
      <c r="H374">
        <v>173</v>
      </c>
      <c r="I374">
        <v>177</v>
      </c>
      <c r="J374">
        <v>186</v>
      </c>
      <c r="K374">
        <v>164</v>
      </c>
      <c r="L374">
        <v>173</v>
      </c>
      <c r="M374">
        <v>177</v>
      </c>
      <c r="N374">
        <v>157</v>
      </c>
      <c r="O374">
        <v>145</v>
      </c>
      <c r="P374">
        <v>111</v>
      </c>
      <c r="Q374">
        <v>108</v>
      </c>
      <c r="R374">
        <v>99</v>
      </c>
      <c r="S374">
        <v>90</v>
      </c>
      <c r="T374">
        <v>91</v>
      </c>
      <c r="U374">
        <v>90</v>
      </c>
      <c r="V374">
        <v>90</v>
      </c>
      <c r="W374">
        <v>94</v>
      </c>
      <c r="X374">
        <v>83</v>
      </c>
      <c r="Y374">
        <v>86</v>
      </c>
      <c r="Z374">
        <v>72</v>
      </c>
      <c r="AA374">
        <v>62</v>
      </c>
      <c r="AB374">
        <v>60</v>
      </c>
      <c r="AC374">
        <v>58</v>
      </c>
      <c r="AD374">
        <v>56</v>
      </c>
      <c r="AE374">
        <v>49</v>
      </c>
      <c r="AF374">
        <v>36</v>
      </c>
      <c r="AG374">
        <v>39</v>
      </c>
      <c r="AH374">
        <v>38</v>
      </c>
    </row>
    <row r="375" spans="1:34" x14ac:dyDescent="0.25">
      <c r="A375" t="s">
        <v>870</v>
      </c>
      <c r="B375" t="s">
        <v>356</v>
      </c>
      <c r="C375">
        <v>245</v>
      </c>
      <c r="D375">
        <v>237</v>
      </c>
      <c r="E375">
        <v>220</v>
      </c>
      <c r="F375">
        <v>214</v>
      </c>
      <c r="G375">
        <v>230</v>
      </c>
      <c r="H375">
        <v>193</v>
      </c>
      <c r="I375">
        <v>171</v>
      </c>
      <c r="J375">
        <v>175</v>
      </c>
      <c r="K375">
        <v>163</v>
      </c>
      <c r="L375">
        <v>170</v>
      </c>
      <c r="M375">
        <v>166</v>
      </c>
      <c r="N375">
        <v>160</v>
      </c>
      <c r="O375">
        <v>170</v>
      </c>
      <c r="P375">
        <v>169</v>
      </c>
      <c r="Q375">
        <v>125</v>
      </c>
      <c r="R375">
        <v>134</v>
      </c>
      <c r="S375">
        <v>137</v>
      </c>
      <c r="T375">
        <v>138</v>
      </c>
      <c r="U375">
        <v>138</v>
      </c>
      <c r="V375">
        <v>133</v>
      </c>
      <c r="W375">
        <v>130</v>
      </c>
      <c r="X375">
        <v>138</v>
      </c>
      <c r="Y375">
        <v>121</v>
      </c>
      <c r="Z375">
        <v>99</v>
      </c>
      <c r="AA375">
        <v>86</v>
      </c>
      <c r="AB375">
        <v>69</v>
      </c>
      <c r="AC375">
        <v>69</v>
      </c>
      <c r="AD375">
        <v>68</v>
      </c>
      <c r="AE375">
        <v>84</v>
      </c>
      <c r="AF375">
        <v>74</v>
      </c>
      <c r="AG375">
        <v>82</v>
      </c>
      <c r="AH375">
        <v>81</v>
      </c>
    </row>
    <row r="376" spans="1:34" x14ac:dyDescent="0.25">
      <c r="A376" t="s">
        <v>871</v>
      </c>
      <c r="B376" t="s">
        <v>357</v>
      </c>
      <c r="C376">
        <v>107</v>
      </c>
      <c r="D376">
        <v>96</v>
      </c>
      <c r="E376">
        <v>78</v>
      </c>
      <c r="F376">
        <v>82</v>
      </c>
      <c r="G376">
        <v>69</v>
      </c>
      <c r="H376">
        <v>67</v>
      </c>
      <c r="I376">
        <v>46</v>
      </c>
      <c r="J376">
        <v>53</v>
      </c>
      <c r="K376">
        <v>51</v>
      </c>
      <c r="L376">
        <v>60</v>
      </c>
      <c r="M376">
        <v>61</v>
      </c>
      <c r="N376">
        <v>61</v>
      </c>
      <c r="O376">
        <v>61</v>
      </c>
      <c r="P376">
        <v>52</v>
      </c>
      <c r="Q376">
        <v>33</v>
      </c>
      <c r="R376">
        <v>37</v>
      </c>
      <c r="S376">
        <v>29</v>
      </c>
      <c r="T376">
        <v>22</v>
      </c>
      <c r="U376">
        <v>20</v>
      </c>
      <c r="V376">
        <v>21</v>
      </c>
      <c r="W376">
        <v>22</v>
      </c>
      <c r="X376">
        <v>19</v>
      </c>
      <c r="Y376">
        <v>9</v>
      </c>
      <c r="Z376">
        <v>5</v>
      </c>
      <c r="AA376">
        <v>5</v>
      </c>
      <c r="AB376">
        <v>4</v>
      </c>
      <c r="AC376">
        <v>3</v>
      </c>
      <c r="AD376">
        <v>1</v>
      </c>
      <c r="AE376">
        <v>2</v>
      </c>
      <c r="AF376">
        <v>2</v>
      </c>
      <c r="AG376">
        <v>2</v>
      </c>
      <c r="AH376">
        <v>4</v>
      </c>
    </row>
    <row r="377" spans="1:34" x14ac:dyDescent="0.25">
      <c r="A377" t="s">
        <v>872</v>
      </c>
      <c r="B377" t="s">
        <v>358</v>
      </c>
      <c r="C377">
        <v>35</v>
      </c>
      <c r="D377">
        <v>25</v>
      </c>
      <c r="E377">
        <v>20</v>
      </c>
      <c r="F377">
        <v>17</v>
      </c>
      <c r="G377">
        <v>18</v>
      </c>
      <c r="H377">
        <v>18</v>
      </c>
      <c r="I377">
        <v>14</v>
      </c>
      <c r="J377">
        <v>15</v>
      </c>
      <c r="K377">
        <v>17</v>
      </c>
      <c r="L377">
        <v>19</v>
      </c>
      <c r="M377">
        <v>20</v>
      </c>
      <c r="N377">
        <v>19</v>
      </c>
      <c r="O377">
        <v>19</v>
      </c>
      <c r="P377">
        <v>17</v>
      </c>
      <c r="Q377">
        <v>12</v>
      </c>
      <c r="R377">
        <v>8</v>
      </c>
      <c r="S377">
        <v>11</v>
      </c>
      <c r="T377">
        <v>7</v>
      </c>
      <c r="U377">
        <v>7</v>
      </c>
      <c r="V377">
        <v>7</v>
      </c>
      <c r="W377">
        <v>8</v>
      </c>
      <c r="X377">
        <v>7</v>
      </c>
      <c r="Y377">
        <v>7</v>
      </c>
      <c r="Z377">
        <v>2</v>
      </c>
      <c r="AA377">
        <v>2</v>
      </c>
      <c r="AB377">
        <v>2</v>
      </c>
      <c r="AC377">
        <v>2</v>
      </c>
      <c r="AD377">
        <v>2</v>
      </c>
      <c r="AE377">
        <v>3</v>
      </c>
      <c r="AF377">
        <v>3</v>
      </c>
      <c r="AG377">
        <v>3</v>
      </c>
      <c r="AH377">
        <v>3</v>
      </c>
    </row>
    <row r="378" spans="1:34" x14ac:dyDescent="0.25">
      <c r="A378" t="s">
        <v>873</v>
      </c>
      <c r="B378" t="s">
        <v>359</v>
      </c>
      <c r="C378">
        <v>282</v>
      </c>
      <c r="D378">
        <v>257</v>
      </c>
      <c r="E378">
        <v>234</v>
      </c>
      <c r="F378">
        <v>244</v>
      </c>
      <c r="G378">
        <v>233</v>
      </c>
      <c r="H378">
        <v>201</v>
      </c>
      <c r="I378">
        <v>180</v>
      </c>
      <c r="J378">
        <v>141</v>
      </c>
      <c r="K378">
        <v>127</v>
      </c>
      <c r="L378">
        <v>140</v>
      </c>
      <c r="M378">
        <v>143</v>
      </c>
      <c r="N378">
        <v>143</v>
      </c>
      <c r="O378">
        <v>143</v>
      </c>
      <c r="P378">
        <v>96</v>
      </c>
      <c r="Q378">
        <v>105</v>
      </c>
      <c r="R378">
        <v>91</v>
      </c>
      <c r="S378">
        <v>76</v>
      </c>
      <c r="T378">
        <v>59</v>
      </c>
      <c r="U378">
        <v>58</v>
      </c>
      <c r="V378">
        <v>64</v>
      </c>
      <c r="W378">
        <v>70</v>
      </c>
      <c r="X378">
        <v>61</v>
      </c>
      <c r="Y378">
        <v>56</v>
      </c>
      <c r="Z378">
        <v>52</v>
      </c>
      <c r="AA378">
        <v>50</v>
      </c>
      <c r="AB378">
        <v>50</v>
      </c>
      <c r="AC378">
        <v>45</v>
      </c>
      <c r="AD378">
        <v>45</v>
      </c>
      <c r="AE378">
        <v>40</v>
      </c>
      <c r="AF378">
        <v>39</v>
      </c>
      <c r="AG378">
        <v>45</v>
      </c>
      <c r="AH378">
        <v>41</v>
      </c>
    </row>
    <row r="379" spans="1:34" x14ac:dyDescent="0.25">
      <c r="A379" t="s">
        <v>874</v>
      </c>
      <c r="B379" t="s">
        <v>360</v>
      </c>
      <c r="C379">
        <v>490</v>
      </c>
      <c r="D379">
        <v>463</v>
      </c>
      <c r="E379">
        <v>369</v>
      </c>
      <c r="F379">
        <v>356</v>
      </c>
      <c r="G379">
        <v>354</v>
      </c>
      <c r="H379">
        <v>365</v>
      </c>
      <c r="I379">
        <v>304</v>
      </c>
      <c r="J379">
        <v>291</v>
      </c>
      <c r="K379">
        <v>266</v>
      </c>
      <c r="L379">
        <v>292</v>
      </c>
      <c r="M379">
        <v>287</v>
      </c>
      <c r="N379">
        <v>278</v>
      </c>
      <c r="O379">
        <v>266</v>
      </c>
      <c r="P379">
        <v>204</v>
      </c>
      <c r="Q379">
        <v>173</v>
      </c>
      <c r="R379">
        <v>195</v>
      </c>
      <c r="S379">
        <v>183</v>
      </c>
      <c r="T379">
        <v>150</v>
      </c>
      <c r="U379">
        <v>153</v>
      </c>
      <c r="V379">
        <v>157</v>
      </c>
      <c r="W379">
        <v>181</v>
      </c>
      <c r="X379">
        <v>184</v>
      </c>
      <c r="Y379">
        <v>151</v>
      </c>
      <c r="Z379">
        <v>131</v>
      </c>
      <c r="AA379">
        <v>133</v>
      </c>
      <c r="AB379">
        <v>136</v>
      </c>
      <c r="AC379">
        <v>134</v>
      </c>
      <c r="AD379">
        <v>111</v>
      </c>
      <c r="AE379">
        <v>88</v>
      </c>
      <c r="AF379">
        <v>84</v>
      </c>
      <c r="AG379">
        <v>86</v>
      </c>
      <c r="AH379">
        <v>58</v>
      </c>
    </row>
    <row r="380" spans="1:34" x14ac:dyDescent="0.25">
      <c r="A380" t="s">
        <v>875</v>
      </c>
      <c r="B380" t="s">
        <v>361</v>
      </c>
      <c r="C380">
        <v>179</v>
      </c>
      <c r="D380">
        <v>162</v>
      </c>
      <c r="E380">
        <v>157</v>
      </c>
      <c r="F380">
        <v>156</v>
      </c>
      <c r="G380">
        <v>156</v>
      </c>
      <c r="H380">
        <v>127</v>
      </c>
      <c r="I380">
        <v>139</v>
      </c>
      <c r="J380">
        <v>128</v>
      </c>
      <c r="K380">
        <v>129</v>
      </c>
      <c r="L380">
        <v>122</v>
      </c>
      <c r="M380">
        <v>122</v>
      </c>
      <c r="N380">
        <v>123</v>
      </c>
      <c r="O380">
        <v>115</v>
      </c>
      <c r="P380">
        <v>89</v>
      </c>
      <c r="Q380">
        <v>68</v>
      </c>
      <c r="R380">
        <v>54</v>
      </c>
      <c r="S380">
        <v>53</v>
      </c>
      <c r="T380">
        <v>47</v>
      </c>
      <c r="U380">
        <v>46</v>
      </c>
      <c r="V380">
        <v>53</v>
      </c>
      <c r="W380">
        <v>57</v>
      </c>
      <c r="X380">
        <v>55</v>
      </c>
      <c r="Y380">
        <v>56</v>
      </c>
      <c r="Z380">
        <v>59</v>
      </c>
      <c r="AA380">
        <v>65</v>
      </c>
      <c r="AB380">
        <v>65</v>
      </c>
      <c r="AC380">
        <v>68</v>
      </c>
      <c r="AD380">
        <v>66</v>
      </c>
      <c r="AE380">
        <v>64</v>
      </c>
      <c r="AF380">
        <v>63</v>
      </c>
      <c r="AG380">
        <v>53</v>
      </c>
      <c r="AH380">
        <v>47</v>
      </c>
    </row>
    <row r="381" spans="1:34" x14ac:dyDescent="0.25">
      <c r="A381" t="s">
        <v>876</v>
      </c>
      <c r="B381" t="s">
        <v>362</v>
      </c>
      <c r="C381">
        <v>324</v>
      </c>
      <c r="D381">
        <v>311</v>
      </c>
      <c r="E381">
        <v>294</v>
      </c>
      <c r="F381">
        <v>274</v>
      </c>
      <c r="G381">
        <v>266</v>
      </c>
      <c r="H381">
        <v>261</v>
      </c>
      <c r="I381">
        <v>223</v>
      </c>
      <c r="J381">
        <v>217</v>
      </c>
      <c r="K381">
        <v>196</v>
      </c>
      <c r="L381">
        <v>179</v>
      </c>
      <c r="M381">
        <v>162</v>
      </c>
      <c r="N381">
        <v>157</v>
      </c>
      <c r="O381">
        <v>149</v>
      </c>
      <c r="P381">
        <v>128</v>
      </c>
      <c r="Q381">
        <v>117</v>
      </c>
      <c r="R381">
        <v>128</v>
      </c>
      <c r="S381">
        <v>132</v>
      </c>
      <c r="T381">
        <v>133</v>
      </c>
      <c r="U381">
        <v>122</v>
      </c>
      <c r="V381">
        <v>121</v>
      </c>
      <c r="W381">
        <v>121</v>
      </c>
      <c r="X381">
        <v>104</v>
      </c>
      <c r="Y381">
        <v>93</v>
      </c>
      <c r="Z381">
        <v>77</v>
      </c>
      <c r="AA381">
        <v>68</v>
      </c>
      <c r="AB381">
        <v>63</v>
      </c>
      <c r="AC381">
        <v>67</v>
      </c>
      <c r="AD381">
        <v>69</v>
      </c>
      <c r="AE381">
        <v>69</v>
      </c>
      <c r="AF381">
        <v>63</v>
      </c>
      <c r="AG381">
        <v>65</v>
      </c>
      <c r="AH381">
        <v>61</v>
      </c>
    </row>
    <row r="382" spans="1:34" x14ac:dyDescent="0.25">
      <c r="A382" t="s">
        <v>877</v>
      </c>
      <c r="B382" t="s">
        <v>363</v>
      </c>
      <c r="C382">
        <v>159</v>
      </c>
      <c r="D382">
        <v>141</v>
      </c>
      <c r="E382">
        <v>118</v>
      </c>
      <c r="F382">
        <v>113</v>
      </c>
      <c r="G382">
        <v>114</v>
      </c>
      <c r="H382">
        <v>114</v>
      </c>
      <c r="I382">
        <v>114</v>
      </c>
      <c r="J382">
        <v>99</v>
      </c>
      <c r="K382">
        <v>88</v>
      </c>
      <c r="L382">
        <v>99</v>
      </c>
      <c r="M382">
        <v>89</v>
      </c>
      <c r="N382">
        <v>72</v>
      </c>
      <c r="O382">
        <v>68</v>
      </c>
      <c r="P382">
        <v>53</v>
      </c>
      <c r="Q382">
        <v>42</v>
      </c>
      <c r="R382">
        <v>37</v>
      </c>
      <c r="S382">
        <v>27</v>
      </c>
      <c r="T382">
        <v>17</v>
      </c>
      <c r="U382">
        <v>14</v>
      </c>
      <c r="V382">
        <v>27</v>
      </c>
      <c r="W382">
        <v>35</v>
      </c>
      <c r="X382">
        <v>40</v>
      </c>
      <c r="Y382">
        <v>36</v>
      </c>
      <c r="Z382">
        <v>40</v>
      </c>
      <c r="AA382">
        <v>40</v>
      </c>
      <c r="AB382">
        <v>40</v>
      </c>
      <c r="AC382">
        <v>40</v>
      </c>
      <c r="AD382">
        <v>39</v>
      </c>
      <c r="AE382">
        <v>39</v>
      </c>
      <c r="AF382">
        <v>42</v>
      </c>
      <c r="AG382">
        <v>38</v>
      </c>
      <c r="AH382">
        <v>38</v>
      </c>
    </row>
    <row r="383" spans="1:34" x14ac:dyDescent="0.25">
      <c r="A383" t="s">
        <v>878</v>
      </c>
      <c r="B383" t="s">
        <v>364</v>
      </c>
      <c r="C383">
        <v>121</v>
      </c>
      <c r="D383">
        <v>106</v>
      </c>
      <c r="E383">
        <v>85</v>
      </c>
      <c r="F383">
        <v>73</v>
      </c>
      <c r="G383">
        <v>73</v>
      </c>
      <c r="H383">
        <v>73</v>
      </c>
      <c r="I383">
        <v>79</v>
      </c>
      <c r="J383">
        <v>58</v>
      </c>
      <c r="K383">
        <v>62</v>
      </c>
      <c r="L383">
        <v>67</v>
      </c>
      <c r="M383">
        <v>64</v>
      </c>
      <c r="N383">
        <v>65</v>
      </c>
      <c r="O383">
        <v>65</v>
      </c>
      <c r="P383">
        <v>48</v>
      </c>
      <c r="Q383">
        <v>38</v>
      </c>
      <c r="R383">
        <v>27</v>
      </c>
      <c r="S383">
        <v>28</v>
      </c>
      <c r="T383">
        <v>21</v>
      </c>
      <c r="U383">
        <v>20</v>
      </c>
      <c r="V383">
        <v>20</v>
      </c>
      <c r="W383">
        <v>26</v>
      </c>
      <c r="X383">
        <v>29</v>
      </c>
      <c r="Y383">
        <v>26</v>
      </c>
      <c r="Z383">
        <v>19</v>
      </c>
      <c r="AA383">
        <v>21</v>
      </c>
      <c r="AB383">
        <v>21</v>
      </c>
      <c r="AC383">
        <v>21</v>
      </c>
      <c r="AD383">
        <v>14</v>
      </c>
      <c r="AE383">
        <v>9</v>
      </c>
      <c r="AF383">
        <v>6</v>
      </c>
      <c r="AG383">
        <v>7</v>
      </c>
      <c r="AH383">
        <v>4</v>
      </c>
    </row>
    <row r="384" spans="1:34" x14ac:dyDescent="0.25">
      <c r="A384" t="s">
        <v>879</v>
      </c>
      <c r="B384" t="s">
        <v>365</v>
      </c>
      <c r="C384">
        <v>261</v>
      </c>
      <c r="D384">
        <v>232</v>
      </c>
      <c r="E384">
        <v>228</v>
      </c>
      <c r="F384">
        <v>270</v>
      </c>
      <c r="G384">
        <v>236</v>
      </c>
      <c r="H384">
        <v>222</v>
      </c>
      <c r="I384">
        <v>223</v>
      </c>
      <c r="J384">
        <v>208</v>
      </c>
      <c r="K384">
        <v>215</v>
      </c>
      <c r="L384">
        <v>200</v>
      </c>
      <c r="M384">
        <v>154</v>
      </c>
      <c r="N384">
        <v>147</v>
      </c>
      <c r="O384">
        <v>145</v>
      </c>
      <c r="P384">
        <v>124</v>
      </c>
      <c r="Q384">
        <v>106</v>
      </c>
      <c r="R384">
        <v>97</v>
      </c>
      <c r="S384">
        <v>108</v>
      </c>
      <c r="T384">
        <v>104</v>
      </c>
      <c r="U384">
        <v>106</v>
      </c>
      <c r="V384">
        <v>103</v>
      </c>
      <c r="W384">
        <v>101</v>
      </c>
      <c r="X384">
        <v>101</v>
      </c>
      <c r="Y384">
        <v>90</v>
      </c>
      <c r="Z384">
        <v>69</v>
      </c>
      <c r="AA384">
        <v>64</v>
      </c>
      <c r="AB384">
        <v>64</v>
      </c>
      <c r="AC384">
        <v>68</v>
      </c>
      <c r="AD384">
        <v>68</v>
      </c>
      <c r="AE384">
        <v>51</v>
      </c>
      <c r="AF384">
        <v>49</v>
      </c>
      <c r="AG384">
        <v>47</v>
      </c>
      <c r="AH384">
        <v>48</v>
      </c>
    </row>
    <row r="385" spans="1:34" x14ac:dyDescent="0.25">
      <c r="A385" t="s">
        <v>880</v>
      </c>
      <c r="B385" t="s">
        <v>366</v>
      </c>
      <c r="C385">
        <v>91</v>
      </c>
      <c r="D385">
        <v>88</v>
      </c>
      <c r="E385">
        <v>82</v>
      </c>
      <c r="F385">
        <v>76</v>
      </c>
      <c r="G385">
        <v>81</v>
      </c>
      <c r="H385">
        <v>82</v>
      </c>
      <c r="I385">
        <v>89</v>
      </c>
      <c r="J385">
        <v>89</v>
      </c>
      <c r="K385">
        <v>92</v>
      </c>
      <c r="L385">
        <v>89</v>
      </c>
      <c r="M385">
        <v>78</v>
      </c>
      <c r="N385">
        <v>71</v>
      </c>
      <c r="O385">
        <v>70</v>
      </c>
      <c r="P385">
        <v>44</v>
      </c>
      <c r="Q385">
        <v>38</v>
      </c>
      <c r="R385">
        <v>26</v>
      </c>
      <c r="S385">
        <v>28</v>
      </c>
      <c r="T385">
        <v>28</v>
      </c>
      <c r="U385">
        <v>28</v>
      </c>
      <c r="V385">
        <v>28</v>
      </c>
      <c r="W385">
        <v>30</v>
      </c>
      <c r="X385">
        <v>19</v>
      </c>
      <c r="Y385">
        <v>19</v>
      </c>
      <c r="Z385">
        <v>12</v>
      </c>
      <c r="AA385">
        <v>13</v>
      </c>
      <c r="AB385">
        <v>12</v>
      </c>
      <c r="AC385">
        <v>13</v>
      </c>
      <c r="AD385">
        <v>11</v>
      </c>
      <c r="AE385">
        <v>9</v>
      </c>
      <c r="AF385">
        <v>5</v>
      </c>
      <c r="AG385">
        <v>5</v>
      </c>
      <c r="AH385">
        <v>5</v>
      </c>
    </row>
    <row r="386" spans="1:34" x14ac:dyDescent="0.25">
      <c r="A386" t="s">
        <v>881</v>
      </c>
      <c r="B386" t="s">
        <v>367</v>
      </c>
      <c r="C386">
        <v>255</v>
      </c>
      <c r="D386">
        <v>230</v>
      </c>
      <c r="E386">
        <v>179</v>
      </c>
      <c r="F386">
        <v>171</v>
      </c>
      <c r="G386">
        <v>168</v>
      </c>
      <c r="H386">
        <v>167</v>
      </c>
      <c r="I386">
        <v>138</v>
      </c>
      <c r="J386">
        <v>130</v>
      </c>
      <c r="K386">
        <v>109</v>
      </c>
      <c r="L386">
        <v>112</v>
      </c>
      <c r="M386">
        <v>94</v>
      </c>
      <c r="N386">
        <v>88</v>
      </c>
      <c r="O386">
        <v>77</v>
      </c>
      <c r="P386">
        <v>55</v>
      </c>
      <c r="Q386">
        <v>51</v>
      </c>
      <c r="R386">
        <v>45</v>
      </c>
      <c r="S386">
        <v>45</v>
      </c>
      <c r="T386">
        <v>37</v>
      </c>
      <c r="U386">
        <v>36</v>
      </c>
      <c r="V386">
        <v>37</v>
      </c>
      <c r="W386">
        <v>34</v>
      </c>
      <c r="X386">
        <v>18</v>
      </c>
      <c r="Y386">
        <v>17</v>
      </c>
      <c r="Z386">
        <v>16</v>
      </c>
      <c r="AA386">
        <v>18</v>
      </c>
      <c r="AB386">
        <v>17</v>
      </c>
      <c r="AC386">
        <v>15</v>
      </c>
      <c r="AD386">
        <v>11</v>
      </c>
      <c r="AE386">
        <v>10</v>
      </c>
      <c r="AF386">
        <v>11</v>
      </c>
      <c r="AG386">
        <v>6</v>
      </c>
      <c r="AH386">
        <v>4</v>
      </c>
    </row>
    <row r="387" spans="1:34" x14ac:dyDescent="0.25">
      <c r="A387" t="s">
        <v>882</v>
      </c>
      <c r="B387" t="s">
        <v>368</v>
      </c>
      <c r="C387">
        <v>236</v>
      </c>
      <c r="D387">
        <v>233</v>
      </c>
      <c r="E387">
        <v>186</v>
      </c>
      <c r="F387">
        <v>191</v>
      </c>
      <c r="G387">
        <v>181</v>
      </c>
      <c r="H387">
        <v>168</v>
      </c>
      <c r="I387">
        <v>163</v>
      </c>
      <c r="J387">
        <v>156</v>
      </c>
      <c r="K387">
        <v>151</v>
      </c>
      <c r="L387">
        <v>161</v>
      </c>
      <c r="M387">
        <v>155</v>
      </c>
      <c r="N387">
        <v>148</v>
      </c>
      <c r="O387">
        <v>136</v>
      </c>
      <c r="P387">
        <v>86</v>
      </c>
      <c r="Q387">
        <v>78</v>
      </c>
      <c r="R387">
        <v>67</v>
      </c>
      <c r="S387">
        <v>55</v>
      </c>
      <c r="T387">
        <v>45</v>
      </c>
      <c r="U387">
        <v>44</v>
      </c>
      <c r="V387">
        <v>45</v>
      </c>
      <c r="W387">
        <v>48</v>
      </c>
      <c r="X387">
        <v>37</v>
      </c>
      <c r="Y387">
        <v>27</v>
      </c>
      <c r="Z387">
        <v>22</v>
      </c>
      <c r="AA387">
        <v>18</v>
      </c>
      <c r="AB387">
        <v>18</v>
      </c>
      <c r="AC387">
        <v>20</v>
      </c>
      <c r="AD387">
        <v>19</v>
      </c>
      <c r="AE387">
        <v>17</v>
      </c>
      <c r="AF387">
        <v>20</v>
      </c>
      <c r="AG387">
        <v>20</v>
      </c>
      <c r="AH387">
        <v>19</v>
      </c>
    </row>
    <row r="388" spans="1:34" x14ac:dyDescent="0.25">
      <c r="A388" t="s">
        <v>883</v>
      </c>
      <c r="B388" t="s">
        <v>369</v>
      </c>
      <c r="C388">
        <v>87</v>
      </c>
      <c r="D388">
        <v>77</v>
      </c>
      <c r="E388">
        <v>62</v>
      </c>
      <c r="F388">
        <v>60</v>
      </c>
      <c r="G388">
        <v>61</v>
      </c>
      <c r="H388">
        <v>57</v>
      </c>
      <c r="I388">
        <v>64</v>
      </c>
      <c r="J388">
        <v>49</v>
      </c>
      <c r="K388">
        <v>42</v>
      </c>
      <c r="L388">
        <v>42</v>
      </c>
      <c r="M388">
        <v>37</v>
      </c>
      <c r="N388">
        <v>34</v>
      </c>
      <c r="O388">
        <v>31</v>
      </c>
      <c r="P388">
        <v>11</v>
      </c>
      <c r="Q388">
        <v>13</v>
      </c>
      <c r="R388">
        <v>15</v>
      </c>
      <c r="S388">
        <v>10</v>
      </c>
      <c r="T388">
        <v>10</v>
      </c>
      <c r="U388">
        <v>10</v>
      </c>
      <c r="V388">
        <v>10</v>
      </c>
      <c r="W388">
        <v>10</v>
      </c>
      <c r="X388">
        <v>7</v>
      </c>
      <c r="Y388">
        <v>2</v>
      </c>
      <c r="Z388">
        <v>2</v>
      </c>
      <c r="AA388">
        <v>2</v>
      </c>
      <c r="AB388">
        <v>2</v>
      </c>
      <c r="AC388">
        <v>4</v>
      </c>
      <c r="AD388">
        <v>4</v>
      </c>
      <c r="AE388">
        <v>3</v>
      </c>
      <c r="AF388">
        <v>4</v>
      </c>
      <c r="AG388">
        <v>4</v>
      </c>
      <c r="AH388">
        <v>4</v>
      </c>
    </row>
    <row r="389" spans="1:34" x14ac:dyDescent="0.25">
      <c r="A389" t="s">
        <v>884</v>
      </c>
      <c r="B389" t="s">
        <v>370</v>
      </c>
      <c r="C389">
        <v>35</v>
      </c>
      <c r="D389">
        <v>46</v>
      </c>
      <c r="E389">
        <v>42</v>
      </c>
      <c r="F389">
        <v>43</v>
      </c>
      <c r="G389">
        <v>56</v>
      </c>
      <c r="H389">
        <v>55</v>
      </c>
      <c r="I389">
        <v>54</v>
      </c>
      <c r="J389">
        <v>50</v>
      </c>
      <c r="K389">
        <v>42</v>
      </c>
      <c r="L389">
        <v>46</v>
      </c>
      <c r="M389">
        <v>46</v>
      </c>
      <c r="N389">
        <v>37</v>
      </c>
      <c r="O389">
        <v>37</v>
      </c>
      <c r="P389">
        <v>33</v>
      </c>
      <c r="Q389">
        <v>24</v>
      </c>
      <c r="R389">
        <v>24</v>
      </c>
      <c r="S389">
        <v>20</v>
      </c>
      <c r="T389">
        <v>24</v>
      </c>
      <c r="U389">
        <v>22</v>
      </c>
      <c r="V389">
        <v>20</v>
      </c>
      <c r="W389">
        <v>23</v>
      </c>
      <c r="X389">
        <v>35</v>
      </c>
      <c r="Y389">
        <v>31</v>
      </c>
      <c r="Z389">
        <v>33</v>
      </c>
      <c r="AA389">
        <v>27</v>
      </c>
      <c r="AB389">
        <v>29</v>
      </c>
      <c r="AC389">
        <v>31</v>
      </c>
      <c r="AD389">
        <v>30</v>
      </c>
      <c r="AE389">
        <v>25</v>
      </c>
      <c r="AF389">
        <v>27</v>
      </c>
      <c r="AG389">
        <v>24</v>
      </c>
      <c r="AH389">
        <v>24</v>
      </c>
    </row>
    <row r="390" spans="1:34" x14ac:dyDescent="0.25">
      <c r="A390" t="s">
        <v>885</v>
      </c>
      <c r="B390" t="s">
        <v>371</v>
      </c>
      <c r="C390">
        <v>195</v>
      </c>
      <c r="D390">
        <v>203</v>
      </c>
      <c r="E390">
        <v>189</v>
      </c>
      <c r="F390">
        <v>168</v>
      </c>
      <c r="G390">
        <v>179</v>
      </c>
      <c r="H390">
        <v>178</v>
      </c>
      <c r="I390">
        <v>187</v>
      </c>
      <c r="J390">
        <v>193</v>
      </c>
      <c r="K390">
        <v>204</v>
      </c>
      <c r="L390">
        <v>208</v>
      </c>
      <c r="M390">
        <v>255</v>
      </c>
      <c r="N390">
        <v>222</v>
      </c>
      <c r="O390">
        <v>222</v>
      </c>
      <c r="P390">
        <v>197</v>
      </c>
      <c r="Q390">
        <v>156</v>
      </c>
      <c r="R390">
        <v>142</v>
      </c>
      <c r="S390">
        <v>137</v>
      </c>
      <c r="T390">
        <v>88</v>
      </c>
      <c r="U390">
        <v>90</v>
      </c>
      <c r="V390">
        <v>92</v>
      </c>
      <c r="W390">
        <v>107</v>
      </c>
      <c r="X390">
        <v>111</v>
      </c>
      <c r="Y390">
        <v>82</v>
      </c>
      <c r="Z390">
        <v>67</v>
      </c>
      <c r="AA390">
        <v>66</v>
      </c>
      <c r="AB390">
        <v>61</v>
      </c>
      <c r="AC390">
        <v>59</v>
      </c>
      <c r="AD390">
        <v>52</v>
      </c>
      <c r="AE390">
        <v>35</v>
      </c>
      <c r="AF390">
        <v>33</v>
      </c>
      <c r="AG390">
        <v>37</v>
      </c>
      <c r="AH390">
        <v>35</v>
      </c>
    </row>
    <row r="391" spans="1:34" x14ac:dyDescent="0.25">
      <c r="A391" t="s">
        <v>886</v>
      </c>
      <c r="B391" t="s">
        <v>372</v>
      </c>
      <c r="C391">
        <v>238</v>
      </c>
      <c r="D391">
        <v>204</v>
      </c>
      <c r="E391">
        <v>200</v>
      </c>
      <c r="F391">
        <v>206</v>
      </c>
      <c r="G391">
        <v>185</v>
      </c>
      <c r="H391">
        <v>178</v>
      </c>
      <c r="I391">
        <v>153</v>
      </c>
      <c r="J391">
        <v>132</v>
      </c>
      <c r="K391">
        <v>128</v>
      </c>
      <c r="L391">
        <v>125</v>
      </c>
      <c r="M391">
        <v>108</v>
      </c>
      <c r="N391">
        <v>104</v>
      </c>
      <c r="O391">
        <v>96</v>
      </c>
      <c r="P391">
        <v>84</v>
      </c>
      <c r="Q391">
        <v>77</v>
      </c>
      <c r="R391">
        <v>72</v>
      </c>
      <c r="S391">
        <v>64</v>
      </c>
      <c r="T391">
        <v>57</v>
      </c>
      <c r="U391">
        <v>64</v>
      </c>
      <c r="V391">
        <v>62</v>
      </c>
      <c r="W391">
        <v>70</v>
      </c>
      <c r="X391">
        <v>51</v>
      </c>
      <c r="Y391">
        <v>43</v>
      </c>
      <c r="Z391">
        <v>43</v>
      </c>
      <c r="AA391">
        <v>39</v>
      </c>
      <c r="AB391">
        <v>33</v>
      </c>
      <c r="AC391">
        <v>37</v>
      </c>
      <c r="AD391">
        <v>30</v>
      </c>
      <c r="AE391">
        <v>29</v>
      </c>
      <c r="AF391">
        <v>30</v>
      </c>
      <c r="AG391">
        <v>24</v>
      </c>
      <c r="AH391">
        <v>22</v>
      </c>
    </row>
    <row r="392" spans="1:34" x14ac:dyDescent="0.25">
      <c r="A392" t="s">
        <v>887</v>
      </c>
      <c r="B392" t="s">
        <v>373</v>
      </c>
      <c r="C392">
        <v>233</v>
      </c>
      <c r="D392">
        <v>210</v>
      </c>
      <c r="E392">
        <v>192</v>
      </c>
      <c r="F392">
        <v>181</v>
      </c>
      <c r="G392">
        <v>174</v>
      </c>
      <c r="H392">
        <v>185</v>
      </c>
      <c r="I392">
        <v>152</v>
      </c>
      <c r="J392">
        <v>126</v>
      </c>
      <c r="K392">
        <v>136</v>
      </c>
      <c r="L392">
        <v>141</v>
      </c>
      <c r="M392">
        <v>133</v>
      </c>
      <c r="N392">
        <v>136</v>
      </c>
      <c r="O392">
        <v>121</v>
      </c>
      <c r="P392">
        <v>106</v>
      </c>
      <c r="Q392">
        <v>101</v>
      </c>
      <c r="R392">
        <v>106</v>
      </c>
      <c r="S392">
        <v>86</v>
      </c>
      <c r="T392">
        <v>86</v>
      </c>
      <c r="U392">
        <v>84</v>
      </c>
      <c r="V392">
        <v>86</v>
      </c>
      <c r="W392">
        <v>102</v>
      </c>
      <c r="X392">
        <v>98</v>
      </c>
      <c r="Y392">
        <v>82</v>
      </c>
      <c r="Z392">
        <v>81</v>
      </c>
      <c r="AA392">
        <v>73</v>
      </c>
      <c r="AB392">
        <v>74</v>
      </c>
      <c r="AC392">
        <v>78</v>
      </c>
      <c r="AD392">
        <v>70</v>
      </c>
      <c r="AE392">
        <v>63</v>
      </c>
      <c r="AF392">
        <v>58</v>
      </c>
      <c r="AG392">
        <v>53</v>
      </c>
      <c r="AH392">
        <v>45</v>
      </c>
    </row>
    <row r="393" spans="1:34" x14ac:dyDescent="0.25">
      <c r="A393" t="s">
        <v>888</v>
      </c>
      <c r="B393" t="s">
        <v>374</v>
      </c>
      <c r="C393">
        <v>243</v>
      </c>
      <c r="D393">
        <v>194</v>
      </c>
      <c r="E393">
        <v>180</v>
      </c>
      <c r="F393">
        <v>176</v>
      </c>
      <c r="G393">
        <v>182</v>
      </c>
      <c r="H393">
        <v>169</v>
      </c>
      <c r="I393">
        <v>166</v>
      </c>
      <c r="J393">
        <v>142</v>
      </c>
      <c r="K393">
        <v>143</v>
      </c>
      <c r="L393">
        <v>141</v>
      </c>
      <c r="M393">
        <v>132</v>
      </c>
      <c r="N393">
        <v>121</v>
      </c>
      <c r="O393">
        <v>104</v>
      </c>
      <c r="P393">
        <v>75</v>
      </c>
      <c r="Q393">
        <v>83</v>
      </c>
      <c r="R393">
        <v>76</v>
      </c>
      <c r="S393">
        <v>65</v>
      </c>
      <c r="T393">
        <v>61</v>
      </c>
      <c r="U393">
        <v>60</v>
      </c>
      <c r="V393">
        <v>60</v>
      </c>
      <c r="W393">
        <v>61</v>
      </c>
      <c r="X393">
        <v>37</v>
      </c>
      <c r="Y393">
        <v>32</v>
      </c>
      <c r="Z393">
        <v>29</v>
      </c>
      <c r="AA393">
        <v>28</v>
      </c>
      <c r="AB393">
        <v>26</v>
      </c>
      <c r="AC393">
        <v>27</v>
      </c>
      <c r="AD393">
        <v>22</v>
      </c>
      <c r="AE393">
        <v>18</v>
      </c>
      <c r="AF393">
        <v>19</v>
      </c>
      <c r="AG393">
        <v>17</v>
      </c>
      <c r="AH393">
        <v>14</v>
      </c>
    </row>
    <row r="394" spans="1:34" x14ac:dyDescent="0.25">
      <c r="A394" t="s">
        <v>889</v>
      </c>
      <c r="B394" t="s">
        <v>375</v>
      </c>
      <c r="C394">
        <v>26</v>
      </c>
      <c r="D394">
        <v>20</v>
      </c>
      <c r="E394">
        <v>16</v>
      </c>
      <c r="F394">
        <v>14</v>
      </c>
      <c r="G394">
        <v>15</v>
      </c>
      <c r="H394">
        <v>13</v>
      </c>
      <c r="I394">
        <v>12</v>
      </c>
      <c r="J394">
        <v>8</v>
      </c>
      <c r="K394">
        <v>9</v>
      </c>
      <c r="L394">
        <v>8</v>
      </c>
      <c r="M394">
        <v>6</v>
      </c>
      <c r="N394">
        <v>5</v>
      </c>
      <c r="O394">
        <v>4</v>
      </c>
      <c r="P394">
        <v>2</v>
      </c>
      <c r="Q394">
        <v>2</v>
      </c>
      <c r="R394">
        <v>1</v>
      </c>
      <c r="S394">
        <v>2</v>
      </c>
      <c r="T394">
        <v>2</v>
      </c>
      <c r="U394">
        <v>2</v>
      </c>
      <c r="V394">
        <v>2</v>
      </c>
      <c r="W394">
        <v>2</v>
      </c>
      <c r="X394">
        <v>2</v>
      </c>
      <c r="Y394">
        <v>2</v>
      </c>
      <c r="Z394">
        <v>1</v>
      </c>
      <c r="AA394">
        <v>1</v>
      </c>
      <c r="AB394">
        <v>1</v>
      </c>
      <c r="AC394">
        <v>2</v>
      </c>
      <c r="AD394">
        <v>2</v>
      </c>
      <c r="AE394">
        <v>2</v>
      </c>
      <c r="AF394">
        <v>1</v>
      </c>
      <c r="AG394">
        <v>1</v>
      </c>
      <c r="AH394">
        <v>1</v>
      </c>
    </row>
    <row r="395" spans="1:34" x14ac:dyDescent="0.25">
      <c r="A395" t="s">
        <v>890</v>
      </c>
      <c r="B395" t="s">
        <v>417</v>
      </c>
      <c r="C395">
        <v>170</v>
      </c>
      <c r="D395">
        <v>160</v>
      </c>
      <c r="E395">
        <v>131</v>
      </c>
      <c r="F395">
        <v>117</v>
      </c>
      <c r="G395">
        <v>118</v>
      </c>
      <c r="H395">
        <v>121</v>
      </c>
      <c r="I395">
        <v>116</v>
      </c>
      <c r="J395">
        <v>112</v>
      </c>
      <c r="K395">
        <v>92</v>
      </c>
      <c r="L395">
        <v>95</v>
      </c>
      <c r="M395">
        <v>101</v>
      </c>
      <c r="N395">
        <v>95</v>
      </c>
      <c r="O395">
        <v>83</v>
      </c>
      <c r="P395">
        <v>57</v>
      </c>
      <c r="Q395">
        <v>67</v>
      </c>
      <c r="R395">
        <v>82</v>
      </c>
      <c r="S395">
        <v>79</v>
      </c>
      <c r="T395">
        <v>74</v>
      </c>
      <c r="U395">
        <v>74</v>
      </c>
      <c r="V395">
        <v>88</v>
      </c>
      <c r="W395">
        <v>94</v>
      </c>
      <c r="X395">
        <v>86</v>
      </c>
      <c r="Y395">
        <v>65</v>
      </c>
      <c r="Z395">
        <v>59</v>
      </c>
      <c r="AA395">
        <v>56</v>
      </c>
      <c r="AB395">
        <v>56</v>
      </c>
      <c r="AC395">
        <v>46</v>
      </c>
      <c r="AD395">
        <v>47</v>
      </c>
      <c r="AE395">
        <v>28</v>
      </c>
      <c r="AF395">
        <v>31</v>
      </c>
      <c r="AG395">
        <v>29</v>
      </c>
      <c r="AH395">
        <v>23</v>
      </c>
    </row>
    <row r="396" spans="1:34" x14ac:dyDescent="0.25">
      <c r="A396" t="s">
        <v>891</v>
      </c>
      <c r="B396" t="s">
        <v>418</v>
      </c>
      <c r="C396">
        <v>63</v>
      </c>
      <c r="D396">
        <v>63</v>
      </c>
      <c r="E396">
        <v>59</v>
      </c>
      <c r="F396">
        <v>55</v>
      </c>
      <c r="G396">
        <v>55</v>
      </c>
      <c r="H396">
        <v>57</v>
      </c>
      <c r="I396">
        <v>62</v>
      </c>
      <c r="J396">
        <v>55</v>
      </c>
      <c r="K396">
        <v>54</v>
      </c>
      <c r="L396">
        <v>52</v>
      </c>
      <c r="M396">
        <v>55</v>
      </c>
      <c r="N396">
        <v>50</v>
      </c>
      <c r="O396">
        <v>47</v>
      </c>
      <c r="P396">
        <v>40</v>
      </c>
      <c r="Q396">
        <v>34</v>
      </c>
      <c r="R396">
        <v>31</v>
      </c>
      <c r="S396">
        <v>28</v>
      </c>
      <c r="T396">
        <v>25</v>
      </c>
      <c r="U396">
        <v>21</v>
      </c>
      <c r="V396">
        <v>22</v>
      </c>
      <c r="W396">
        <v>18</v>
      </c>
      <c r="X396">
        <v>17</v>
      </c>
      <c r="Y396">
        <v>14</v>
      </c>
      <c r="Z396">
        <v>12</v>
      </c>
      <c r="AA396">
        <v>8</v>
      </c>
      <c r="AB396">
        <v>8</v>
      </c>
      <c r="AC396">
        <v>8</v>
      </c>
      <c r="AD396">
        <v>6</v>
      </c>
      <c r="AE396">
        <v>8</v>
      </c>
      <c r="AF396">
        <v>7</v>
      </c>
      <c r="AG396">
        <v>6</v>
      </c>
      <c r="AH396">
        <v>5</v>
      </c>
    </row>
    <row r="397" spans="1:34" x14ac:dyDescent="0.25">
      <c r="A397" t="s">
        <v>892</v>
      </c>
      <c r="B397" t="s">
        <v>419</v>
      </c>
      <c r="C397">
        <v>133</v>
      </c>
      <c r="D397">
        <v>117</v>
      </c>
      <c r="E397">
        <v>105</v>
      </c>
      <c r="F397">
        <v>99</v>
      </c>
      <c r="G397">
        <v>91</v>
      </c>
      <c r="H397">
        <v>91</v>
      </c>
      <c r="I397">
        <v>94</v>
      </c>
      <c r="J397">
        <v>72</v>
      </c>
      <c r="K397">
        <v>76</v>
      </c>
      <c r="L397">
        <v>74</v>
      </c>
      <c r="M397">
        <v>66</v>
      </c>
      <c r="N397">
        <v>63</v>
      </c>
      <c r="O397">
        <v>63</v>
      </c>
      <c r="P397">
        <v>43</v>
      </c>
      <c r="Q397">
        <v>39</v>
      </c>
      <c r="R397">
        <v>27</v>
      </c>
      <c r="S397">
        <v>23</v>
      </c>
      <c r="T397">
        <v>23</v>
      </c>
      <c r="U397">
        <v>23</v>
      </c>
      <c r="V397">
        <v>19</v>
      </c>
      <c r="W397">
        <v>25</v>
      </c>
      <c r="X397">
        <v>23</v>
      </c>
      <c r="Y397">
        <v>19</v>
      </c>
      <c r="Z397">
        <v>17</v>
      </c>
      <c r="AA397">
        <v>18</v>
      </c>
      <c r="AB397">
        <v>17</v>
      </c>
      <c r="AC397">
        <v>18</v>
      </c>
      <c r="AD397">
        <v>13</v>
      </c>
      <c r="AE397">
        <v>16</v>
      </c>
      <c r="AF397">
        <v>19</v>
      </c>
      <c r="AG397">
        <v>16</v>
      </c>
      <c r="AH397">
        <v>12</v>
      </c>
    </row>
    <row r="398" spans="1:34" x14ac:dyDescent="0.25">
      <c r="A398" t="s">
        <v>893</v>
      </c>
      <c r="B398" t="s">
        <v>420</v>
      </c>
      <c r="C398">
        <v>123</v>
      </c>
      <c r="D398">
        <v>118</v>
      </c>
      <c r="E398">
        <v>116</v>
      </c>
      <c r="F398">
        <v>107</v>
      </c>
      <c r="G398">
        <v>107</v>
      </c>
      <c r="H398">
        <v>103</v>
      </c>
      <c r="I398">
        <v>83</v>
      </c>
      <c r="J398">
        <v>54</v>
      </c>
      <c r="K398">
        <v>51</v>
      </c>
      <c r="L398">
        <v>50</v>
      </c>
      <c r="M398">
        <v>52</v>
      </c>
      <c r="N398">
        <v>55</v>
      </c>
      <c r="O398">
        <v>56</v>
      </c>
      <c r="P398">
        <v>43</v>
      </c>
      <c r="Q398">
        <v>37</v>
      </c>
      <c r="R398">
        <v>32</v>
      </c>
      <c r="S398">
        <v>29</v>
      </c>
      <c r="T398">
        <v>28</v>
      </c>
      <c r="U398">
        <v>21</v>
      </c>
      <c r="V398">
        <v>20</v>
      </c>
      <c r="W398">
        <v>14</v>
      </c>
      <c r="X398">
        <v>14</v>
      </c>
      <c r="Y398">
        <v>13</v>
      </c>
      <c r="Z398">
        <v>13</v>
      </c>
      <c r="AA398">
        <v>8</v>
      </c>
      <c r="AB398">
        <v>8</v>
      </c>
      <c r="AC398">
        <v>8</v>
      </c>
      <c r="AD398">
        <v>9</v>
      </c>
      <c r="AE398">
        <v>9</v>
      </c>
      <c r="AF398">
        <v>9</v>
      </c>
      <c r="AG398">
        <v>8</v>
      </c>
      <c r="AH398">
        <v>7</v>
      </c>
    </row>
    <row r="399" spans="1:34" x14ac:dyDescent="0.25">
      <c r="A399" t="s">
        <v>894</v>
      </c>
      <c r="B399" t="s">
        <v>421</v>
      </c>
      <c r="C399">
        <v>115</v>
      </c>
      <c r="D399">
        <v>95</v>
      </c>
      <c r="E399">
        <v>102</v>
      </c>
      <c r="F399">
        <v>85</v>
      </c>
      <c r="G399">
        <v>75</v>
      </c>
      <c r="H399">
        <v>73</v>
      </c>
      <c r="I399">
        <v>70</v>
      </c>
      <c r="J399">
        <v>75</v>
      </c>
      <c r="K399">
        <v>92</v>
      </c>
      <c r="L399">
        <v>86</v>
      </c>
      <c r="M399">
        <v>91</v>
      </c>
      <c r="N399">
        <v>91</v>
      </c>
      <c r="O399">
        <v>87</v>
      </c>
      <c r="P399">
        <v>79</v>
      </c>
      <c r="Q399">
        <v>51</v>
      </c>
      <c r="R399">
        <v>48</v>
      </c>
      <c r="S399">
        <v>42</v>
      </c>
      <c r="T399">
        <v>35</v>
      </c>
      <c r="U399">
        <v>33</v>
      </c>
      <c r="V399">
        <v>44</v>
      </c>
      <c r="W399">
        <v>50</v>
      </c>
      <c r="X399">
        <v>57</v>
      </c>
      <c r="Y399">
        <v>47</v>
      </c>
      <c r="Z399">
        <v>41</v>
      </c>
      <c r="AA399">
        <v>41</v>
      </c>
      <c r="AB399">
        <v>43</v>
      </c>
      <c r="AC399">
        <v>31</v>
      </c>
      <c r="AD399">
        <v>25</v>
      </c>
      <c r="AE399">
        <v>14</v>
      </c>
      <c r="AF399">
        <v>11</v>
      </c>
      <c r="AG399">
        <v>16</v>
      </c>
      <c r="AH399">
        <v>16</v>
      </c>
    </row>
    <row r="400" spans="1:34" x14ac:dyDescent="0.25">
      <c r="A400" t="s">
        <v>895</v>
      </c>
      <c r="B400" t="s">
        <v>422</v>
      </c>
      <c r="C400">
        <v>400</v>
      </c>
      <c r="D400">
        <v>381</v>
      </c>
      <c r="E400">
        <v>361</v>
      </c>
      <c r="F400">
        <v>346</v>
      </c>
      <c r="G400">
        <v>339</v>
      </c>
      <c r="H400">
        <v>318</v>
      </c>
      <c r="I400">
        <v>276</v>
      </c>
      <c r="J400">
        <v>235</v>
      </c>
      <c r="K400">
        <v>243</v>
      </c>
      <c r="L400">
        <v>239</v>
      </c>
      <c r="M400">
        <v>228</v>
      </c>
      <c r="N400">
        <v>221</v>
      </c>
      <c r="O400">
        <v>205</v>
      </c>
      <c r="P400">
        <v>167</v>
      </c>
      <c r="Q400">
        <v>162</v>
      </c>
      <c r="R400">
        <v>153</v>
      </c>
      <c r="S400">
        <v>143</v>
      </c>
      <c r="T400">
        <v>134</v>
      </c>
      <c r="U400">
        <v>135</v>
      </c>
      <c r="V400">
        <v>143</v>
      </c>
      <c r="W400">
        <v>149</v>
      </c>
      <c r="X400">
        <v>134</v>
      </c>
      <c r="Y400">
        <v>110</v>
      </c>
      <c r="Z400">
        <v>93</v>
      </c>
      <c r="AA400">
        <v>91</v>
      </c>
      <c r="AB400">
        <v>82</v>
      </c>
      <c r="AC400">
        <v>83</v>
      </c>
      <c r="AD400">
        <v>88</v>
      </c>
      <c r="AE400">
        <v>79</v>
      </c>
      <c r="AF400">
        <v>79</v>
      </c>
      <c r="AG400">
        <v>75</v>
      </c>
      <c r="AH400">
        <v>72</v>
      </c>
    </row>
    <row r="401" spans="1:34" x14ac:dyDescent="0.25">
      <c r="A401" t="s">
        <v>896</v>
      </c>
      <c r="B401" t="s">
        <v>423</v>
      </c>
      <c r="C401">
        <v>62</v>
      </c>
      <c r="D401">
        <v>61</v>
      </c>
      <c r="E401">
        <v>45</v>
      </c>
      <c r="F401">
        <v>43</v>
      </c>
      <c r="G401">
        <v>42</v>
      </c>
      <c r="H401">
        <v>41</v>
      </c>
      <c r="I401">
        <v>43</v>
      </c>
      <c r="J401">
        <v>49</v>
      </c>
      <c r="K401">
        <v>44</v>
      </c>
      <c r="L401">
        <v>47</v>
      </c>
      <c r="M401">
        <v>39</v>
      </c>
      <c r="N401">
        <v>41</v>
      </c>
      <c r="O401">
        <v>40</v>
      </c>
      <c r="P401">
        <v>23</v>
      </c>
      <c r="Q401">
        <v>16</v>
      </c>
      <c r="R401">
        <v>15</v>
      </c>
      <c r="S401">
        <v>14</v>
      </c>
      <c r="T401">
        <v>17</v>
      </c>
      <c r="U401">
        <v>15</v>
      </c>
      <c r="V401">
        <v>16</v>
      </c>
      <c r="W401">
        <v>16</v>
      </c>
      <c r="X401">
        <v>11</v>
      </c>
      <c r="Y401">
        <v>8</v>
      </c>
      <c r="Z401">
        <v>5</v>
      </c>
      <c r="AA401">
        <v>3</v>
      </c>
      <c r="AB401">
        <v>3</v>
      </c>
      <c r="AC401">
        <v>2</v>
      </c>
      <c r="AD401">
        <v>2</v>
      </c>
      <c r="AE401">
        <v>1</v>
      </c>
      <c r="AF401">
        <v>1</v>
      </c>
      <c r="AG401">
        <v>1</v>
      </c>
      <c r="AH401">
        <v>0</v>
      </c>
    </row>
    <row r="402" spans="1:34" x14ac:dyDescent="0.25">
      <c r="A402" t="s">
        <v>897</v>
      </c>
      <c r="B402" t="s">
        <v>424</v>
      </c>
      <c r="C402">
        <v>225</v>
      </c>
      <c r="D402">
        <v>213</v>
      </c>
      <c r="E402">
        <v>194</v>
      </c>
      <c r="F402">
        <v>179</v>
      </c>
      <c r="G402">
        <v>167</v>
      </c>
      <c r="H402">
        <v>151</v>
      </c>
      <c r="I402">
        <v>149</v>
      </c>
      <c r="J402">
        <v>137</v>
      </c>
      <c r="K402">
        <v>140</v>
      </c>
      <c r="L402">
        <v>131</v>
      </c>
      <c r="M402">
        <v>127</v>
      </c>
      <c r="N402">
        <v>132</v>
      </c>
      <c r="O402">
        <v>127</v>
      </c>
      <c r="P402">
        <v>118</v>
      </c>
      <c r="Q402">
        <v>96</v>
      </c>
      <c r="R402">
        <v>89</v>
      </c>
      <c r="S402">
        <v>87</v>
      </c>
      <c r="T402">
        <v>83</v>
      </c>
      <c r="U402">
        <v>77</v>
      </c>
      <c r="V402">
        <v>77</v>
      </c>
      <c r="W402">
        <v>71</v>
      </c>
      <c r="X402">
        <v>75</v>
      </c>
      <c r="Y402">
        <v>68</v>
      </c>
      <c r="Z402">
        <v>57</v>
      </c>
      <c r="AA402">
        <v>68</v>
      </c>
      <c r="AB402">
        <v>64</v>
      </c>
      <c r="AC402">
        <v>66</v>
      </c>
      <c r="AD402">
        <v>67</v>
      </c>
      <c r="AE402">
        <v>74</v>
      </c>
      <c r="AF402">
        <v>76</v>
      </c>
      <c r="AG402">
        <v>72</v>
      </c>
      <c r="AH402">
        <v>61</v>
      </c>
    </row>
    <row r="403" spans="1:34" x14ac:dyDescent="0.25">
      <c r="A403" t="s">
        <v>898</v>
      </c>
      <c r="B403" t="s">
        <v>425</v>
      </c>
      <c r="C403">
        <v>258</v>
      </c>
      <c r="D403">
        <v>215</v>
      </c>
      <c r="E403">
        <v>192</v>
      </c>
      <c r="F403">
        <v>166</v>
      </c>
      <c r="G403">
        <v>161</v>
      </c>
      <c r="H403">
        <v>150</v>
      </c>
      <c r="I403">
        <v>116</v>
      </c>
      <c r="J403">
        <v>115</v>
      </c>
      <c r="K403">
        <v>120</v>
      </c>
      <c r="L403">
        <v>124</v>
      </c>
      <c r="M403">
        <v>126</v>
      </c>
      <c r="N403">
        <v>129</v>
      </c>
      <c r="O403">
        <v>122</v>
      </c>
      <c r="P403">
        <v>112</v>
      </c>
      <c r="Q403">
        <v>111</v>
      </c>
      <c r="R403">
        <v>111</v>
      </c>
      <c r="S403">
        <v>107</v>
      </c>
      <c r="T403">
        <v>97</v>
      </c>
      <c r="U403">
        <v>97</v>
      </c>
      <c r="V403">
        <v>103</v>
      </c>
      <c r="W403">
        <v>100</v>
      </c>
      <c r="X403">
        <v>78</v>
      </c>
      <c r="Y403">
        <v>56</v>
      </c>
      <c r="Z403">
        <v>45</v>
      </c>
      <c r="AA403">
        <v>44</v>
      </c>
      <c r="AB403">
        <v>41</v>
      </c>
      <c r="AC403">
        <v>40</v>
      </c>
      <c r="AD403">
        <v>28</v>
      </c>
      <c r="AE403">
        <v>30</v>
      </c>
      <c r="AF403">
        <v>35</v>
      </c>
      <c r="AG403">
        <v>38</v>
      </c>
      <c r="AH403">
        <v>38</v>
      </c>
    </row>
    <row r="404" spans="1:34" x14ac:dyDescent="0.25">
      <c r="A404" t="s">
        <v>899</v>
      </c>
      <c r="B404" t="s">
        <v>426</v>
      </c>
      <c r="C404">
        <v>416</v>
      </c>
      <c r="D404">
        <v>368</v>
      </c>
      <c r="E404">
        <v>347</v>
      </c>
      <c r="F404">
        <v>335</v>
      </c>
      <c r="G404">
        <v>339</v>
      </c>
      <c r="H404">
        <v>321</v>
      </c>
      <c r="I404">
        <v>324</v>
      </c>
      <c r="J404">
        <v>292</v>
      </c>
      <c r="K404">
        <v>317</v>
      </c>
      <c r="L404">
        <v>347</v>
      </c>
      <c r="M404">
        <v>357</v>
      </c>
      <c r="N404">
        <v>347</v>
      </c>
      <c r="O404">
        <v>335</v>
      </c>
      <c r="P404">
        <v>258</v>
      </c>
      <c r="Q404">
        <v>240</v>
      </c>
      <c r="R404">
        <v>254</v>
      </c>
      <c r="S404">
        <v>229</v>
      </c>
      <c r="T404">
        <v>185</v>
      </c>
      <c r="U404">
        <v>190</v>
      </c>
      <c r="V404">
        <v>190</v>
      </c>
      <c r="W404">
        <v>212</v>
      </c>
      <c r="X404">
        <v>178</v>
      </c>
      <c r="Y404">
        <v>142</v>
      </c>
      <c r="Z404">
        <v>120</v>
      </c>
      <c r="AA404">
        <v>118</v>
      </c>
      <c r="AB404">
        <v>112</v>
      </c>
      <c r="AC404">
        <v>113</v>
      </c>
      <c r="AD404">
        <v>108</v>
      </c>
      <c r="AE404">
        <v>91</v>
      </c>
      <c r="AF404">
        <v>89</v>
      </c>
      <c r="AG404">
        <v>98</v>
      </c>
      <c r="AH404">
        <v>85</v>
      </c>
    </row>
    <row r="405" spans="1:34" x14ac:dyDescent="0.25">
      <c r="A405" t="s">
        <v>900</v>
      </c>
      <c r="B405" t="s">
        <v>427</v>
      </c>
      <c r="C405">
        <v>27</v>
      </c>
      <c r="D405">
        <v>30</v>
      </c>
      <c r="E405">
        <v>28</v>
      </c>
      <c r="F405">
        <v>25</v>
      </c>
      <c r="G405">
        <v>26</v>
      </c>
      <c r="H405">
        <v>23</v>
      </c>
      <c r="I405">
        <v>19</v>
      </c>
      <c r="J405">
        <v>21</v>
      </c>
      <c r="K405">
        <v>20</v>
      </c>
      <c r="L405">
        <v>22</v>
      </c>
      <c r="M405">
        <v>23</v>
      </c>
      <c r="N405">
        <v>21</v>
      </c>
      <c r="O405">
        <v>22</v>
      </c>
      <c r="P405">
        <v>22</v>
      </c>
      <c r="Q405">
        <v>18</v>
      </c>
      <c r="R405">
        <v>21</v>
      </c>
      <c r="S405">
        <v>33</v>
      </c>
      <c r="T405">
        <v>30</v>
      </c>
      <c r="U405">
        <v>29</v>
      </c>
      <c r="V405">
        <v>30</v>
      </c>
      <c r="W405">
        <v>28</v>
      </c>
      <c r="X405">
        <v>26</v>
      </c>
      <c r="Y405">
        <v>22</v>
      </c>
      <c r="Z405">
        <v>6</v>
      </c>
      <c r="AA405">
        <v>5</v>
      </c>
      <c r="AB405">
        <v>5</v>
      </c>
      <c r="AC405">
        <v>5</v>
      </c>
      <c r="AD405">
        <v>5</v>
      </c>
      <c r="AE405">
        <v>5</v>
      </c>
      <c r="AF405">
        <v>5</v>
      </c>
      <c r="AG405">
        <v>5</v>
      </c>
      <c r="AH405">
        <v>5</v>
      </c>
    </row>
    <row r="406" spans="1:34" x14ac:dyDescent="0.25">
      <c r="A406" t="s">
        <v>901</v>
      </c>
      <c r="B406" t="s">
        <v>428</v>
      </c>
      <c r="C406">
        <v>171</v>
      </c>
      <c r="D406">
        <v>148</v>
      </c>
      <c r="E406">
        <v>141</v>
      </c>
      <c r="F406">
        <v>131</v>
      </c>
      <c r="G406">
        <v>133</v>
      </c>
      <c r="H406">
        <v>136</v>
      </c>
      <c r="I406">
        <v>106</v>
      </c>
      <c r="J406">
        <v>97</v>
      </c>
      <c r="K406">
        <v>100</v>
      </c>
      <c r="L406">
        <v>81</v>
      </c>
      <c r="M406">
        <v>80</v>
      </c>
      <c r="N406">
        <v>77</v>
      </c>
      <c r="O406">
        <v>69</v>
      </c>
      <c r="P406">
        <v>54</v>
      </c>
      <c r="Q406">
        <v>56</v>
      </c>
      <c r="R406">
        <v>51</v>
      </c>
      <c r="S406">
        <v>45</v>
      </c>
      <c r="T406">
        <v>40</v>
      </c>
      <c r="U406">
        <v>39</v>
      </c>
      <c r="V406">
        <v>40</v>
      </c>
      <c r="W406">
        <v>40</v>
      </c>
      <c r="X406">
        <v>33</v>
      </c>
      <c r="Y406">
        <v>33</v>
      </c>
      <c r="Z406">
        <v>34</v>
      </c>
      <c r="AA406">
        <v>38</v>
      </c>
      <c r="AB406">
        <v>38</v>
      </c>
      <c r="AC406">
        <v>39</v>
      </c>
      <c r="AD406">
        <v>29</v>
      </c>
      <c r="AE406">
        <v>19</v>
      </c>
      <c r="AF406">
        <v>17</v>
      </c>
      <c r="AG406">
        <v>13</v>
      </c>
      <c r="AH406">
        <v>8</v>
      </c>
    </row>
    <row r="407" spans="1:34" x14ac:dyDescent="0.25">
      <c r="A407" t="s">
        <v>902</v>
      </c>
      <c r="B407" t="s">
        <v>429</v>
      </c>
      <c r="C407">
        <v>21</v>
      </c>
      <c r="D407">
        <v>17</v>
      </c>
      <c r="E407">
        <v>22</v>
      </c>
      <c r="F407">
        <v>34</v>
      </c>
      <c r="G407">
        <v>34</v>
      </c>
      <c r="H407">
        <v>34</v>
      </c>
      <c r="I407">
        <v>30</v>
      </c>
      <c r="J407">
        <v>26</v>
      </c>
      <c r="K407">
        <v>30</v>
      </c>
      <c r="L407">
        <v>22</v>
      </c>
      <c r="M407">
        <v>14</v>
      </c>
      <c r="N407">
        <v>14</v>
      </c>
      <c r="O407">
        <v>12</v>
      </c>
      <c r="P407">
        <v>10</v>
      </c>
      <c r="Q407">
        <v>10</v>
      </c>
      <c r="R407">
        <v>9</v>
      </c>
      <c r="S407">
        <v>15</v>
      </c>
      <c r="T407">
        <v>12</v>
      </c>
      <c r="U407">
        <v>12</v>
      </c>
      <c r="V407">
        <v>12</v>
      </c>
      <c r="W407">
        <v>14</v>
      </c>
      <c r="X407">
        <v>14</v>
      </c>
      <c r="Y407">
        <v>11</v>
      </c>
      <c r="Z407">
        <v>6</v>
      </c>
      <c r="AA407">
        <v>4</v>
      </c>
      <c r="AB407">
        <v>4</v>
      </c>
      <c r="AC407">
        <v>4</v>
      </c>
      <c r="AD407">
        <v>2</v>
      </c>
      <c r="AE407">
        <v>2</v>
      </c>
      <c r="AF407">
        <v>3</v>
      </c>
      <c r="AG407">
        <v>2</v>
      </c>
      <c r="AH407">
        <v>4</v>
      </c>
    </row>
    <row r="408" spans="1:34" x14ac:dyDescent="0.25">
      <c r="A408" t="s">
        <v>903</v>
      </c>
      <c r="B408" t="s">
        <v>430</v>
      </c>
      <c r="C408">
        <v>95</v>
      </c>
      <c r="D408">
        <v>68</v>
      </c>
      <c r="E408">
        <v>72</v>
      </c>
      <c r="F408">
        <v>73</v>
      </c>
      <c r="G408">
        <v>73</v>
      </c>
      <c r="H408">
        <v>74</v>
      </c>
      <c r="I408">
        <v>78</v>
      </c>
      <c r="J408">
        <v>72</v>
      </c>
      <c r="K408">
        <v>67</v>
      </c>
      <c r="L408">
        <v>73</v>
      </c>
      <c r="M408">
        <v>64</v>
      </c>
      <c r="N408">
        <v>62</v>
      </c>
      <c r="O408">
        <v>60</v>
      </c>
      <c r="P408">
        <v>46</v>
      </c>
      <c r="Q408">
        <v>39</v>
      </c>
      <c r="R408">
        <v>44</v>
      </c>
      <c r="S408">
        <v>33</v>
      </c>
      <c r="T408">
        <v>31</v>
      </c>
      <c r="U408">
        <v>35</v>
      </c>
      <c r="V408">
        <v>39</v>
      </c>
      <c r="W408">
        <v>43</v>
      </c>
      <c r="X408">
        <v>45</v>
      </c>
      <c r="Y408">
        <v>37</v>
      </c>
      <c r="Z408">
        <v>35</v>
      </c>
      <c r="AA408">
        <v>32</v>
      </c>
      <c r="AB408">
        <v>29</v>
      </c>
      <c r="AC408">
        <v>25</v>
      </c>
      <c r="AD408">
        <v>28</v>
      </c>
      <c r="AE408">
        <v>22</v>
      </c>
      <c r="AF408">
        <v>16</v>
      </c>
      <c r="AG408">
        <v>16</v>
      </c>
      <c r="AH408">
        <v>15</v>
      </c>
    </row>
    <row r="409" spans="1:34" x14ac:dyDescent="0.25">
      <c r="A409" t="s">
        <v>904</v>
      </c>
      <c r="B409" t="s">
        <v>431</v>
      </c>
      <c r="C409">
        <v>171</v>
      </c>
      <c r="D409">
        <v>156</v>
      </c>
      <c r="E409">
        <v>141</v>
      </c>
      <c r="F409">
        <v>123</v>
      </c>
      <c r="G409">
        <v>123</v>
      </c>
      <c r="H409">
        <v>108</v>
      </c>
      <c r="I409">
        <v>94</v>
      </c>
      <c r="J409">
        <v>89</v>
      </c>
      <c r="K409">
        <v>102</v>
      </c>
      <c r="L409">
        <v>91</v>
      </c>
      <c r="M409">
        <v>104</v>
      </c>
      <c r="N409">
        <v>100</v>
      </c>
      <c r="O409">
        <v>96</v>
      </c>
      <c r="P409">
        <v>77</v>
      </c>
      <c r="Q409">
        <v>56</v>
      </c>
      <c r="R409">
        <v>50</v>
      </c>
      <c r="S409">
        <v>51</v>
      </c>
      <c r="T409">
        <v>38</v>
      </c>
      <c r="U409">
        <v>37</v>
      </c>
      <c r="V409">
        <v>46</v>
      </c>
      <c r="W409">
        <v>56</v>
      </c>
      <c r="X409">
        <v>58</v>
      </c>
      <c r="Y409">
        <v>44</v>
      </c>
      <c r="Z409">
        <v>38</v>
      </c>
      <c r="AA409">
        <v>38</v>
      </c>
      <c r="AB409">
        <v>38</v>
      </c>
      <c r="AC409">
        <v>31</v>
      </c>
      <c r="AD409">
        <v>20</v>
      </c>
      <c r="AE409">
        <v>9</v>
      </c>
      <c r="AF409">
        <v>8</v>
      </c>
      <c r="AG409">
        <v>6</v>
      </c>
      <c r="AH409">
        <v>6</v>
      </c>
    </row>
    <row r="410" spans="1:34" x14ac:dyDescent="0.25">
      <c r="A410" t="s">
        <v>905</v>
      </c>
      <c r="B410" t="s">
        <v>432</v>
      </c>
      <c r="C410">
        <v>111</v>
      </c>
      <c r="D410">
        <v>112</v>
      </c>
      <c r="E410">
        <v>107</v>
      </c>
      <c r="F410">
        <v>118</v>
      </c>
      <c r="G410">
        <v>111</v>
      </c>
      <c r="H410">
        <v>96</v>
      </c>
      <c r="I410">
        <v>85</v>
      </c>
      <c r="J410">
        <v>90</v>
      </c>
      <c r="K410">
        <v>93</v>
      </c>
      <c r="L410">
        <v>105</v>
      </c>
      <c r="M410">
        <v>102</v>
      </c>
      <c r="N410">
        <v>103</v>
      </c>
      <c r="O410">
        <v>97</v>
      </c>
      <c r="P410">
        <v>100</v>
      </c>
      <c r="Q410">
        <v>93</v>
      </c>
      <c r="R410">
        <v>80</v>
      </c>
      <c r="S410">
        <v>62</v>
      </c>
      <c r="T410">
        <v>59</v>
      </c>
      <c r="U410">
        <v>59</v>
      </c>
      <c r="V410">
        <v>62</v>
      </c>
      <c r="W410">
        <v>45</v>
      </c>
      <c r="X410">
        <v>37</v>
      </c>
      <c r="Y410">
        <v>30</v>
      </c>
      <c r="Z410">
        <v>23</v>
      </c>
      <c r="AA410">
        <v>19</v>
      </c>
      <c r="AB410">
        <v>16</v>
      </c>
      <c r="AC410">
        <v>17</v>
      </c>
      <c r="AD410">
        <v>16</v>
      </c>
      <c r="AE410">
        <v>16</v>
      </c>
      <c r="AF410">
        <v>13</v>
      </c>
      <c r="AG410">
        <v>17</v>
      </c>
      <c r="AH410">
        <v>16</v>
      </c>
    </row>
    <row r="411" spans="1:34" x14ac:dyDescent="0.25">
      <c r="A411" t="s">
        <v>906</v>
      </c>
      <c r="B411" t="s">
        <v>433</v>
      </c>
      <c r="C411">
        <v>41</v>
      </c>
      <c r="D411">
        <v>40</v>
      </c>
      <c r="E411">
        <v>34</v>
      </c>
      <c r="F411">
        <v>33</v>
      </c>
      <c r="G411">
        <v>30</v>
      </c>
      <c r="H411">
        <v>29</v>
      </c>
      <c r="I411">
        <v>21</v>
      </c>
      <c r="J411">
        <v>22</v>
      </c>
      <c r="K411">
        <v>16</v>
      </c>
      <c r="L411">
        <v>15</v>
      </c>
      <c r="M411">
        <v>14</v>
      </c>
      <c r="N411">
        <v>16</v>
      </c>
      <c r="O411">
        <v>16</v>
      </c>
      <c r="P411">
        <v>17</v>
      </c>
      <c r="Q411">
        <v>10</v>
      </c>
      <c r="R411">
        <v>12</v>
      </c>
      <c r="S411">
        <v>10</v>
      </c>
      <c r="T411">
        <v>11</v>
      </c>
      <c r="U411">
        <v>10</v>
      </c>
      <c r="V411">
        <v>11</v>
      </c>
      <c r="W411">
        <v>9</v>
      </c>
      <c r="X411">
        <v>8</v>
      </c>
      <c r="Y411">
        <v>8</v>
      </c>
      <c r="Z411">
        <v>8</v>
      </c>
      <c r="AA411">
        <v>7</v>
      </c>
      <c r="AB411">
        <v>6</v>
      </c>
      <c r="AC411">
        <v>7</v>
      </c>
      <c r="AD411">
        <v>8</v>
      </c>
      <c r="AE411">
        <v>8</v>
      </c>
      <c r="AF411">
        <v>6</v>
      </c>
      <c r="AG411">
        <v>6</v>
      </c>
      <c r="AH411">
        <v>6</v>
      </c>
    </row>
    <row r="412" spans="1:34" x14ac:dyDescent="0.25">
      <c r="A412" t="s">
        <v>907</v>
      </c>
      <c r="B412" t="s">
        <v>434</v>
      </c>
      <c r="C412">
        <v>484</v>
      </c>
      <c r="D412">
        <v>462</v>
      </c>
      <c r="E412">
        <v>453</v>
      </c>
      <c r="F412">
        <v>399</v>
      </c>
      <c r="G412">
        <v>392</v>
      </c>
      <c r="H412">
        <v>384</v>
      </c>
      <c r="I412">
        <v>383</v>
      </c>
      <c r="J412">
        <v>361</v>
      </c>
      <c r="K412">
        <v>329</v>
      </c>
      <c r="L412">
        <v>297</v>
      </c>
      <c r="M412">
        <v>270</v>
      </c>
      <c r="N412">
        <v>233</v>
      </c>
      <c r="O412">
        <v>267</v>
      </c>
      <c r="P412">
        <v>245</v>
      </c>
      <c r="Q412">
        <v>191</v>
      </c>
      <c r="R412">
        <v>192</v>
      </c>
      <c r="S412">
        <v>175</v>
      </c>
      <c r="T412">
        <v>175</v>
      </c>
      <c r="U412">
        <v>189</v>
      </c>
      <c r="V412">
        <v>151</v>
      </c>
      <c r="W412">
        <v>160</v>
      </c>
      <c r="X412">
        <v>169</v>
      </c>
      <c r="Y412">
        <v>134</v>
      </c>
      <c r="Z412">
        <v>147</v>
      </c>
      <c r="AA412">
        <v>130</v>
      </c>
      <c r="AB412">
        <v>116</v>
      </c>
      <c r="AC412">
        <v>136</v>
      </c>
      <c r="AD412">
        <v>136</v>
      </c>
      <c r="AE412">
        <v>121</v>
      </c>
      <c r="AF412">
        <v>151</v>
      </c>
      <c r="AG412">
        <v>122</v>
      </c>
      <c r="AH412">
        <v>130</v>
      </c>
    </row>
    <row r="413" spans="1:34" x14ac:dyDescent="0.25">
      <c r="A413" t="s">
        <v>908</v>
      </c>
      <c r="B413" t="s">
        <v>435</v>
      </c>
      <c r="C413">
        <v>92</v>
      </c>
      <c r="D413">
        <v>89</v>
      </c>
      <c r="E413">
        <v>73</v>
      </c>
      <c r="F413">
        <v>89</v>
      </c>
      <c r="G413">
        <v>91</v>
      </c>
      <c r="H413">
        <v>99</v>
      </c>
      <c r="I413">
        <v>94</v>
      </c>
      <c r="J413">
        <v>101</v>
      </c>
      <c r="K413">
        <v>97</v>
      </c>
      <c r="L413">
        <v>101</v>
      </c>
      <c r="M413">
        <v>88</v>
      </c>
      <c r="N413">
        <v>78</v>
      </c>
      <c r="O413">
        <v>70</v>
      </c>
      <c r="P413">
        <v>53</v>
      </c>
      <c r="Q413">
        <v>46</v>
      </c>
      <c r="R413">
        <v>47</v>
      </c>
      <c r="S413">
        <v>44</v>
      </c>
      <c r="T413">
        <v>35</v>
      </c>
      <c r="U413">
        <v>36</v>
      </c>
      <c r="V413">
        <v>32</v>
      </c>
      <c r="W413">
        <v>35</v>
      </c>
      <c r="X413">
        <v>38</v>
      </c>
      <c r="Y413">
        <v>29</v>
      </c>
      <c r="Z413">
        <v>24</v>
      </c>
      <c r="AA413">
        <v>25</v>
      </c>
      <c r="AB413">
        <v>34</v>
      </c>
      <c r="AC413">
        <v>40</v>
      </c>
      <c r="AD413">
        <v>44</v>
      </c>
      <c r="AE413">
        <v>40</v>
      </c>
      <c r="AF413">
        <v>46</v>
      </c>
      <c r="AG413">
        <v>44</v>
      </c>
      <c r="AH413">
        <v>40</v>
      </c>
    </row>
    <row r="414" spans="1:34" x14ac:dyDescent="0.25">
      <c r="A414" t="s">
        <v>909</v>
      </c>
      <c r="B414" t="s">
        <v>436</v>
      </c>
      <c r="C414">
        <v>84</v>
      </c>
      <c r="D414">
        <v>65</v>
      </c>
      <c r="E414">
        <v>49</v>
      </c>
      <c r="F414">
        <v>54</v>
      </c>
      <c r="G414">
        <v>55</v>
      </c>
      <c r="H414">
        <v>56</v>
      </c>
      <c r="I414">
        <v>52</v>
      </c>
      <c r="J414">
        <v>52</v>
      </c>
      <c r="K414">
        <v>59</v>
      </c>
      <c r="L414">
        <v>60</v>
      </c>
      <c r="M414">
        <v>54</v>
      </c>
      <c r="N414">
        <v>54</v>
      </c>
      <c r="O414">
        <v>49</v>
      </c>
      <c r="P414">
        <v>37</v>
      </c>
      <c r="Q414">
        <v>26</v>
      </c>
      <c r="R414">
        <v>19</v>
      </c>
      <c r="S414">
        <v>19</v>
      </c>
      <c r="T414">
        <v>14</v>
      </c>
      <c r="U414">
        <v>11</v>
      </c>
      <c r="V414">
        <v>11</v>
      </c>
      <c r="W414">
        <v>16</v>
      </c>
      <c r="X414">
        <v>19</v>
      </c>
      <c r="Y414">
        <v>20</v>
      </c>
      <c r="Z414">
        <v>19</v>
      </c>
      <c r="AA414">
        <v>26</v>
      </c>
      <c r="AB414">
        <v>29</v>
      </c>
      <c r="AC414">
        <v>29</v>
      </c>
      <c r="AD414">
        <v>35</v>
      </c>
      <c r="AE414">
        <v>33</v>
      </c>
      <c r="AF414">
        <v>32</v>
      </c>
      <c r="AG414">
        <v>36</v>
      </c>
      <c r="AH414">
        <v>28</v>
      </c>
    </row>
    <row r="415" spans="1:34" x14ac:dyDescent="0.25">
      <c r="A415" t="s">
        <v>910</v>
      </c>
      <c r="B415" t="s">
        <v>437</v>
      </c>
      <c r="C415">
        <v>466</v>
      </c>
      <c r="D415">
        <v>469</v>
      </c>
      <c r="E415">
        <v>412</v>
      </c>
      <c r="F415">
        <v>411</v>
      </c>
      <c r="G415">
        <v>383</v>
      </c>
      <c r="H415">
        <v>399</v>
      </c>
      <c r="I415">
        <v>404</v>
      </c>
      <c r="J415">
        <v>359</v>
      </c>
      <c r="K415">
        <v>309</v>
      </c>
      <c r="L415">
        <v>336</v>
      </c>
      <c r="M415">
        <v>316</v>
      </c>
      <c r="N415">
        <v>319</v>
      </c>
      <c r="O415">
        <v>308</v>
      </c>
      <c r="P415">
        <v>236</v>
      </c>
      <c r="Q415">
        <v>201</v>
      </c>
      <c r="R415">
        <v>200</v>
      </c>
      <c r="S415">
        <v>187</v>
      </c>
      <c r="T415">
        <v>154</v>
      </c>
      <c r="U415">
        <v>151</v>
      </c>
      <c r="V415">
        <v>152</v>
      </c>
      <c r="W415">
        <v>155</v>
      </c>
      <c r="X415">
        <v>149</v>
      </c>
      <c r="Y415">
        <v>127</v>
      </c>
      <c r="Z415">
        <v>103</v>
      </c>
      <c r="AA415">
        <v>95</v>
      </c>
      <c r="AB415">
        <v>81</v>
      </c>
      <c r="AC415">
        <v>74</v>
      </c>
      <c r="AD415">
        <v>73</v>
      </c>
      <c r="AE415">
        <v>50</v>
      </c>
      <c r="AF415">
        <v>44</v>
      </c>
      <c r="AG415">
        <v>44</v>
      </c>
      <c r="AH415">
        <v>40</v>
      </c>
    </row>
    <row r="416" spans="1:34" x14ac:dyDescent="0.25">
      <c r="A416" t="s">
        <v>911</v>
      </c>
      <c r="B416" t="s">
        <v>438</v>
      </c>
      <c r="C416">
        <v>33</v>
      </c>
      <c r="D416">
        <v>29</v>
      </c>
      <c r="E416">
        <v>35</v>
      </c>
      <c r="F416">
        <v>34</v>
      </c>
      <c r="G416">
        <v>33</v>
      </c>
      <c r="H416">
        <v>32</v>
      </c>
      <c r="I416">
        <v>28</v>
      </c>
      <c r="J416">
        <v>24</v>
      </c>
      <c r="K416">
        <v>31</v>
      </c>
      <c r="L416">
        <v>20</v>
      </c>
      <c r="M416">
        <v>17</v>
      </c>
      <c r="N416">
        <v>17</v>
      </c>
      <c r="O416">
        <v>17</v>
      </c>
      <c r="P416">
        <v>14</v>
      </c>
      <c r="Q416">
        <v>14</v>
      </c>
      <c r="R416">
        <v>11</v>
      </c>
      <c r="S416">
        <v>15</v>
      </c>
      <c r="T416">
        <v>16</v>
      </c>
      <c r="U416">
        <v>17</v>
      </c>
      <c r="V416">
        <v>17</v>
      </c>
      <c r="W416">
        <v>22</v>
      </c>
      <c r="X416">
        <v>25</v>
      </c>
      <c r="Y416">
        <v>28</v>
      </c>
      <c r="Z416">
        <v>25</v>
      </c>
      <c r="AA416">
        <v>27</v>
      </c>
      <c r="AB416">
        <v>25</v>
      </c>
      <c r="AC416">
        <v>25</v>
      </c>
      <c r="AD416">
        <v>28</v>
      </c>
      <c r="AE416">
        <v>25</v>
      </c>
      <c r="AF416">
        <v>21</v>
      </c>
      <c r="AG416">
        <v>22</v>
      </c>
      <c r="AH416">
        <v>22</v>
      </c>
    </row>
    <row r="417" spans="1:34" x14ac:dyDescent="0.25">
      <c r="A417" t="s">
        <v>912</v>
      </c>
      <c r="B417" t="s">
        <v>439</v>
      </c>
      <c r="C417">
        <v>577</v>
      </c>
      <c r="D417">
        <v>510</v>
      </c>
      <c r="E417">
        <v>457</v>
      </c>
      <c r="F417">
        <v>446</v>
      </c>
      <c r="G417">
        <v>420</v>
      </c>
      <c r="H417">
        <v>415</v>
      </c>
      <c r="I417">
        <v>356</v>
      </c>
      <c r="J417">
        <v>311</v>
      </c>
      <c r="K417">
        <v>319</v>
      </c>
      <c r="L417">
        <v>306</v>
      </c>
      <c r="M417">
        <v>267</v>
      </c>
      <c r="N417">
        <v>257</v>
      </c>
      <c r="O417">
        <v>230</v>
      </c>
      <c r="P417">
        <v>184</v>
      </c>
      <c r="Q417">
        <v>187</v>
      </c>
      <c r="R417">
        <v>175</v>
      </c>
      <c r="S417">
        <v>173</v>
      </c>
      <c r="T417">
        <v>148</v>
      </c>
      <c r="U417">
        <v>150</v>
      </c>
      <c r="V417">
        <v>165</v>
      </c>
      <c r="W417">
        <v>162</v>
      </c>
      <c r="X417">
        <v>139</v>
      </c>
      <c r="Y417">
        <v>115</v>
      </c>
      <c r="Z417">
        <v>98</v>
      </c>
      <c r="AA417">
        <v>91</v>
      </c>
      <c r="AB417">
        <v>90</v>
      </c>
      <c r="AC417">
        <v>72</v>
      </c>
      <c r="AD417">
        <v>65</v>
      </c>
      <c r="AE417">
        <v>44</v>
      </c>
      <c r="AF417">
        <v>37</v>
      </c>
      <c r="AG417">
        <v>35</v>
      </c>
      <c r="AH417">
        <v>27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tabSelected="1" workbookViewId="0">
      <pane xSplit="2" ySplit="5" topLeftCell="AB408" activePane="bottomRight" state="frozen"/>
      <selection pane="topRight" activeCell="C1" sqref="C1"/>
      <selection pane="bottomLeft" activeCell="A6" sqref="A6"/>
      <selection pane="bottomRight" activeCell="AL424" sqref="AL424"/>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44329</v>
      </c>
      <c r="D4" s="6">
        <f>$BA$6-30</f>
        <v>44330</v>
      </c>
      <c r="E4" s="6">
        <f>$BA$6-29</f>
        <v>44331</v>
      </c>
      <c r="F4" s="6">
        <f>$BA$6-28</f>
        <v>44332</v>
      </c>
      <c r="G4" s="6">
        <f>$BA$6-27</f>
        <v>44333</v>
      </c>
      <c r="H4" s="6">
        <f>$BA$6-26</f>
        <v>44334</v>
      </c>
      <c r="I4" s="6">
        <f>$BA$6-25</f>
        <v>44335</v>
      </c>
      <c r="J4" s="6">
        <f>$BA$6-24</f>
        <v>44336</v>
      </c>
      <c r="K4" s="6">
        <f>$BA$6-23</f>
        <v>44337</v>
      </c>
      <c r="L4" s="6">
        <f>$BA$6-22</f>
        <v>44338</v>
      </c>
      <c r="M4" s="6">
        <f>$BA$6-21</f>
        <v>44339</v>
      </c>
      <c r="N4" s="6">
        <f>$BA$6-20</f>
        <v>44340</v>
      </c>
      <c r="O4" s="6">
        <f>$BA$6-19</f>
        <v>44341</v>
      </c>
      <c r="P4" s="6">
        <f>$BA$6-18</f>
        <v>44342</v>
      </c>
      <c r="Q4" s="6">
        <f>$BA$6-17</f>
        <v>44343</v>
      </c>
      <c r="R4" s="6">
        <f>$BA$6-16</f>
        <v>44344</v>
      </c>
      <c r="S4" s="6">
        <f>$BA$6-15</f>
        <v>44345</v>
      </c>
      <c r="T4" s="6">
        <f>$BA$6-14</f>
        <v>44346</v>
      </c>
      <c r="U4" s="6">
        <f>$BA$6-13</f>
        <v>44347</v>
      </c>
      <c r="V4" s="6">
        <f>$BA$6-12</f>
        <v>44348</v>
      </c>
      <c r="W4" s="6">
        <f>$BA$6-11</f>
        <v>44349</v>
      </c>
      <c r="X4" s="6">
        <f>$BA$6-10</f>
        <v>44350</v>
      </c>
      <c r="Y4" s="6">
        <f>$BA$6-9</f>
        <v>44351</v>
      </c>
      <c r="Z4" s="6">
        <f>$BA$6-8</f>
        <v>44352</v>
      </c>
      <c r="AA4" s="6">
        <f>$BA$6-7</f>
        <v>44353</v>
      </c>
      <c r="AB4" s="6">
        <f>$BA$6-6</f>
        <v>44354</v>
      </c>
      <c r="AC4" s="6">
        <f>$BA$6-5</f>
        <v>44355</v>
      </c>
      <c r="AD4" s="6">
        <f>$BA$6-4</f>
        <v>44356</v>
      </c>
      <c r="AE4" s="6">
        <f>$BA$6-3</f>
        <v>44357</v>
      </c>
      <c r="AF4" s="6">
        <f>$BA$6-2</f>
        <v>44358</v>
      </c>
      <c r="AG4" s="6">
        <f>$BA$6-1</f>
        <v>44359</v>
      </c>
      <c r="AH4" s="6">
        <f>$BA$6</f>
        <v>44360</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106.8172760338</v>
      </c>
      <c r="D6" s="3">
        <v>112.92112037859999</v>
      </c>
      <c r="E6" s="3">
        <v>112.56207071119999</v>
      </c>
      <c r="F6" s="3">
        <v>118.127340555</v>
      </c>
      <c r="G6" s="3">
        <v>125.4878587355</v>
      </c>
      <c r="H6" s="3">
        <v>122.7949862304</v>
      </c>
      <c r="I6" s="3">
        <v>124.5902345671</v>
      </c>
      <c r="J6" s="3">
        <v>115.61399288360001</v>
      </c>
      <c r="K6" s="3">
        <v>109.8691982062</v>
      </c>
      <c r="L6" s="3">
        <v>105.5606021981</v>
      </c>
      <c r="M6" s="3">
        <v>95.327686678899994</v>
      </c>
      <c r="N6" s="3">
        <v>86.890019496400001</v>
      </c>
      <c r="O6" s="3">
        <v>80.606650317900005</v>
      </c>
      <c r="P6" s="3">
        <v>59.602244778500001</v>
      </c>
      <c r="Q6" s="3">
        <v>58.884145443800001</v>
      </c>
      <c r="R6" s="3">
        <v>52.6007762654</v>
      </c>
      <c r="S6" s="3">
        <v>45.419782918599999</v>
      </c>
      <c r="T6" s="3">
        <v>43.624534581900001</v>
      </c>
      <c r="U6" s="3">
        <v>41.290711744200003</v>
      </c>
      <c r="V6" s="3">
        <v>47.574080922599997</v>
      </c>
      <c r="W6" s="3">
        <v>50.266953427700003</v>
      </c>
      <c r="X6" s="3">
        <v>41.470236577800001</v>
      </c>
      <c r="Y6" s="3">
        <v>33.391619062700002</v>
      </c>
      <c r="Z6" s="3">
        <v>27.826349218899999</v>
      </c>
      <c r="AA6" s="3">
        <v>26.031100882200001</v>
      </c>
      <c r="AB6" s="3">
        <v>26.7492002169</v>
      </c>
      <c r="AC6" s="3">
        <v>25.6720512148</v>
      </c>
      <c r="AD6" s="3">
        <v>22.4406042088</v>
      </c>
      <c r="AE6" s="3">
        <v>18.1320082007</v>
      </c>
      <c r="AF6" s="3">
        <v>19.209157202699998</v>
      </c>
      <c r="AG6" s="3">
        <v>19.209157202699998</v>
      </c>
      <c r="AH6" s="3">
        <v>17.772958533400001</v>
      </c>
      <c r="BA6" s="1">
        <v>44360</v>
      </c>
    </row>
    <row r="7" spans="1:53" x14ac:dyDescent="0.25">
      <c r="A7" t="s">
        <v>506</v>
      </c>
      <c r="B7" s="3" t="s">
        <v>376</v>
      </c>
      <c r="C7" s="3">
        <v>85.328167519900006</v>
      </c>
      <c r="D7" s="3">
        <v>76.103500761000006</v>
      </c>
      <c r="E7" s="3">
        <v>80.715834140499993</v>
      </c>
      <c r="F7" s="3">
        <v>82.253278600300007</v>
      </c>
      <c r="G7" s="3">
        <v>71.491167381599993</v>
      </c>
      <c r="H7" s="3">
        <v>64.5726673124</v>
      </c>
      <c r="I7" s="3">
        <v>64.5726673124</v>
      </c>
      <c r="J7" s="3">
        <v>63.0352228526</v>
      </c>
      <c r="K7" s="3">
        <v>62.266500622700001</v>
      </c>
      <c r="L7" s="3">
        <v>59.960333932899999</v>
      </c>
      <c r="M7" s="3">
        <v>59.960333932899999</v>
      </c>
      <c r="N7" s="3">
        <v>55.3480005535</v>
      </c>
      <c r="O7" s="3">
        <v>60.729056162799999</v>
      </c>
      <c r="P7" s="3">
        <v>56.1167227834</v>
      </c>
      <c r="Q7" s="3">
        <v>53.041833863800001</v>
      </c>
      <c r="R7" s="3">
        <v>52.273111633799999</v>
      </c>
      <c r="S7" s="3">
        <v>50.735667174</v>
      </c>
      <c r="T7" s="3">
        <v>46.8920560245</v>
      </c>
      <c r="U7" s="3">
        <v>42.279722645</v>
      </c>
      <c r="V7" s="3">
        <v>34.5925003459</v>
      </c>
      <c r="W7" s="3">
        <v>36.898667035700001</v>
      </c>
      <c r="X7" s="3">
        <v>32.2863336562</v>
      </c>
      <c r="Y7" s="3">
        <v>33.0550558861</v>
      </c>
      <c r="Z7" s="3">
        <v>17.6806112879</v>
      </c>
      <c r="AA7" s="3">
        <v>16.911889058</v>
      </c>
      <c r="AB7" s="3">
        <v>17.6806112879</v>
      </c>
      <c r="AC7" s="3">
        <v>17.6806112879</v>
      </c>
      <c r="AD7" s="3">
        <v>17.6806112879</v>
      </c>
      <c r="AE7" s="3">
        <v>15.3744445982</v>
      </c>
      <c r="AF7" s="3">
        <v>9.9933889887999996</v>
      </c>
      <c r="AG7" s="3">
        <v>10.762111218699999</v>
      </c>
      <c r="AH7" s="3">
        <v>7.6872222991000001</v>
      </c>
    </row>
    <row r="8" spans="1:53" x14ac:dyDescent="0.25">
      <c r="A8" t="s">
        <v>507</v>
      </c>
      <c r="B8" s="3" t="s">
        <v>377</v>
      </c>
      <c r="C8" s="3">
        <v>75.006498087699995</v>
      </c>
      <c r="D8" s="3">
        <v>69.0653893283</v>
      </c>
      <c r="E8" s="3">
        <v>61.639003379000002</v>
      </c>
      <c r="F8" s="3">
        <v>60.896364784100001</v>
      </c>
      <c r="G8" s="3">
        <v>60.1537261892</v>
      </c>
      <c r="H8" s="3">
        <v>60.896364784100001</v>
      </c>
      <c r="I8" s="3">
        <v>46.043592885499997</v>
      </c>
      <c r="J8" s="3">
        <v>43.8156771007</v>
      </c>
      <c r="K8" s="3">
        <v>43.0730385058</v>
      </c>
      <c r="L8" s="3">
        <v>42.330399910899999</v>
      </c>
      <c r="M8" s="3">
        <v>40.102484126100002</v>
      </c>
      <c r="N8" s="3">
        <v>34.1613753667</v>
      </c>
      <c r="O8" s="3">
        <v>28.220266607300001</v>
      </c>
      <c r="P8" s="3">
        <v>22.279157847800001</v>
      </c>
      <c r="Q8" s="3">
        <v>17.823326278300001</v>
      </c>
      <c r="R8" s="3">
        <v>20.793880657999999</v>
      </c>
      <c r="S8" s="3">
        <v>17.823326278300001</v>
      </c>
      <c r="T8" s="3">
        <v>16.338049088399998</v>
      </c>
      <c r="U8" s="3">
        <v>17.823326278300001</v>
      </c>
      <c r="V8" s="3">
        <v>20.793880657999999</v>
      </c>
      <c r="W8" s="3">
        <v>28.962905202200002</v>
      </c>
      <c r="X8" s="3">
        <v>27.477628012299999</v>
      </c>
      <c r="Y8" s="3">
        <v>20.051242063099998</v>
      </c>
      <c r="Z8" s="3">
        <v>20.051242063099998</v>
      </c>
      <c r="AA8" s="3">
        <v>20.793880657999999</v>
      </c>
      <c r="AB8" s="3">
        <v>19.308603468099999</v>
      </c>
      <c r="AC8" s="3">
        <v>19.308603468099999</v>
      </c>
      <c r="AD8" s="3">
        <v>14.1101333036</v>
      </c>
      <c r="AE8" s="3">
        <v>17.080687683299999</v>
      </c>
      <c r="AF8" s="3">
        <v>17.823326278300001</v>
      </c>
      <c r="AG8" s="3">
        <v>17.080687683299999</v>
      </c>
      <c r="AH8" s="3">
        <v>16.338049088399998</v>
      </c>
    </row>
    <row r="9" spans="1:53" x14ac:dyDescent="0.25">
      <c r="A9" t="s">
        <v>508</v>
      </c>
      <c r="B9" s="3" t="s">
        <v>378</v>
      </c>
      <c r="C9" s="3">
        <v>142.5845866569</v>
      </c>
      <c r="D9" s="3">
        <v>140.5549128255</v>
      </c>
      <c r="E9" s="3">
        <v>117.72108222209999</v>
      </c>
      <c r="F9" s="3">
        <v>118.22850067989999</v>
      </c>
      <c r="G9" s="3">
        <v>111.6320607278</v>
      </c>
      <c r="H9" s="3">
        <v>103.00594694430001</v>
      </c>
      <c r="I9" s="3">
        <v>94.379833160800004</v>
      </c>
      <c r="J9" s="3">
        <v>86.768556293000003</v>
      </c>
      <c r="K9" s="3">
        <v>79.664697883100004</v>
      </c>
      <c r="L9" s="3">
        <v>84.231464003699998</v>
      </c>
      <c r="M9" s="3">
        <v>81.186953256600006</v>
      </c>
      <c r="N9" s="3">
        <v>80.679534798800006</v>
      </c>
      <c r="O9" s="3">
        <v>81.186953256600006</v>
      </c>
      <c r="P9" s="3">
        <v>66.979236436700006</v>
      </c>
      <c r="Q9" s="3">
        <v>65.964399521000004</v>
      </c>
      <c r="R9" s="3">
        <v>63.427307231699999</v>
      </c>
      <c r="S9" s="3">
        <v>61.397633400300002</v>
      </c>
      <c r="T9" s="3">
        <v>58.353122653200003</v>
      </c>
      <c r="U9" s="3">
        <v>57.338285737500001</v>
      </c>
      <c r="V9" s="3">
        <v>56.8308672796</v>
      </c>
      <c r="W9" s="3">
        <v>58.860541111000003</v>
      </c>
      <c r="X9" s="3">
        <v>52.264101158899997</v>
      </c>
      <c r="Y9" s="3">
        <v>46.1750796647</v>
      </c>
      <c r="Z9" s="3">
        <v>38.563802796899999</v>
      </c>
      <c r="AA9" s="3">
        <v>33.489618218399997</v>
      </c>
      <c r="AB9" s="3">
        <v>38.056384338999997</v>
      </c>
      <c r="AC9" s="3">
        <v>37.548965881199997</v>
      </c>
      <c r="AD9" s="3">
        <v>36.534128965500003</v>
      </c>
      <c r="AE9" s="3">
        <v>36.026710507600001</v>
      </c>
      <c r="AF9" s="3">
        <v>29.9376890134</v>
      </c>
      <c r="AG9" s="3">
        <v>31.459944386899998</v>
      </c>
      <c r="AH9" s="3">
        <v>28.922852097700002</v>
      </c>
    </row>
    <row r="10" spans="1:53" x14ac:dyDescent="0.25">
      <c r="A10" t="s">
        <v>509</v>
      </c>
      <c r="B10" s="3" t="s">
        <v>379</v>
      </c>
      <c r="C10" s="3">
        <v>199.12073652300001</v>
      </c>
      <c r="D10" s="3">
        <v>142.06928954169999</v>
      </c>
      <c r="E10" s="3">
        <v>140.9506337185</v>
      </c>
      <c r="F10" s="3">
        <v>117.45886143209999</v>
      </c>
      <c r="G10" s="3">
        <v>107.3909590236</v>
      </c>
      <c r="H10" s="3">
        <v>109.62827067000001</v>
      </c>
      <c r="I10" s="3">
        <v>90.6111216762</v>
      </c>
      <c r="J10" s="3">
        <v>62.644726097099998</v>
      </c>
      <c r="K10" s="3">
        <v>61.526070273999999</v>
      </c>
      <c r="L10" s="3">
        <v>60.407414450799997</v>
      </c>
      <c r="M10" s="3">
        <v>60.407414450799997</v>
      </c>
      <c r="N10" s="3">
        <v>61.526070273999999</v>
      </c>
      <c r="O10" s="3">
        <v>52.576823688700003</v>
      </c>
      <c r="P10" s="3">
        <v>45.8648887497</v>
      </c>
      <c r="Q10" s="3">
        <v>54.814135335000003</v>
      </c>
      <c r="R10" s="3">
        <v>60.407414450799997</v>
      </c>
      <c r="S10" s="3">
        <v>48.102200396000001</v>
      </c>
      <c r="T10" s="3">
        <v>44.746232926499999</v>
      </c>
      <c r="U10" s="3">
        <v>43.6275771034</v>
      </c>
      <c r="V10" s="3">
        <v>46.9835445728</v>
      </c>
      <c r="W10" s="3">
        <v>30.203707225399999</v>
      </c>
      <c r="X10" s="3">
        <v>22.373116463300001</v>
      </c>
      <c r="Y10" s="3">
        <v>13.423869878</v>
      </c>
      <c r="Z10" s="3">
        <v>20.135804816899999</v>
      </c>
      <c r="AA10" s="3">
        <v>22.373116463300001</v>
      </c>
      <c r="AB10" s="3">
        <v>22.373116463300001</v>
      </c>
      <c r="AC10" s="3">
        <v>26.847739755900001</v>
      </c>
      <c r="AD10" s="3">
        <v>25.7290839327</v>
      </c>
      <c r="AE10" s="3">
        <v>25.7290839327</v>
      </c>
      <c r="AF10" s="3">
        <v>23.4917722864</v>
      </c>
      <c r="AG10" s="3">
        <v>20.135804816899999</v>
      </c>
      <c r="AH10" s="3">
        <v>17.898493170599998</v>
      </c>
    </row>
    <row r="11" spans="1:53" x14ac:dyDescent="0.25">
      <c r="A11" t="s">
        <v>510</v>
      </c>
      <c r="B11" s="3" t="s">
        <v>380</v>
      </c>
      <c r="C11" s="3">
        <v>135.86429098249999</v>
      </c>
      <c r="D11" s="3">
        <v>118.7842086876</v>
      </c>
      <c r="E11" s="3">
        <v>108.69143278599999</v>
      </c>
      <c r="F11" s="3">
        <v>87.729513605799994</v>
      </c>
      <c r="G11" s="3">
        <v>79.189472458400004</v>
      </c>
      <c r="H11" s="3">
        <v>80.742207212500006</v>
      </c>
      <c r="I11" s="3">
        <v>87.729513605799994</v>
      </c>
      <c r="J11" s="3">
        <v>80.742207212500006</v>
      </c>
      <c r="K11" s="3">
        <v>74.531268196100001</v>
      </c>
      <c r="L11" s="3">
        <v>71.425798687899999</v>
      </c>
      <c r="M11" s="3">
        <v>76.860370327200002</v>
      </c>
      <c r="N11" s="3">
        <v>75.307635573200002</v>
      </c>
      <c r="O11" s="3">
        <v>72.202166065</v>
      </c>
      <c r="P11" s="3">
        <v>53.569349015999997</v>
      </c>
      <c r="Q11" s="3">
        <v>44.252940491399997</v>
      </c>
      <c r="R11" s="3">
        <v>42.700205737399997</v>
      </c>
      <c r="S11" s="3">
        <v>38.042001475100001</v>
      </c>
      <c r="T11" s="3">
        <v>30.278327704700001</v>
      </c>
      <c r="U11" s="3">
        <v>24.843756065400001</v>
      </c>
      <c r="V11" s="3">
        <v>26.396490819499999</v>
      </c>
      <c r="W11" s="3">
        <v>28.725592950599999</v>
      </c>
      <c r="X11" s="3">
        <v>24.067388688299999</v>
      </c>
      <c r="Y11" s="3">
        <v>23.2910213113</v>
      </c>
      <c r="Z11" s="3">
        <v>21.738286557199999</v>
      </c>
      <c r="AA11" s="3">
        <v>24.843756065400001</v>
      </c>
      <c r="AB11" s="3">
        <v>22.514653934199998</v>
      </c>
      <c r="AC11" s="3">
        <v>20.961919180199999</v>
      </c>
      <c r="AD11" s="3">
        <v>23.2910213113</v>
      </c>
      <c r="AE11" s="3">
        <v>24.843756065400001</v>
      </c>
      <c r="AF11" s="3">
        <v>21.738286557199999</v>
      </c>
      <c r="AG11" s="3">
        <v>21.738286557199999</v>
      </c>
      <c r="AH11" s="3">
        <v>14.7509801638</v>
      </c>
    </row>
    <row r="12" spans="1:53" x14ac:dyDescent="0.25">
      <c r="A12" t="s">
        <v>511</v>
      </c>
      <c r="B12" s="3" t="s">
        <v>381</v>
      </c>
      <c r="C12" s="3">
        <v>105.8035660611</v>
      </c>
      <c r="D12" s="3">
        <v>111.81513231460001</v>
      </c>
      <c r="E12" s="3">
        <v>86.566554049999993</v>
      </c>
      <c r="F12" s="3">
        <v>76.948048044399997</v>
      </c>
      <c r="G12" s="3">
        <v>69.734168540300004</v>
      </c>
      <c r="H12" s="3">
        <v>69.734168540300004</v>
      </c>
      <c r="I12" s="3">
        <v>61.317975785400002</v>
      </c>
      <c r="J12" s="3">
        <v>50.497156529199998</v>
      </c>
      <c r="K12" s="3">
        <v>38.474024022199998</v>
      </c>
      <c r="L12" s="3">
        <v>46.890216777100001</v>
      </c>
      <c r="M12" s="3">
        <v>52.901783030600001</v>
      </c>
      <c r="N12" s="3">
        <v>51.699469779899999</v>
      </c>
      <c r="O12" s="3">
        <v>48.092530027800002</v>
      </c>
      <c r="P12" s="3">
        <v>42.080963774300002</v>
      </c>
      <c r="Q12" s="3">
        <v>34.867084270100001</v>
      </c>
      <c r="R12" s="3">
        <v>30.057831267400001</v>
      </c>
      <c r="S12" s="3">
        <v>25.248578264599999</v>
      </c>
      <c r="T12" s="3">
        <v>22.8439517632</v>
      </c>
      <c r="U12" s="3">
        <v>22.8439517632</v>
      </c>
      <c r="V12" s="3">
        <v>25.248578264599999</v>
      </c>
      <c r="W12" s="3">
        <v>34.867084270100001</v>
      </c>
      <c r="X12" s="3">
        <v>31.260144518099999</v>
      </c>
      <c r="Y12" s="3">
        <v>27.653204766000002</v>
      </c>
      <c r="Z12" s="3">
        <v>22.8439517632</v>
      </c>
      <c r="AA12" s="3">
        <v>18.034698760400001</v>
      </c>
      <c r="AB12" s="3">
        <v>21.641638512499998</v>
      </c>
      <c r="AC12" s="3">
        <v>19.237012011099999</v>
      </c>
      <c r="AD12" s="3">
        <v>12.0231325069</v>
      </c>
      <c r="AE12" s="3">
        <v>9.6185060056000005</v>
      </c>
      <c r="AF12" s="3">
        <v>12.0231325069</v>
      </c>
      <c r="AG12" s="3">
        <v>12.0231325069</v>
      </c>
      <c r="AH12" s="3">
        <v>13.225445757599999</v>
      </c>
    </row>
    <row r="13" spans="1:53" x14ac:dyDescent="0.25">
      <c r="A13" t="s">
        <v>512</v>
      </c>
      <c r="B13" s="3" t="s">
        <v>382</v>
      </c>
      <c r="C13" s="3">
        <v>109.40134151149999</v>
      </c>
      <c r="D13" s="3">
        <v>105.8144122816</v>
      </c>
      <c r="E13" s="3">
        <v>86.983033824700001</v>
      </c>
      <c r="F13" s="3">
        <v>83.396104594899995</v>
      </c>
      <c r="G13" s="3">
        <v>85.189569209799998</v>
      </c>
      <c r="H13" s="3">
        <v>80.705907672400002</v>
      </c>
      <c r="I13" s="3">
        <v>78.015710749999997</v>
      </c>
      <c r="J13" s="3">
        <v>80.705907672400002</v>
      </c>
      <c r="K13" s="3">
        <v>72.6353169052</v>
      </c>
      <c r="L13" s="3">
        <v>71.738584597699997</v>
      </c>
      <c r="M13" s="3">
        <v>67.254923060400003</v>
      </c>
      <c r="N13" s="3">
        <v>60.977796908099997</v>
      </c>
      <c r="O13" s="3">
        <v>65.461458445399998</v>
      </c>
      <c r="P13" s="3">
        <v>66.358190752900001</v>
      </c>
      <c r="Q13" s="3">
        <v>56.4941353707</v>
      </c>
      <c r="R13" s="3">
        <v>50.217009218400001</v>
      </c>
      <c r="S13" s="3">
        <v>50.217009218400001</v>
      </c>
      <c r="T13" s="3">
        <v>44.836615373599997</v>
      </c>
      <c r="U13" s="3">
        <v>44.836615373599997</v>
      </c>
      <c r="V13" s="3">
        <v>34.972559991399997</v>
      </c>
      <c r="W13" s="3">
        <v>28.695433839100001</v>
      </c>
      <c r="X13" s="3">
        <v>31.3856307615</v>
      </c>
      <c r="Y13" s="3">
        <v>33.179095376399999</v>
      </c>
      <c r="Z13" s="3">
        <v>27.798701531599999</v>
      </c>
      <c r="AA13" s="3">
        <v>25.108504609200001</v>
      </c>
      <c r="AB13" s="3">
        <v>23.315039994300001</v>
      </c>
      <c r="AC13" s="3">
        <v>24.211772301700002</v>
      </c>
      <c r="AD13" s="3">
        <v>20.624843071800001</v>
      </c>
      <c r="AE13" s="3">
        <v>13.450984612099999</v>
      </c>
      <c r="AF13" s="3">
        <v>8.0705907672000006</v>
      </c>
      <c r="AG13" s="3">
        <v>8.9673230746999995</v>
      </c>
      <c r="AH13" s="3">
        <v>10.760787689700001</v>
      </c>
    </row>
    <row r="14" spans="1:53" x14ac:dyDescent="0.25">
      <c r="A14" t="s">
        <v>513</v>
      </c>
      <c r="B14" s="3" t="s">
        <v>383</v>
      </c>
      <c r="C14" s="3">
        <v>90.988302605499996</v>
      </c>
      <c r="D14" s="3">
        <v>88.675040674900004</v>
      </c>
      <c r="E14" s="3">
        <v>75.566556401200003</v>
      </c>
      <c r="F14" s="3">
        <v>80.964167572700006</v>
      </c>
      <c r="G14" s="3">
        <v>70.1689452297</v>
      </c>
      <c r="H14" s="3">
        <v>67.084595988800004</v>
      </c>
      <c r="I14" s="3">
        <v>54.747199025299999</v>
      </c>
      <c r="J14" s="3">
        <v>58.602635576399997</v>
      </c>
      <c r="K14" s="3">
        <v>47.807413233399998</v>
      </c>
      <c r="L14" s="3">
        <v>50.120675163999998</v>
      </c>
      <c r="M14" s="3">
        <v>52.433937094699999</v>
      </c>
      <c r="N14" s="3">
        <v>53.976111715099997</v>
      </c>
      <c r="O14" s="3">
        <v>50.891762474300002</v>
      </c>
      <c r="P14" s="3">
        <v>47.807413233399998</v>
      </c>
      <c r="Q14" s="3">
        <v>40.867627441499998</v>
      </c>
      <c r="R14" s="3">
        <v>43.180889372099998</v>
      </c>
      <c r="S14" s="3">
        <v>37.783278200600002</v>
      </c>
      <c r="T14" s="3">
        <v>37.012190890399999</v>
      </c>
      <c r="U14" s="3">
        <v>35.4700162699</v>
      </c>
      <c r="V14" s="3">
        <v>37.783278200600002</v>
      </c>
      <c r="W14" s="3">
        <v>37.012190890399999</v>
      </c>
      <c r="X14" s="3">
        <v>33.156754339300001</v>
      </c>
      <c r="Y14" s="3">
        <v>26.216968547299999</v>
      </c>
      <c r="Z14" s="3">
        <v>22.361531996299998</v>
      </c>
      <c r="AA14" s="3">
        <v>20.819357375799999</v>
      </c>
      <c r="AB14" s="3">
        <v>18.5060954452</v>
      </c>
      <c r="AC14" s="3">
        <v>16.963920824799999</v>
      </c>
      <c r="AD14" s="3">
        <v>17.735008135000001</v>
      </c>
      <c r="AE14" s="3">
        <v>16.192833514499998</v>
      </c>
      <c r="AF14" s="3">
        <v>16.192833514499998</v>
      </c>
      <c r="AG14" s="3">
        <v>16.963920824799999</v>
      </c>
      <c r="AH14" s="3">
        <v>11.566309653199999</v>
      </c>
    </row>
    <row r="15" spans="1:53" x14ac:dyDescent="0.25">
      <c r="A15" t="s">
        <v>514</v>
      </c>
      <c r="B15" s="3" t="s">
        <v>384</v>
      </c>
      <c r="C15" s="3">
        <v>63.970431445000003</v>
      </c>
      <c r="D15" s="3">
        <v>54.493330490200002</v>
      </c>
      <c r="E15" s="3">
        <v>52.124055251500003</v>
      </c>
      <c r="F15" s="3">
        <v>49.754780012799998</v>
      </c>
      <c r="G15" s="3">
        <v>45.016229535400001</v>
      </c>
      <c r="H15" s="3">
        <v>45.016229535400001</v>
      </c>
      <c r="I15" s="3">
        <v>40.277679057999997</v>
      </c>
      <c r="J15" s="3">
        <v>18.954201909599998</v>
      </c>
      <c r="K15" s="3">
        <v>16.5849266709</v>
      </c>
      <c r="L15" s="3">
        <v>16.5849266709</v>
      </c>
      <c r="M15" s="3">
        <v>18.954201909599998</v>
      </c>
      <c r="N15" s="3">
        <v>18.954201909599998</v>
      </c>
      <c r="O15" s="3">
        <v>18.954201909599998</v>
      </c>
      <c r="P15" s="3">
        <v>9.4771009547999991</v>
      </c>
      <c r="Q15" s="3">
        <v>11.846376193499999</v>
      </c>
      <c r="R15" s="3">
        <v>7.1078257160999998</v>
      </c>
      <c r="S15" s="3">
        <v>9.4771009547999991</v>
      </c>
      <c r="T15" s="3">
        <v>4.7385504773999996</v>
      </c>
      <c r="U15" s="3">
        <v>4.7385504773999996</v>
      </c>
      <c r="V15" s="3">
        <v>4.7385504773999996</v>
      </c>
      <c r="W15" s="3">
        <v>14.2156514322</v>
      </c>
      <c r="X15" s="3">
        <v>16.5849266709</v>
      </c>
      <c r="Y15" s="3">
        <v>16.5849266709</v>
      </c>
      <c r="Z15" s="3">
        <v>18.954201909599998</v>
      </c>
      <c r="AA15" s="3">
        <v>21.3234771483</v>
      </c>
      <c r="AB15" s="3">
        <v>21.3234771483</v>
      </c>
      <c r="AC15" s="3">
        <v>21.3234771483</v>
      </c>
      <c r="AD15" s="3">
        <v>16.5849266709</v>
      </c>
      <c r="AE15" s="3">
        <v>11.846376193499999</v>
      </c>
      <c r="AF15" s="3">
        <v>28.431302864500001</v>
      </c>
      <c r="AG15" s="3">
        <v>23.692752386999999</v>
      </c>
      <c r="AH15" s="3">
        <v>21.3234771483</v>
      </c>
    </row>
    <row r="16" spans="1:53" x14ac:dyDescent="0.25">
      <c r="A16" t="s">
        <v>515</v>
      </c>
      <c r="B16" s="3" t="s">
        <v>385</v>
      </c>
      <c r="C16" s="3">
        <v>74.721734320600007</v>
      </c>
      <c r="D16" s="3">
        <v>64.047200846199999</v>
      </c>
      <c r="E16" s="3">
        <v>61.135964444099997</v>
      </c>
      <c r="F16" s="3">
        <v>55.313491639900001</v>
      </c>
      <c r="G16" s="3">
        <v>63.076788712199999</v>
      </c>
      <c r="H16" s="3">
        <v>63.076788712199999</v>
      </c>
      <c r="I16" s="3">
        <v>66.958437248300001</v>
      </c>
      <c r="J16" s="3">
        <v>55.313491639900001</v>
      </c>
      <c r="K16" s="3">
        <v>51.431843103799999</v>
      </c>
      <c r="L16" s="3">
        <v>50.461430969699997</v>
      </c>
      <c r="M16" s="3">
        <v>46.579782433600002</v>
      </c>
      <c r="N16" s="3">
        <v>36.875661093300003</v>
      </c>
      <c r="O16" s="3">
        <v>36.875661093300003</v>
      </c>
      <c r="P16" s="3">
        <v>24.260303350800001</v>
      </c>
      <c r="Q16" s="3">
        <v>19.408242680699999</v>
      </c>
      <c r="R16" s="3">
        <v>18.437830546600001</v>
      </c>
      <c r="S16" s="3">
        <v>19.408242680699999</v>
      </c>
      <c r="T16" s="3">
        <v>17.467418412600001</v>
      </c>
      <c r="U16" s="3">
        <v>20.378654814699999</v>
      </c>
      <c r="V16" s="3">
        <v>20.378654814699999</v>
      </c>
      <c r="W16" s="3">
        <v>27.171539752899999</v>
      </c>
      <c r="X16" s="3">
        <v>32.9940125571</v>
      </c>
      <c r="Y16" s="3">
        <v>29.112364021000001</v>
      </c>
      <c r="Z16" s="3">
        <v>26.201127618899999</v>
      </c>
      <c r="AA16" s="3">
        <v>23.289891216800001</v>
      </c>
      <c r="AB16" s="3">
        <v>21.349066948699999</v>
      </c>
      <c r="AC16" s="3">
        <v>21.349066948699999</v>
      </c>
      <c r="AD16" s="3">
        <v>19.408242680699999</v>
      </c>
      <c r="AE16" s="3">
        <v>10.6745334744</v>
      </c>
      <c r="AF16" s="3">
        <v>11.6449456084</v>
      </c>
      <c r="AG16" s="3">
        <v>9.7041213403000004</v>
      </c>
      <c r="AH16" s="3">
        <v>8.7337092063000004</v>
      </c>
    </row>
    <row r="17" spans="1:34" x14ac:dyDescent="0.25">
      <c r="A17" t="s">
        <v>516</v>
      </c>
      <c r="B17" s="3" t="s">
        <v>386</v>
      </c>
      <c r="C17" s="3">
        <v>57.665046172099999</v>
      </c>
      <c r="D17" s="3">
        <v>41.646977790900003</v>
      </c>
      <c r="E17" s="3">
        <v>40.846074371900002</v>
      </c>
      <c r="F17" s="3">
        <v>45.651494886199998</v>
      </c>
      <c r="G17" s="3">
        <v>44.049688048100002</v>
      </c>
      <c r="H17" s="3">
        <v>44.850591467199997</v>
      </c>
      <c r="I17" s="3">
        <v>53.660529076800003</v>
      </c>
      <c r="J17" s="3">
        <v>55.2623359149</v>
      </c>
      <c r="K17" s="3">
        <v>41.646977790900003</v>
      </c>
      <c r="L17" s="3">
        <v>44.850591467199997</v>
      </c>
      <c r="M17" s="3">
        <v>40.045170952799999</v>
      </c>
      <c r="N17" s="3">
        <v>40.846074371900002</v>
      </c>
      <c r="O17" s="3">
        <v>38.443364114700003</v>
      </c>
      <c r="P17" s="3">
        <v>28.031619667000001</v>
      </c>
      <c r="Q17" s="3">
        <v>28.031619667000001</v>
      </c>
      <c r="R17" s="3">
        <v>25.628909409799999</v>
      </c>
      <c r="S17" s="3">
        <v>23.2261991526</v>
      </c>
      <c r="T17" s="3">
        <v>17.619875219200001</v>
      </c>
      <c r="U17" s="3">
        <v>18.4207786383</v>
      </c>
      <c r="V17" s="3">
        <v>18.4207786383</v>
      </c>
      <c r="W17" s="3">
        <v>18.4207786383</v>
      </c>
      <c r="X17" s="3">
        <v>15.2171649621</v>
      </c>
      <c r="Y17" s="3">
        <v>12.0135512859</v>
      </c>
      <c r="Z17" s="3">
        <v>10.4117444477</v>
      </c>
      <c r="AA17" s="3">
        <v>8.8099376096000004</v>
      </c>
      <c r="AB17" s="3">
        <v>6.4072273524999996</v>
      </c>
      <c r="AC17" s="3">
        <v>6.4072273524999996</v>
      </c>
      <c r="AD17" s="3">
        <v>7.2081307714999996</v>
      </c>
      <c r="AE17" s="3">
        <v>3.2036136761999998</v>
      </c>
      <c r="AF17" s="3">
        <v>3.2036136761999998</v>
      </c>
      <c r="AG17" s="3">
        <v>3.2036136761999998</v>
      </c>
      <c r="AH17" s="3">
        <v>0.80090341909999996</v>
      </c>
    </row>
    <row r="18" spans="1:34" x14ac:dyDescent="0.25">
      <c r="A18" t="s">
        <v>517</v>
      </c>
      <c r="B18" s="3" t="s">
        <v>387</v>
      </c>
      <c r="C18" s="3">
        <v>82.026172658799993</v>
      </c>
      <c r="D18" s="3">
        <v>70.668702598300001</v>
      </c>
      <c r="E18" s="3">
        <v>69.406761480499995</v>
      </c>
      <c r="F18" s="3">
        <v>58.680261979000001</v>
      </c>
      <c r="G18" s="3">
        <v>59.311232537899997</v>
      </c>
      <c r="H18" s="3">
        <v>56.787350302199997</v>
      </c>
      <c r="I18" s="3">
        <v>37.227262975899997</v>
      </c>
      <c r="J18" s="3">
        <v>32.810469063500001</v>
      </c>
      <c r="K18" s="3">
        <v>27.762704592199999</v>
      </c>
      <c r="L18" s="3">
        <v>25.8697929155</v>
      </c>
      <c r="M18" s="3">
        <v>22.083969562</v>
      </c>
      <c r="N18" s="3">
        <v>19.5600873263</v>
      </c>
      <c r="O18" s="3">
        <v>17.036205090700001</v>
      </c>
      <c r="P18" s="3">
        <v>12.6194111783</v>
      </c>
      <c r="Q18" s="3">
        <v>15.7742639728</v>
      </c>
      <c r="R18" s="3">
        <v>13.881352296099999</v>
      </c>
      <c r="S18" s="3">
        <v>11.357470060400001</v>
      </c>
      <c r="T18" s="3">
        <v>11.357470060400001</v>
      </c>
      <c r="U18" s="3">
        <v>11.9884406194</v>
      </c>
      <c r="V18" s="3">
        <v>13.2503817372</v>
      </c>
      <c r="W18" s="3">
        <v>15.1432934139</v>
      </c>
      <c r="X18" s="3">
        <v>11.357470060400001</v>
      </c>
      <c r="Y18" s="3">
        <v>11.357470060400001</v>
      </c>
      <c r="Z18" s="3">
        <v>11.9884406194</v>
      </c>
      <c r="AA18" s="3">
        <v>11.357470060400001</v>
      </c>
      <c r="AB18" s="3">
        <v>10.726499501499999</v>
      </c>
      <c r="AC18" s="3">
        <v>10.0955289426</v>
      </c>
      <c r="AD18" s="3">
        <v>8.2026172659000007</v>
      </c>
      <c r="AE18" s="3">
        <v>7.5716467070000002</v>
      </c>
      <c r="AF18" s="3">
        <v>6.9406761480999997</v>
      </c>
      <c r="AG18" s="3">
        <v>5.6787350302000004</v>
      </c>
      <c r="AH18" s="3">
        <v>5.0477644712999998</v>
      </c>
    </row>
    <row r="19" spans="1:34" x14ac:dyDescent="0.25">
      <c r="A19" t="s">
        <v>518</v>
      </c>
      <c r="B19" s="3" t="s">
        <v>388</v>
      </c>
      <c r="C19" s="3">
        <v>86.128522895800003</v>
      </c>
      <c r="D19" s="3">
        <v>78.951145987800004</v>
      </c>
      <c r="E19" s="3">
        <v>95.698358773099997</v>
      </c>
      <c r="F19" s="3">
        <v>88.5209818652</v>
      </c>
      <c r="G19" s="3">
        <v>78.951145987800004</v>
      </c>
      <c r="H19" s="3">
        <v>71.773769079900006</v>
      </c>
      <c r="I19" s="3">
        <v>69.381310110499996</v>
      </c>
      <c r="J19" s="3">
        <v>57.4190152639</v>
      </c>
      <c r="K19" s="3">
        <v>57.4190152639</v>
      </c>
      <c r="L19" s="3">
        <v>43.064261447900002</v>
      </c>
      <c r="M19" s="3">
        <v>40.6718024786</v>
      </c>
      <c r="N19" s="3">
        <v>40.6718024786</v>
      </c>
      <c r="O19" s="3">
        <v>43.064261447900002</v>
      </c>
      <c r="P19" s="3">
        <v>52.634097325200003</v>
      </c>
      <c r="Q19" s="3">
        <v>50.241638355900001</v>
      </c>
      <c r="R19" s="3">
        <v>43.064261447900002</v>
      </c>
      <c r="S19" s="3">
        <v>35.886884539900002</v>
      </c>
      <c r="T19" s="3">
        <v>35.886884539900002</v>
      </c>
      <c r="U19" s="3">
        <v>33.494425570600001</v>
      </c>
      <c r="V19" s="3">
        <v>28.709507631899999</v>
      </c>
      <c r="W19" s="3">
        <v>14.354753816000001</v>
      </c>
      <c r="X19" s="3">
        <v>9.5698358772999992</v>
      </c>
      <c r="Y19" s="3">
        <v>14.354753816000001</v>
      </c>
      <c r="Z19" s="3">
        <v>16.7472127853</v>
      </c>
      <c r="AA19" s="3">
        <v>14.354753816000001</v>
      </c>
      <c r="AB19" s="3">
        <v>19.139671754599998</v>
      </c>
      <c r="AC19" s="3">
        <v>19.139671754599998</v>
      </c>
      <c r="AD19" s="3">
        <v>55.026556294599999</v>
      </c>
      <c r="AE19" s="3">
        <v>55.026556294599999</v>
      </c>
      <c r="AF19" s="3">
        <v>47.849179386599999</v>
      </c>
      <c r="AG19" s="3">
        <v>47.849179386599999</v>
      </c>
      <c r="AH19" s="3">
        <v>52.634097325200003</v>
      </c>
    </row>
    <row r="20" spans="1:34" x14ac:dyDescent="0.25">
      <c r="A20" t="s">
        <v>519</v>
      </c>
      <c r="B20" s="3" t="s">
        <v>389</v>
      </c>
      <c r="C20" s="3">
        <v>89.928544728600002</v>
      </c>
      <c r="D20" s="3">
        <v>78.552042082200003</v>
      </c>
      <c r="E20" s="3">
        <v>73.134659869700002</v>
      </c>
      <c r="F20" s="3">
        <v>67.175539435800005</v>
      </c>
      <c r="G20" s="3">
        <v>68.800754099599999</v>
      </c>
      <c r="H20" s="3">
        <v>68.800754099599999</v>
      </c>
      <c r="I20" s="3">
        <v>64.466848329599998</v>
      </c>
      <c r="J20" s="3">
        <v>53.632083904399998</v>
      </c>
      <c r="K20" s="3">
        <v>55.2572985682</v>
      </c>
      <c r="L20" s="3">
        <v>46.589487028100002</v>
      </c>
      <c r="M20" s="3">
        <v>43.3390577005</v>
      </c>
      <c r="N20" s="3">
        <v>40.088628372999999</v>
      </c>
      <c r="O20" s="3">
        <v>34.129507939200003</v>
      </c>
      <c r="P20" s="3">
        <v>30.879078611600001</v>
      </c>
      <c r="Q20" s="3">
        <v>22.753005292800001</v>
      </c>
      <c r="R20" s="3">
        <v>25.461696399099999</v>
      </c>
      <c r="S20" s="3">
        <v>24.919958177800002</v>
      </c>
      <c r="T20" s="3">
        <v>27.086911062799999</v>
      </c>
      <c r="U20" s="3">
        <v>26.545172841599999</v>
      </c>
      <c r="V20" s="3">
        <v>27.086911062799999</v>
      </c>
      <c r="W20" s="3">
        <v>25.461696399099999</v>
      </c>
      <c r="X20" s="3">
        <v>26.003434620299998</v>
      </c>
      <c r="Y20" s="3">
        <v>17.877361301499999</v>
      </c>
      <c r="Z20" s="3">
        <v>20.044314186499999</v>
      </c>
      <c r="AA20" s="3">
        <v>15.7104084164</v>
      </c>
      <c r="AB20" s="3">
        <v>17.335623080200001</v>
      </c>
      <c r="AC20" s="3">
        <v>16.793884858999998</v>
      </c>
      <c r="AD20" s="3">
        <v>21.127790629</v>
      </c>
      <c r="AE20" s="3">
        <v>21.669528850300001</v>
      </c>
      <c r="AF20" s="3">
        <v>22.753005292800001</v>
      </c>
      <c r="AG20" s="3">
        <v>20.044314186499999</v>
      </c>
      <c r="AH20" s="3">
        <v>20.044314186499999</v>
      </c>
    </row>
    <row r="21" spans="1:34" x14ac:dyDescent="0.25">
      <c r="A21" t="s">
        <v>520</v>
      </c>
      <c r="B21" s="3" t="s">
        <v>390</v>
      </c>
      <c r="C21" s="3">
        <v>102.8140052393</v>
      </c>
      <c r="D21" s="3">
        <v>95.771950085900002</v>
      </c>
      <c r="E21" s="3">
        <v>88.729894932500002</v>
      </c>
      <c r="F21" s="3">
        <v>87.321483901899995</v>
      </c>
      <c r="G21" s="3">
        <v>88.729894932500002</v>
      </c>
      <c r="H21" s="3">
        <v>85.913072871200001</v>
      </c>
      <c r="I21" s="3">
        <v>77.462606687100006</v>
      </c>
      <c r="J21" s="3">
        <v>63.378496380400001</v>
      </c>
      <c r="K21" s="3">
        <v>66.195318441699996</v>
      </c>
      <c r="L21" s="3">
        <v>59.153263288399998</v>
      </c>
      <c r="M21" s="3">
        <v>50.702797104299997</v>
      </c>
      <c r="N21" s="3">
        <v>53.5196191657</v>
      </c>
      <c r="O21" s="3">
        <v>47.885975043000002</v>
      </c>
      <c r="P21" s="3">
        <v>46.4775640123</v>
      </c>
      <c r="Q21" s="3">
        <v>38.027097828199999</v>
      </c>
      <c r="R21" s="3">
        <v>33.801864736200002</v>
      </c>
      <c r="S21" s="3">
        <v>35.210275766899997</v>
      </c>
      <c r="T21" s="3">
        <v>32.393453705500001</v>
      </c>
      <c r="U21" s="3">
        <v>40.843919889600002</v>
      </c>
      <c r="V21" s="3">
        <v>40.843919889600002</v>
      </c>
      <c r="W21" s="3">
        <v>36.618686797599999</v>
      </c>
      <c r="X21" s="3">
        <v>52.111208134999998</v>
      </c>
      <c r="Y21" s="3">
        <v>56.336441227000002</v>
      </c>
      <c r="Z21" s="3">
        <v>52.111208134999998</v>
      </c>
      <c r="AA21" s="3">
        <v>47.885975043000002</v>
      </c>
      <c r="AB21" s="3">
        <v>35.210275766899997</v>
      </c>
      <c r="AC21" s="3">
        <v>35.210275766899997</v>
      </c>
      <c r="AD21" s="3">
        <v>33.801864736200002</v>
      </c>
      <c r="AE21" s="3">
        <v>18.309343398799999</v>
      </c>
      <c r="AF21" s="3">
        <v>7.0420551533999998</v>
      </c>
      <c r="AG21" s="3">
        <v>11.2672882454</v>
      </c>
      <c r="AH21" s="3">
        <v>14.0841103068</v>
      </c>
    </row>
    <row r="22" spans="1:34" x14ac:dyDescent="0.25">
      <c r="A22" t="s">
        <v>521</v>
      </c>
      <c r="B22" s="3" t="s">
        <v>391</v>
      </c>
      <c r="C22" s="3">
        <v>97.588978186000006</v>
      </c>
      <c r="D22" s="3">
        <v>89.552238806000005</v>
      </c>
      <c r="E22" s="3">
        <v>81.515499425900003</v>
      </c>
      <c r="F22" s="3">
        <v>89.552238806000005</v>
      </c>
      <c r="G22" s="3">
        <v>89.552238806000005</v>
      </c>
      <c r="H22" s="3">
        <v>82.663605051700003</v>
      </c>
      <c r="I22" s="3">
        <v>62.571756601600001</v>
      </c>
      <c r="J22" s="3">
        <v>57.979334098700001</v>
      </c>
      <c r="K22" s="3">
        <v>53.960964408700001</v>
      </c>
      <c r="L22" s="3">
        <v>55.109070034399998</v>
      </c>
      <c r="M22" s="3">
        <v>48.794489093000003</v>
      </c>
      <c r="N22" s="3">
        <v>49.368541905900003</v>
      </c>
      <c r="O22" s="3">
        <v>45.350172215800001</v>
      </c>
      <c r="P22" s="3">
        <v>40.757749713000003</v>
      </c>
      <c r="Q22" s="3">
        <v>36.165327210100003</v>
      </c>
      <c r="R22" s="3">
        <v>37.8874856487</v>
      </c>
      <c r="S22" s="3">
        <v>31.572904707199999</v>
      </c>
      <c r="T22" s="3">
        <v>29.2766934558</v>
      </c>
      <c r="U22" s="3">
        <v>29.2766934558</v>
      </c>
      <c r="V22" s="3">
        <v>29.2766934558</v>
      </c>
      <c r="W22" s="3">
        <v>32.721010333000002</v>
      </c>
      <c r="X22" s="3">
        <v>28.702640642900001</v>
      </c>
      <c r="Y22" s="3">
        <v>25.832376578600002</v>
      </c>
      <c r="Z22" s="3">
        <v>25.2583237658</v>
      </c>
      <c r="AA22" s="3">
        <v>22.962112514400001</v>
      </c>
      <c r="AB22" s="3">
        <v>22.388059701500001</v>
      </c>
      <c r="AC22" s="3">
        <v>21.814006888600002</v>
      </c>
      <c r="AD22" s="3">
        <v>20.091848450099999</v>
      </c>
      <c r="AE22" s="3">
        <v>17.795637198600001</v>
      </c>
      <c r="AF22" s="3">
        <v>13.7772675086</v>
      </c>
      <c r="AG22" s="3">
        <v>11.481056257200001</v>
      </c>
      <c r="AH22" s="3">
        <v>10.332950631499999</v>
      </c>
    </row>
    <row r="23" spans="1:34" x14ac:dyDescent="0.25">
      <c r="A23" t="s">
        <v>522</v>
      </c>
      <c r="B23" s="3" t="s">
        <v>392</v>
      </c>
      <c r="C23" s="3">
        <v>148.01977193490001</v>
      </c>
      <c r="D23" s="3">
        <v>142.96214874809999</v>
      </c>
      <c r="E23" s="3">
        <v>118.6855574512</v>
      </c>
      <c r="F23" s="3">
        <v>123.7431806381</v>
      </c>
      <c r="G23" s="3">
        <v>115.9881584182</v>
      </c>
      <c r="H23" s="3">
        <v>111.2677101105</v>
      </c>
      <c r="I23" s="3">
        <v>106.2100869237</v>
      </c>
      <c r="J23" s="3">
        <v>101.8268134951</v>
      </c>
      <c r="K23" s="3">
        <v>93.397441517000004</v>
      </c>
      <c r="L23" s="3">
        <v>98.792239582999997</v>
      </c>
      <c r="M23" s="3">
        <v>96.094840550000001</v>
      </c>
      <c r="N23" s="3">
        <v>84.293719780700002</v>
      </c>
      <c r="O23" s="3">
        <v>72.492599011400003</v>
      </c>
      <c r="P23" s="3">
        <v>51.924931384899999</v>
      </c>
      <c r="Q23" s="3">
        <v>54.285155538799998</v>
      </c>
      <c r="R23" s="3">
        <v>51.250581626699997</v>
      </c>
      <c r="S23" s="3">
        <v>42.821209648599996</v>
      </c>
      <c r="T23" s="3">
        <v>41.472510132099998</v>
      </c>
      <c r="U23" s="3">
        <v>42.484034769499999</v>
      </c>
      <c r="V23" s="3">
        <v>47.204483077200003</v>
      </c>
      <c r="W23" s="3">
        <v>49.227532351900003</v>
      </c>
      <c r="X23" s="3">
        <v>37.763586461800003</v>
      </c>
      <c r="Y23" s="3">
        <v>33.717487912300001</v>
      </c>
      <c r="Z23" s="3">
        <v>27.648340088099999</v>
      </c>
      <c r="AA23" s="3">
        <v>27.3111652089</v>
      </c>
      <c r="AB23" s="3">
        <v>26.973990329799999</v>
      </c>
      <c r="AC23" s="3">
        <v>27.648340088099999</v>
      </c>
      <c r="AD23" s="3">
        <v>29.334214483699999</v>
      </c>
      <c r="AE23" s="3">
        <v>34.054662791399998</v>
      </c>
      <c r="AF23" s="3">
        <v>35.403362307899997</v>
      </c>
      <c r="AG23" s="3">
        <v>38.1007613409</v>
      </c>
      <c r="AH23" s="3">
        <v>34.054662791399998</v>
      </c>
    </row>
    <row r="24" spans="1:34" x14ac:dyDescent="0.25">
      <c r="A24" t="s">
        <v>523</v>
      </c>
      <c r="B24" s="3" t="s">
        <v>393</v>
      </c>
      <c r="C24" s="3">
        <v>109.6785393028</v>
      </c>
      <c r="D24" s="3">
        <v>108.4949579434</v>
      </c>
      <c r="E24" s="3">
        <v>101.3934697871</v>
      </c>
      <c r="F24" s="3">
        <v>93.108400271400001</v>
      </c>
      <c r="G24" s="3">
        <v>87.190493474500002</v>
      </c>
      <c r="H24" s="3">
        <v>86.006912115099993</v>
      </c>
      <c r="I24" s="3">
        <v>85.217857875600004</v>
      </c>
      <c r="J24" s="3">
        <v>77.721842599499993</v>
      </c>
      <c r="K24" s="3">
        <v>65.491501885800005</v>
      </c>
      <c r="L24" s="3">
        <v>62.335284927499998</v>
      </c>
      <c r="M24" s="3">
        <v>60.757176448300001</v>
      </c>
      <c r="N24" s="3">
        <v>54.839269651400002</v>
      </c>
      <c r="O24" s="3">
        <v>46.5542001357</v>
      </c>
      <c r="P24" s="3">
        <v>39.847239099200003</v>
      </c>
      <c r="Q24" s="3">
        <v>37.085549260699999</v>
      </c>
      <c r="R24" s="3">
        <v>38.269130619999999</v>
      </c>
      <c r="S24" s="3">
        <v>35.507440781500001</v>
      </c>
      <c r="T24" s="3">
        <v>28.800479745000001</v>
      </c>
      <c r="U24" s="3">
        <v>33.534805182500001</v>
      </c>
      <c r="V24" s="3">
        <v>33.534805182500001</v>
      </c>
      <c r="W24" s="3">
        <v>32.3512238231</v>
      </c>
      <c r="X24" s="3">
        <v>26.433317026200001</v>
      </c>
      <c r="Y24" s="3">
        <v>22.488045828299999</v>
      </c>
      <c r="Z24" s="3">
        <v>19.331828869900001</v>
      </c>
      <c r="AA24" s="3">
        <v>22.882572948100002</v>
      </c>
      <c r="AB24" s="3">
        <v>21.304464468900001</v>
      </c>
      <c r="AC24" s="3">
        <v>20.515410229299999</v>
      </c>
      <c r="AD24" s="3">
        <v>20.909937349100002</v>
      </c>
      <c r="AE24" s="3">
        <v>21.304464468900001</v>
      </c>
      <c r="AF24" s="3">
        <v>19.7263559897</v>
      </c>
      <c r="AG24" s="3">
        <v>21.6989915887</v>
      </c>
      <c r="AH24" s="3">
        <v>19.331828869900001</v>
      </c>
    </row>
    <row r="25" spans="1:34" x14ac:dyDescent="0.25">
      <c r="A25" t="s">
        <v>524</v>
      </c>
      <c r="B25" s="3" t="s">
        <v>394</v>
      </c>
      <c r="C25" s="3">
        <v>74.330237118699998</v>
      </c>
      <c r="D25" s="3">
        <v>70.112918700600005</v>
      </c>
      <c r="E25" s="3">
        <v>64.314105875799996</v>
      </c>
      <c r="F25" s="3">
        <v>60.096787457700003</v>
      </c>
      <c r="G25" s="3">
        <v>61.678281864500001</v>
      </c>
      <c r="H25" s="3">
        <v>64.314105875799996</v>
      </c>
      <c r="I25" s="3">
        <v>65.8956002826</v>
      </c>
      <c r="J25" s="3">
        <v>55.879469039599996</v>
      </c>
      <c r="K25" s="3">
        <v>61.151117062200001</v>
      </c>
      <c r="L25" s="3">
        <v>54.297974632799999</v>
      </c>
      <c r="M25" s="3">
        <v>52.716480226000002</v>
      </c>
      <c r="N25" s="3">
        <v>51.134985819299999</v>
      </c>
      <c r="O25" s="3">
        <v>40.591689774099997</v>
      </c>
      <c r="P25" s="3">
        <v>32.684217740100003</v>
      </c>
      <c r="Q25" s="3">
        <v>36.374371355999997</v>
      </c>
      <c r="R25" s="3">
        <v>27.412569717499998</v>
      </c>
      <c r="S25" s="3">
        <v>29.521228926599999</v>
      </c>
      <c r="T25" s="3">
        <v>27.939734519799998</v>
      </c>
      <c r="U25" s="3">
        <v>27.939734519799998</v>
      </c>
      <c r="V25" s="3">
        <v>31.1027233334</v>
      </c>
      <c r="W25" s="3">
        <v>32.684217740100003</v>
      </c>
      <c r="X25" s="3">
        <v>27.939734519799998</v>
      </c>
      <c r="Y25" s="3">
        <v>32.157052937899998</v>
      </c>
      <c r="Z25" s="3">
        <v>27.939734519799998</v>
      </c>
      <c r="AA25" s="3">
        <v>27.412569717499998</v>
      </c>
      <c r="AB25" s="3">
        <v>27.412569717499998</v>
      </c>
      <c r="AC25" s="3">
        <v>31.1027233334</v>
      </c>
      <c r="AD25" s="3">
        <v>30.048393728800001</v>
      </c>
      <c r="AE25" s="3">
        <v>24.249580903999998</v>
      </c>
      <c r="AF25" s="3">
        <v>20.559427288199998</v>
      </c>
      <c r="AG25" s="3">
        <v>20.032262485899999</v>
      </c>
      <c r="AH25" s="3">
        <v>19.505097683599999</v>
      </c>
    </row>
    <row r="26" spans="1:34" x14ac:dyDescent="0.25">
      <c r="A26" t="s">
        <v>525</v>
      </c>
      <c r="B26" s="3" t="s">
        <v>395</v>
      </c>
      <c r="C26" s="3">
        <v>82.911864687800005</v>
      </c>
      <c r="D26" s="3">
        <v>68.590724423599994</v>
      </c>
      <c r="E26" s="3">
        <v>65.575747525799997</v>
      </c>
      <c r="F26" s="3">
        <v>49.747118812700002</v>
      </c>
      <c r="G26" s="3">
        <v>51.2546072616</v>
      </c>
      <c r="H26" s="3">
        <v>48.9933745883</v>
      </c>
      <c r="I26" s="3">
        <v>41.455932343900002</v>
      </c>
      <c r="J26" s="3">
        <v>40.702188119500001</v>
      </c>
      <c r="K26" s="3">
        <v>41.455932343900002</v>
      </c>
      <c r="L26" s="3">
        <v>39.194699670600002</v>
      </c>
      <c r="M26" s="3">
        <v>38.4409554462</v>
      </c>
      <c r="N26" s="3">
        <v>37.687211221699997</v>
      </c>
      <c r="O26" s="3">
        <v>32.411001650700001</v>
      </c>
      <c r="P26" s="3">
        <v>27.888536304100001</v>
      </c>
      <c r="Q26" s="3">
        <v>27.888536304100001</v>
      </c>
      <c r="R26" s="3">
        <v>24.119815181900002</v>
      </c>
      <c r="S26" s="3">
        <v>21.858582508600001</v>
      </c>
      <c r="T26" s="3">
        <v>18.843605610899999</v>
      </c>
      <c r="U26" s="3">
        <v>18.089861386399999</v>
      </c>
      <c r="V26" s="3">
        <v>20.351094059699999</v>
      </c>
      <c r="W26" s="3">
        <v>20.351094059699999</v>
      </c>
      <c r="X26" s="3">
        <v>14.3211402643</v>
      </c>
      <c r="Y26" s="3">
        <v>13.5673960398</v>
      </c>
      <c r="Z26" s="3">
        <v>10.5524191421</v>
      </c>
      <c r="AA26" s="3">
        <v>7.5374422443000002</v>
      </c>
      <c r="AB26" s="3">
        <v>7.5374422443000002</v>
      </c>
      <c r="AC26" s="3">
        <v>5.2762095709999999</v>
      </c>
      <c r="AD26" s="3">
        <v>3.0149768977</v>
      </c>
      <c r="AE26" s="3">
        <v>5.2762095709999999</v>
      </c>
      <c r="AF26" s="3">
        <v>5.2762095709999999</v>
      </c>
      <c r="AG26" s="3">
        <v>4.5224653465999998</v>
      </c>
      <c r="AH26" s="3">
        <v>4.5224653465999998</v>
      </c>
    </row>
    <row r="27" spans="1:34" x14ac:dyDescent="0.25">
      <c r="A27" t="s">
        <v>526</v>
      </c>
      <c r="B27" s="3" t="s">
        <v>396</v>
      </c>
      <c r="C27" s="3">
        <v>94.929045381899996</v>
      </c>
      <c r="D27" s="3">
        <v>90.085726739999998</v>
      </c>
      <c r="E27" s="3">
        <v>73.618443357399997</v>
      </c>
      <c r="F27" s="3">
        <v>62.963142345100003</v>
      </c>
      <c r="G27" s="3">
        <v>68.775124715499999</v>
      </c>
      <c r="H27" s="3">
        <v>69.7437884438</v>
      </c>
      <c r="I27" s="3">
        <v>67.806460987099996</v>
      </c>
      <c r="J27" s="3">
        <v>73.618443357399997</v>
      </c>
      <c r="K27" s="3">
        <v>75.555770814200002</v>
      </c>
      <c r="L27" s="3">
        <v>70.712452172200003</v>
      </c>
      <c r="M27" s="3">
        <v>64.900469801900002</v>
      </c>
      <c r="N27" s="3">
        <v>55.213832517999997</v>
      </c>
      <c r="O27" s="3">
        <v>53.2765050613</v>
      </c>
      <c r="P27" s="3">
        <v>39.7152128639</v>
      </c>
      <c r="Q27" s="3">
        <v>30.028575579999998</v>
      </c>
      <c r="R27" s="3">
        <v>30.028575579999998</v>
      </c>
      <c r="S27" s="3">
        <v>30.997239308400001</v>
      </c>
      <c r="T27" s="3">
        <v>25.1852569381</v>
      </c>
      <c r="U27" s="3">
        <v>28.0912481232</v>
      </c>
      <c r="V27" s="3">
        <v>29.059911851599999</v>
      </c>
      <c r="W27" s="3">
        <v>29.059911851599999</v>
      </c>
      <c r="X27" s="3">
        <v>27.1225843948</v>
      </c>
      <c r="Y27" s="3">
        <v>17.435947111000001</v>
      </c>
      <c r="Z27" s="3">
        <v>13.5612921974</v>
      </c>
      <c r="AA27" s="3">
        <v>15.498619654200001</v>
      </c>
      <c r="AB27" s="3">
        <v>12.592628468999999</v>
      </c>
      <c r="AC27" s="3">
        <v>14.5299559258</v>
      </c>
      <c r="AD27" s="3">
        <v>14.5299559258</v>
      </c>
      <c r="AE27" s="3">
        <v>12.592628468999999</v>
      </c>
      <c r="AF27" s="3">
        <v>11.6239647406</v>
      </c>
      <c r="AG27" s="3">
        <v>11.6239647406</v>
      </c>
      <c r="AH27" s="3">
        <v>9.6866372838999997</v>
      </c>
    </row>
    <row r="28" spans="1:34" x14ac:dyDescent="0.25">
      <c r="A28" t="s">
        <v>527</v>
      </c>
      <c r="B28" s="3" t="s">
        <v>397</v>
      </c>
      <c r="C28" s="3">
        <v>93.466797183400004</v>
      </c>
      <c r="D28" s="3">
        <v>88.414537876200001</v>
      </c>
      <c r="E28" s="3">
        <v>78.310019261700006</v>
      </c>
      <c r="F28" s="3">
        <v>73.257759954500003</v>
      </c>
      <c r="G28" s="3">
        <v>80.204616501900006</v>
      </c>
      <c r="H28" s="3">
        <v>83.362278568899995</v>
      </c>
      <c r="I28" s="3">
        <v>80.836148915300001</v>
      </c>
      <c r="J28" s="3">
        <v>70.100097887499999</v>
      </c>
      <c r="K28" s="3">
        <v>65.679370993700005</v>
      </c>
      <c r="L28" s="3">
        <v>61.890176513299998</v>
      </c>
      <c r="M28" s="3">
        <v>61.890176513299998</v>
      </c>
      <c r="N28" s="3">
        <v>53.048722725700003</v>
      </c>
      <c r="O28" s="3">
        <v>48.627995831900002</v>
      </c>
      <c r="P28" s="3">
        <v>35.365815150499998</v>
      </c>
      <c r="Q28" s="3">
        <v>34.1027503237</v>
      </c>
      <c r="R28" s="3">
        <v>30.313555843300001</v>
      </c>
      <c r="S28" s="3">
        <v>27.155893776199999</v>
      </c>
      <c r="T28" s="3">
        <v>30.9450882567</v>
      </c>
      <c r="U28" s="3">
        <v>33.471217910299998</v>
      </c>
      <c r="V28" s="3">
        <v>35.9973475639</v>
      </c>
      <c r="W28" s="3">
        <v>48.627995831900002</v>
      </c>
      <c r="X28" s="3">
        <v>55.574852379299998</v>
      </c>
      <c r="Y28" s="3">
        <v>60.627111686500001</v>
      </c>
      <c r="Z28" s="3">
        <v>56.837917206100002</v>
      </c>
      <c r="AA28" s="3">
        <v>58.100982032899999</v>
      </c>
      <c r="AB28" s="3">
        <v>57.469449619499997</v>
      </c>
      <c r="AC28" s="3">
        <v>54.943319965900002</v>
      </c>
      <c r="AD28" s="3">
        <v>44.838801351500003</v>
      </c>
      <c r="AE28" s="3">
        <v>37.260412390699997</v>
      </c>
      <c r="AF28" s="3">
        <v>31.576620670099999</v>
      </c>
      <c r="AG28" s="3">
        <v>36.628879977300002</v>
      </c>
      <c r="AH28" s="3">
        <v>32.208153083500001</v>
      </c>
    </row>
    <row r="29" spans="1:34" x14ac:dyDescent="0.25">
      <c r="A29" t="s">
        <v>528</v>
      </c>
      <c r="B29" s="3" t="s">
        <v>398</v>
      </c>
      <c r="C29" s="3">
        <v>76.612178209299998</v>
      </c>
      <c r="D29" s="3">
        <v>80.520962811800004</v>
      </c>
      <c r="E29" s="3">
        <v>79.739205891300003</v>
      </c>
      <c r="F29" s="3">
        <v>68.7946090043</v>
      </c>
      <c r="G29" s="3">
        <v>68.7946090043</v>
      </c>
      <c r="H29" s="3">
        <v>67.231095163299997</v>
      </c>
      <c r="I29" s="3">
        <v>59.413525958199997</v>
      </c>
      <c r="J29" s="3">
        <v>64.104067481300007</v>
      </c>
      <c r="K29" s="3">
        <v>60.195282878699999</v>
      </c>
      <c r="L29" s="3">
        <v>53.941227514700003</v>
      </c>
      <c r="M29" s="3">
        <v>47.6871721507</v>
      </c>
      <c r="N29" s="3">
        <v>45.341901389199997</v>
      </c>
      <c r="O29" s="3">
        <v>39.869602945700002</v>
      </c>
      <c r="P29" s="3">
        <v>30.4885198996</v>
      </c>
      <c r="Q29" s="3">
        <v>21.107436853599999</v>
      </c>
      <c r="R29" s="3">
        <v>22.670950694599998</v>
      </c>
      <c r="S29" s="3">
        <v>25.7979783766</v>
      </c>
      <c r="T29" s="3">
        <v>25.7979783766</v>
      </c>
      <c r="U29" s="3">
        <v>26.579735297100001</v>
      </c>
      <c r="V29" s="3">
        <v>27.361492217599999</v>
      </c>
      <c r="W29" s="3">
        <v>35.1790614226</v>
      </c>
      <c r="X29" s="3">
        <v>28.925006058600001</v>
      </c>
      <c r="Y29" s="3">
        <v>25.016221456099998</v>
      </c>
      <c r="Z29" s="3">
        <v>21.889193774100001</v>
      </c>
      <c r="AA29" s="3">
        <v>23.4527076151</v>
      </c>
      <c r="AB29" s="3">
        <v>22.670950694599998</v>
      </c>
      <c r="AC29" s="3">
        <v>22.670950694599998</v>
      </c>
      <c r="AD29" s="3">
        <v>18.762166092099999</v>
      </c>
      <c r="AE29" s="3">
        <v>17.1986522511</v>
      </c>
      <c r="AF29" s="3">
        <v>14.8533814896</v>
      </c>
      <c r="AG29" s="3">
        <v>14.8533814896</v>
      </c>
      <c r="AH29" s="3">
        <v>10.944596886999999</v>
      </c>
    </row>
    <row r="30" spans="1:34" x14ac:dyDescent="0.25">
      <c r="A30" t="s">
        <v>529</v>
      </c>
      <c r="B30" s="3" t="s">
        <v>399</v>
      </c>
      <c r="C30" s="3">
        <v>90.604330887000003</v>
      </c>
      <c r="D30" s="3">
        <v>77.919724562799999</v>
      </c>
      <c r="E30" s="3">
        <v>72.4834647096</v>
      </c>
      <c r="F30" s="3">
        <v>72.4834647096</v>
      </c>
      <c r="G30" s="3">
        <v>72.4834647096</v>
      </c>
      <c r="H30" s="3">
        <v>68.859291474100004</v>
      </c>
      <c r="I30" s="3">
        <v>63.423031620899998</v>
      </c>
      <c r="J30" s="3">
        <v>50.738425296700001</v>
      </c>
      <c r="K30" s="3">
        <v>45.302165443500002</v>
      </c>
      <c r="L30" s="3">
        <v>48.926338678999997</v>
      </c>
      <c r="M30" s="3">
        <v>47.114252061199998</v>
      </c>
      <c r="N30" s="3">
        <v>47.114252061199998</v>
      </c>
      <c r="O30" s="3">
        <v>47.114252061199998</v>
      </c>
      <c r="P30" s="3">
        <v>39.865905590300002</v>
      </c>
      <c r="Q30" s="3">
        <v>61.610945003200001</v>
      </c>
      <c r="R30" s="3">
        <v>59.798858385400003</v>
      </c>
      <c r="S30" s="3">
        <v>65.235118238699997</v>
      </c>
      <c r="T30" s="3">
        <v>74.295551327400005</v>
      </c>
      <c r="U30" s="3">
        <v>76.107637945099995</v>
      </c>
      <c r="V30" s="3">
        <v>76.107637945099995</v>
      </c>
      <c r="W30" s="3">
        <v>83.3559844161</v>
      </c>
      <c r="X30" s="3">
        <v>57.986771767699999</v>
      </c>
      <c r="Y30" s="3">
        <v>52.550511914499999</v>
      </c>
      <c r="Z30" s="3">
        <v>38.053818972499997</v>
      </c>
      <c r="AA30" s="3">
        <v>19.9329527951</v>
      </c>
      <c r="AB30" s="3">
        <v>18.1208661774</v>
      </c>
      <c r="AC30" s="3">
        <v>18.1208661774</v>
      </c>
      <c r="AD30" s="3">
        <v>14.496692941899999</v>
      </c>
      <c r="AE30" s="3">
        <v>10.8725197064</v>
      </c>
      <c r="AF30" s="3">
        <v>10.8725197064</v>
      </c>
      <c r="AG30" s="3">
        <v>10.8725197064</v>
      </c>
      <c r="AH30" s="3">
        <v>7.2483464709999996</v>
      </c>
    </row>
    <row r="31" spans="1:34" x14ac:dyDescent="0.25">
      <c r="A31" t="s">
        <v>530</v>
      </c>
      <c r="B31" s="3" t="s">
        <v>400</v>
      </c>
      <c r="C31" s="3">
        <v>100.81036020320001</v>
      </c>
      <c r="D31" s="3">
        <v>93.0557171106</v>
      </c>
      <c r="E31" s="3">
        <v>81.4237524718</v>
      </c>
      <c r="F31" s="3">
        <v>76.253990410100002</v>
      </c>
      <c r="G31" s="3">
        <v>73.669109379199995</v>
      </c>
      <c r="H31" s="3">
        <v>71.084228348400003</v>
      </c>
      <c r="I31" s="3">
        <v>67.206906802099994</v>
      </c>
      <c r="J31" s="3">
        <v>52.990061132400001</v>
      </c>
      <c r="K31" s="3">
        <v>58.159823194099999</v>
      </c>
      <c r="L31" s="3">
        <v>62.037144740400002</v>
      </c>
      <c r="M31" s="3">
        <v>46.5278585553</v>
      </c>
      <c r="N31" s="3">
        <v>46.5278585553</v>
      </c>
      <c r="O31" s="3">
        <v>45.235418039899997</v>
      </c>
      <c r="P31" s="3">
        <v>33.603453401099998</v>
      </c>
      <c r="Q31" s="3">
        <v>33.603453401099998</v>
      </c>
      <c r="R31" s="3">
        <v>19.386607731400002</v>
      </c>
      <c r="S31" s="3">
        <v>16.801726700500001</v>
      </c>
      <c r="T31" s="3">
        <v>12.9244051543</v>
      </c>
      <c r="U31" s="3">
        <v>12.9244051543</v>
      </c>
      <c r="V31" s="3">
        <v>11.6319646388</v>
      </c>
      <c r="W31" s="3">
        <v>16.801726700500001</v>
      </c>
      <c r="X31" s="3">
        <v>16.801726700500001</v>
      </c>
      <c r="Y31" s="3">
        <v>16.801726700500001</v>
      </c>
      <c r="Z31" s="3">
        <v>15.509286185100001</v>
      </c>
      <c r="AA31" s="3">
        <v>15.509286185100001</v>
      </c>
      <c r="AB31" s="3">
        <v>14.2168456697</v>
      </c>
      <c r="AC31" s="3">
        <v>14.2168456697</v>
      </c>
      <c r="AD31" s="3">
        <v>7.7546430926000003</v>
      </c>
      <c r="AE31" s="3">
        <v>1.2924405154</v>
      </c>
      <c r="AF31" s="3">
        <v>5.1697620617000002</v>
      </c>
      <c r="AG31" s="3">
        <v>11.6319646388</v>
      </c>
      <c r="AH31" s="3">
        <v>14.2168456697</v>
      </c>
    </row>
    <row r="32" spans="1:34" x14ac:dyDescent="0.25">
      <c r="A32" t="s">
        <v>531</v>
      </c>
      <c r="B32" s="3" t="s">
        <v>401</v>
      </c>
      <c r="C32" s="3">
        <v>109.4024992695</v>
      </c>
      <c r="D32" s="3">
        <v>114.8386483015</v>
      </c>
      <c r="E32" s="3">
        <v>101.92779435049999</v>
      </c>
      <c r="F32" s="3">
        <v>97.171163947500006</v>
      </c>
      <c r="G32" s="3">
        <v>93.773570802400002</v>
      </c>
      <c r="H32" s="3">
        <v>89.6964590284</v>
      </c>
      <c r="I32" s="3">
        <v>82.221754109399996</v>
      </c>
      <c r="J32" s="3">
        <v>72.028974674300002</v>
      </c>
      <c r="K32" s="3">
        <v>68.6313815293</v>
      </c>
      <c r="L32" s="3">
        <v>70.669937416300002</v>
      </c>
      <c r="M32" s="3">
        <v>59.797639352300003</v>
      </c>
      <c r="N32" s="3">
        <v>56.400046207300001</v>
      </c>
      <c r="O32" s="3">
        <v>55.0410089493</v>
      </c>
      <c r="P32" s="3">
        <v>40.091599111199997</v>
      </c>
      <c r="Q32" s="3">
        <v>46.207266772200001</v>
      </c>
      <c r="R32" s="3">
        <v>34.655450079200001</v>
      </c>
      <c r="S32" s="3">
        <v>39.412080482199997</v>
      </c>
      <c r="T32" s="3">
        <v>38.053043224200003</v>
      </c>
      <c r="U32" s="3">
        <v>41.450636369199998</v>
      </c>
      <c r="V32" s="3">
        <v>42.130154998199998</v>
      </c>
      <c r="W32" s="3">
        <v>44.8482295142</v>
      </c>
      <c r="X32" s="3">
        <v>40.771117740199998</v>
      </c>
      <c r="Y32" s="3">
        <v>32.6168941922</v>
      </c>
      <c r="Z32" s="3">
        <v>27.860263789099999</v>
      </c>
      <c r="AA32" s="3">
        <v>27.180745160099999</v>
      </c>
      <c r="AB32" s="3">
        <v>19.706040241099998</v>
      </c>
      <c r="AC32" s="3">
        <v>19.026521612100002</v>
      </c>
      <c r="AD32" s="3">
        <v>23.1036333861</v>
      </c>
      <c r="AE32" s="3">
        <v>16.3084470961</v>
      </c>
      <c r="AF32" s="3">
        <v>21.065077499099999</v>
      </c>
      <c r="AG32" s="3">
        <v>28.5397824181</v>
      </c>
      <c r="AH32" s="3">
        <v>29.2193010471</v>
      </c>
    </row>
    <row r="33" spans="1:34" x14ac:dyDescent="0.25">
      <c r="A33" t="s">
        <v>532</v>
      </c>
      <c r="B33" s="3" t="s">
        <v>402</v>
      </c>
      <c r="C33" s="3">
        <v>77.195482714700006</v>
      </c>
      <c r="D33" s="3">
        <v>74.4963399624</v>
      </c>
      <c r="E33" s="3">
        <v>64.779426054300004</v>
      </c>
      <c r="F33" s="3">
        <v>67.478568806499993</v>
      </c>
      <c r="G33" s="3">
        <v>61.540454751600002</v>
      </c>
      <c r="H33" s="3">
        <v>59.920969100199997</v>
      </c>
      <c r="I33" s="3">
        <v>48.584569540700002</v>
      </c>
      <c r="J33" s="3">
        <v>35.088855779399999</v>
      </c>
      <c r="K33" s="3">
        <v>31.849884476700002</v>
      </c>
      <c r="L33" s="3">
        <v>34.009198678499999</v>
      </c>
      <c r="M33" s="3">
        <v>31.3100559262</v>
      </c>
      <c r="N33" s="3">
        <v>29.690570274900001</v>
      </c>
      <c r="O33" s="3">
        <v>28.610913174</v>
      </c>
      <c r="P33" s="3">
        <v>24.292284770399998</v>
      </c>
      <c r="Q33" s="3">
        <v>21.053313467599999</v>
      </c>
      <c r="R33" s="3">
        <v>18.354170715399999</v>
      </c>
      <c r="S33" s="3">
        <v>15.6550279631</v>
      </c>
      <c r="T33" s="3">
        <v>14.0355423118</v>
      </c>
      <c r="U33" s="3">
        <v>14.0355423118</v>
      </c>
      <c r="V33" s="3">
        <v>14.0355423118</v>
      </c>
      <c r="W33" s="3">
        <v>14.0355423118</v>
      </c>
      <c r="X33" s="3">
        <v>13.495713761299999</v>
      </c>
      <c r="Y33" s="3">
        <v>13.495713761299999</v>
      </c>
      <c r="Z33" s="3">
        <v>10.2567424586</v>
      </c>
      <c r="AA33" s="3">
        <v>9.7169139081000004</v>
      </c>
      <c r="AB33" s="3">
        <v>9.1770853576999993</v>
      </c>
      <c r="AC33" s="3">
        <v>10.2567424586</v>
      </c>
      <c r="AD33" s="3">
        <v>8.6372568072</v>
      </c>
      <c r="AE33" s="3">
        <v>7.0177711559000002</v>
      </c>
      <c r="AF33" s="3">
        <v>7.0177711559000002</v>
      </c>
      <c r="AG33" s="3">
        <v>7.0177711559000002</v>
      </c>
      <c r="AH33" s="3">
        <v>5.3982855045000004</v>
      </c>
    </row>
    <row r="34" spans="1:34" x14ac:dyDescent="0.25">
      <c r="A34" t="s">
        <v>533</v>
      </c>
      <c r="B34" s="3" t="s">
        <v>403</v>
      </c>
      <c r="C34" s="3">
        <v>201.82947577709999</v>
      </c>
      <c r="D34" s="3">
        <v>180.47891966189999</v>
      </c>
      <c r="E34" s="3">
        <v>161.12997818240001</v>
      </c>
      <c r="F34" s="3">
        <v>150.12109768549999</v>
      </c>
      <c r="G34" s="3">
        <v>143.1154464601</v>
      </c>
      <c r="H34" s="3">
        <v>142.78184402080001</v>
      </c>
      <c r="I34" s="3">
        <v>133.44097572039999</v>
      </c>
      <c r="J34" s="3">
        <v>120.764083027</v>
      </c>
      <c r="K34" s="3">
        <v>113.0912269231</v>
      </c>
      <c r="L34" s="3">
        <v>115.4264439982</v>
      </c>
      <c r="M34" s="3">
        <v>105.41837081910001</v>
      </c>
      <c r="N34" s="3">
        <v>106.419178137</v>
      </c>
      <c r="O34" s="3">
        <v>89.739056172000005</v>
      </c>
      <c r="P34" s="3">
        <v>75.727753721300004</v>
      </c>
      <c r="Q34" s="3">
        <v>79.730982992899996</v>
      </c>
      <c r="R34" s="3">
        <v>80.064585432200005</v>
      </c>
      <c r="S34" s="3">
        <v>82.399802507399997</v>
      </c>
      <c r="T34" s="3">
        <v>82.733404946700006</v>
      </c>
      <c r="U34" s="3">
        <v>79.063778114300007</v>
      </c>
      <c r="V34" s="3">
        <v>85.735826900399999</v>
      </c>
      <c r="W34" s="3">
        <v>73.058934206900005</v>
      </c>
      <c r="X34" s="3">
        <v>58.714029316999998</v>
      </c>
      <c r="Y34" s="3">
        <v>51.708378091699998</v>
      </c>
      <c r="Z34" s="3">
        <v>45.703534184200002</v>
      </c>
      <c r="AA34" s="3">
        <v>44.035521987700001</v>
      </c>
      <c r="AB34" s="3">
        <v>44.035521987700001</v>
      </c>
      <c r="AC34" s="3">
        <v>42.033907351899998</v>
      </c>
      <c r="AD34" s="3">
        <v>36.029063444499997</v>
      </c>
      <c r="AE34" s="3">
        <v>31.025026855</v>
      </c>
      <c r="AF34" s="3">
        <v>26.6881951441</v>
      </c>
      <c r="AG34" s="3">
        <v>21.350556115300002</v>
      </c>
      <c r="AH34" s="3">
        <v>16.012917086400002</v>
      </c>
    </row>
    <row r="35" spans="1:34" x14ac:dyDescent="0.25">
      <c r="A35" t="s">
        <v>534</v>
      </c>
      <c r="B35" s="3" t="s">
        <v>404</v>
      </c>
      <c r="C35" s="3">
        <v>82.906542930900002</v>
      </c>
      <c r="D35" s="3">
        <v>72.208924488199997</v>
      </c>
      <c r="E35" s="3">
        <v>66.860115266799994</v>
      </c>
      <c r="F35" s="3">
        <v>58.836901434799998</v>
      </c>
      <c r="G35" s="3">
        <v>57.499699129500002</v>
      </c>
      <c r="H35" s="3">
        <v>50.813687602800002</v>
      </c>
      <c r="I35" s="3">
        <v>22.732439190699999</v>
      </c>
      <c r="J35" s="3">
        <v>18.720832274700001</v>
      </c>
      <c r="K35" s="3">
        <v>24.069641496100001</v>
      </c>
      <c r="L35" s="3">
        <v>22.732439190699999</v>
      </c>
      <c r="M35" s="3">
        <v>24.069641496100001</v>
      </c>
      <c r="N35" s="3">
        <v>24.069641496100001</v>
      </c>
      <c r="O35" s="3">
        <v>25.406843801400001</v>
      </c>
      <c r="P35" s="3">
        <v>20.058034580099999</v>
      </c>
      <c r="Q35" s="3">
        <v>22.732439190699999</v>
      </c>
      <c r="R35" s="3">
        <v>16.046427663999999</v>
      </c>
      <c r="S35" s="3">
        <v>17.383629969400001</v>
      </c>
      <c r="T35" s="3">
        <v>12.034820748</v>
      </c>
      <c r="U35" s="3">
        <v>12.034820748</v>
      </c>
      <c r="V35" s="3">
        <v>10.6976184427</v>
      </c>
      <c r="W35" s="3">
        <v>12.034820748</v>
      </c>
      <c r="X35" s="3">
        <v>9.3604161373999997</v>
      </c>
      <c r="Y35" s="3">
        <v>10.6976184427</v>
      </c>
      <c r="Z35" s="3">
        <v>6.6860115266999998</v>
      </c>
      <c r="AA35" s="3">
        <v>6.6860115266999998</v>
      </c>
      <c r="AB35" s="3">
        <v>6.6860115266999998</v>
      </c>
      <c r="AC35" s="3">
        <v>6.6860115266999998</v>
      </c>
      <c r="AD35" s="3">
        <v>5.3488092212999998</v>
      </c>
      <c r="AE35" s="3">
        <v>2.6744046106999999</v>
      </c>
      <c r="AF35" s="3">
        <v>1.3372023052999999</v>
      </c>
      <c r="AG35" s="3">
        <v>1.3372023052999999</v>
      </c>
      <c r="AH35" s="3">
        <v>0</v>
      </c>
    </row>
    <row r="36" spans="1:34" x14ac:dyDescent="0.25">
      <c r="A36" t="s">
        <v>535</v>
      </c>
      <c r="B36" s="3" t="s">
        <v>405</v>
      </c>
      <c r="C36" s="3">
        <v>69.455162833800003</v>
      </c>
      <c r="D36" s="3">
        <v>67.525852755100004</v>
      </c>
      <c r="E36" s="3">
        <v>60.773267479499999</v>
      </c>
      <c r="F36" s="3">
        <v>56.914647322100002</v>
      </c>
      <c r="G36" s="3">
        <v>56.914647322100002</v>
      </c>
      <c r="H36" s="3">
        <v>55.949992282799997</v>
      </c>
      <c r="I36" s="3">
        <v>44.374131810500003</v>
      </c>
      <c r="J36" s="3">
        <v>45.338786849800002</v>
      </c>
      <c r="K36" s="3">
        <v>36.6568914956</v>
      </c>
      <c r="L36" s="3">
        <v>38.586201574299999</v>
      </c>
      <c r="M36" s="3">
        <v>34.727581416900001</v>
      </c>
      <c r="N36" s="3">
        <v>34.727581416900001</v>
      </c>
      <c r="O36" s="3">
        <v>30.868961259500001</v>
      </c>
      <c r="P36" s="3">
        <v>21.222410865899999</v>
      </c>
      <c r="Q36" s="3">
        <v>12.540515511700001</v>
      </c>
      <c r="R36" s="3">
        <v>16.399135669100001</v>
      </c>
      <c r="S36" s="3">
        <v>12.540515511700001</v>
      </c>
      <c r="T36" s="3">
        <v>12.540515511700001</v>
      </c>
      <c r="U36" s="3">
        <v>12.540515511700001</v>
      </c>
      <c r="V36" s="3">
        <v>11.5758604723</v>
      </c>
      <c r="W36" s="3">
        <v>13.505170551000001</v>
      </c>
      <c r="X36" s="3">
        <v>14.469825590399999</v>
      </c>
      <c r="Y36" s="3">
        <v>8.6818953541999999</v>
      </c>
      <c r="Z36" s="3">
        <v>6.7525852755000004</v>
      </c>
      <c r="AA36" s="3">
        <v>4.8232751968000001</v>
      </c>
      <c r="AB36" s="3">
        <v>4.8232751968000001</v>
      </c>
      <c r="AC36" s="3">
        <v>5.7879302361000002</v>
      </c>
      <c r="AD36" s="3">
        <v>2.8939651181000001</v>
      </c>
      <c r="AE36" s="3">
        <v>1.9293100786999999</v>
      </c>
      <c r="AF36" s="3">
        <v>2.8939651181000001</v>
      </c>
      <c r="AG36" s="3">
        <v>2.8939651181000001</v>
      </c>
      <c r="AH36" s="3">
        <v>2.8939651181000001</v>
      </c>
    </row>
    <row r="37" spans="1:34" x14ac:dyDescent="0.25">
      <c r="A37" t="s">
        <v>536</v>
      </c>
      <c r="B37" s="3" t="s">
        <v>406</v>
      </c>
      <c r="C37" s="3">
        <v>80.242426531000007</v>
      </c>
      <c r="D37" s="3">
        <v>90.626740552599998</v>
      </c>
      <c r="E37" s="3">
        <v>97.234940384599994</v>
      </c>
      <c r="F37" s="3">
        <v>100.0670260269</v>
      </c>
      <c r="G37" s="3">
        <v>110.4513400485</v>
      </c>
      <c r="H37" s="3">
        <v>107.6192544063</v>
      </c>
      <c r="I37" s="3">
        <v>112.33939714340001</v>
      </c>
      <c r="J37" s="3">
        <v>101.0110545743</v>
      </c>
      <c r="K37" s="3">
        <v>100.0670260269</v>
      </c>
      <c r="L37" s="3">
        <v>100.0670260269</v>
      </c>
      <c r="M37" s="3">
        <v>95.346883289800004</v>
      </c>
      <c r="N37" s="3">
        <v>87.794654910399998</v>
      </c>
      <c r="O37" s="3">
        <v>86.850626362900002</v>
      </c>
      <c r="P37" s="3">
        <v>75.522283793900002</v>
      </c>
      <c r="Q37" s="3">
        <v>78.354369436100001</v>
      </c>
      <c r="R37" s="3">
        <v>78.354369436100001</v>
      </c>
      <c r="S37" s="3">
        <v>73.634226698999996</v>
      </c>
      <c r="T37" s="3">
        <v>76.466312341299997</v>
      </c>
      <c r="U37" s="3">
        <v>75.522283793900002</v>
      </c>
      <c r="V37" s="3">
        <v>76.466312341299997</v>
      </c>
      <c r="W37" s="3">
        <v>71.746169604200006</v>
      </c>
      <c r="X37" s="3">
        <v>57.585741392800003</v>
      </c>
      <c r="Y37" s="3">
        <v>43.425313181500002</v>
      </c>
      <c r="Z37" s="3">
        <v>31.152942065000001</v>
      </c>
      <c r="AA37" s="3">
        <v>26.4327993279</v>
      </c>
      <c r="AB37" s="3">
        <v>20.768628043300001</v>
      </c>
      <c r="AC37" s="3">
        <v>20.768628043300001</v>
      </c>
      <c r="AD37" s="3">
        <v>23.600713685599999</v>
      </c>
      <c r="AE37" s="3">
        <v>31.152942065000001</v>
      </c>
      <c r="AF37" s="3">
        <v>39.649198991799999</v>
      </c>
      <c r="AG37" s="3">
        <v>41.537256086600003</v>
      </c>
      <c r="AH37" s="3">
        <v>40.593227539200001</v>
      </c>
    </row>
    <row r="38" spans="1:34" x14ac:dyDescent="0.25">
      <c r="A38" t="s">
        <v>537</v>
      </c>
      <c r="B38" s="3" t="s">
        <v>407</v>
      </c>
      <c r="C38" s="3">
        <v>94.695568543299999</v>
      </c>
      <c r="D38" s="3">
        <v>87.667381815499994</v>
      </c>
      <c r="E38" s="3">
        <v>76.570244876800004</v>
      </c>
      <c r="F38" s="3">
        <v>73.980912924500004</v>
      </c>
      <c r="G38" s="3">
        <v>73.980912924500004</v>
      </c>
      <c r="H38" s="3">
        <v>70.281867278199996</v>
      </c>
      <c r="I38" s="3">
        <v>62.8837759858</v>
      </c>
      <c r="J38" s="3">
        <v>56.595398387199999</v>
      </c>
      <c r="K38" s="3">
        <v>51.416734482499997</v>
      </c>
      <c r="L38" s="3">
        <v>55.855589258000002</v>
      </c>
      <c r="M38" s="3">
        <v>58.444921210300002</v>
      </c>
      <c r="N38" s="3">
        <v>55.855589258000002</v>
      </c>
      <c r="O38" s="3">
        <v>54.745875564099997</v>
      </c>
      <c r="P38" s="3">
        <v>36.250647333000003</v>
      </c>
      <c r="Q38" s="3">
        <v>41.799215802299997</v>
      </c>
      <c r="R38" s="3">
        <v>41.799215802299997</v>
      </c>
      <c r="S38" s="3">
        <v>41.799215802299997</v>
      </c>
      <c r="T38" s="3">
        <v>39.209883849999997</v>
      </c>
      <c r="U38" s="3">
        <v>39.949692979200002</v>
      </c>
      <c r="V38" s="3">
        <v>39.949692979200002</v>
      </c>
      <c r="W38" s="3">
        <v>51.416734482499997</v>
      </c>
      <c r="X38" s="3">
        <v>41.799215802299997</v>
      </c>
      <c r="Y38" s="3">
        <v>39.579788414600003</v>
      </c>
      <c r="Z38" s="3">
        <v>32.551601686799998</v>
      </c>
      <c r="AA38" s="3">
        <v>27.742842346700002</v>
      </c>
      <c r="AB38" s="3">
        <v>27.372937782099999</v>
      </c>
      <c r="AC38" s="3">
        <v>26.6331286528</v>
      </c>
      <c r="AD38" s="3">
        <v>19.974846489600001</v>
      </c>
      <c r="AE38" s="3">
        <v>21.084560183499999</v>
      </c>
      <c r="AF38" s="3">
        <v>19.604941924999999</v>
      </c>
      <c r="AG38" s="3">
        <v>20.7146556189</v>
      </c>
      <c r="AH38" s="3">
        <v>19.974846489600001</v>
      </c>
    </row>
    <row r="39" spans="1:34" x14ac:dyDescent="0.25">
      <c r="A39" t="s">
        <v>913</v>
      </c>
      <c r="B39" s="3" t="s">
        <v>914</v>
      </c>
      <c r="C39" s="3">
        <v>74.461499816100002</v>
      </c>
      <c r="D39" s="3">
        <v>62.200770930700003</v>
      </c>
      <c r="E39" s="3">
        <v>58.911307083399997</v>
      </c>
      <c r="F39" s="3">
        <v>68.480656457400002</v>
      </c>
      <c r="G39" s="3">
        <v>68.181614289400002</v>
      </c>
      <c r="H39" s="3">
        <v>61.004602259000002</v>
      </c>
      <c r="I39" s="3">
        <v>62.200770930700003</v>
      </c>
      <c r="J39" s="3">
        <v>48.145789037699998</v>
      </c>
      <c r="K39" s="3">
        <v>57.416096243699997</v>
      </c>
      <c r="L39" s="3">
        <v>49.640999877399999</v>
      </c>
      <c r="M39" s="3">
        <v>41.267819175200003</v>
      </c>
      <c r="N39" s="3">
        <v>41.267819175200003</v>
      </c>
      <c r="O39" s="3">
        <v>37.679313159899998</v>
      </c>
      <c r="P39" s="3">
        <v>29.9042167936</v>
      </c>
      <c r="Q39" s="3">
        <v>28.409005953899999</v>
      </c>
      <c r="R39" s="3">
        <v>25.717626442499999</v>
      </c>
      <c r="S39" s="3">
        <v>28.109963786000002</v>
      </c>
      <c r="T39" s="3">
        <v>25.119542106600001</v>
      </c>
      <c r="U39" s="3">
        <v>25.119542106600001</v>
      </c>
      <c r="V39" s="3">
        <v>23.9233734349</v>
      </c>
      <c r="W39" s="3">
        <v>25.119542106600001</v>
      </c>
      <c r="X39" s="3">
        <v>26.3157107784</v>
      </c>
      <c r="Y39" s="3">
        <v>25.717626442499999</v>
      </c>
      <c r="Z39" s="3">
        <v>22.4281625952</v>
      </c>
      <c r="AA39" s="3">
        <v>21.531036091400001</v>
      </c>
      <c r="AB39" s="3">
        <v>21.531036091400001</v>
      </c>
      <c r="AC39" s="3">
        <v>25.717626442499999</v>
      </c>
      <c r="AD39" s="3">
        <v>26.3157107784</v>
      </c>
      <c r="AE39" s="3">
        <v>24.521457770800001</v>
      </c>
      <c r="AF39" s="3">
        <v>20.633909587600002</v>
      </c>
      <c r="AG39" s="3">
        <v>19.736783083799999</v>
      </c>
      <c r="AH39" s="3">
        <v>19.138698747900001</v>
      </c>
    </row>
    <row r="40" spans="1:34" x14ac:dyDescent="0.25">
      <c r="A40" t="s">
        <v>915</v>
      </c>
      <c r="B40" s="3" t="s">
        <v>916</v>
      </c>
      <c r="C40" s="3">
        <v>95.724653352700003</v>
      </c>
      <c r="D40" s="3">
        <v>79.416008707399996</v>
      </c>
      <c r="E40" s="3">
        <v>73.034365150599996</v>
      </c>
      <c r="F40" s="3">
        <v>67.007257346900005</v>
      </c>
      <c r="G40" s="3">
        <v>67.007257346900005</v>
      </c>
      <c r="H40" s="3">
        <v>53.534898726900003</v>
      </c>
      <c r="I40" s="3">
        <v>54.598505986299998</v>
      </c>
      <c r="J40" s="3">
        <v>47.507790923199998</v>
      </c>
      <c r="K40" s="3">
        <v>52.4712914674</v>
      </c>
      <c r="L40" s="3">
        <v>49.989541195299999</v>
      </c>
      <c r="M40" s="3">
        <v>49.635005442100002</v>
      </c>
      <c r="N40" s="3">
        <v>49.635005442100002</v>
      </c>
      <c r="O40" s="3">
        <v>46.798719416899999</v>
      </c>
      <c r="P40" s="3">
        <v>36.162646822100001</v>
      </c>
      <c r="Q40" s="3">
        <v>31.199146277899999</v>
      </c>
      <c r="R40" s="3">
        <v>31.199146277899999</v>
      </c>
      <c r="S40" s="3">
        <v>33.326360796899998</v>
      </c>
      <c r="T40" s="3">
        <v>34.744503809500003</v>
      </c>
      <c r="U40" s="3">
        <v>34.744503809500003</v>
      </c>
      <c r="V40" s="3">
        <v>38.644397094200002</v>
      </c>
      <c r="W40" s="3">
        <v>38.2898613411</v>
      </c>
      <c r="X40" s="3">
        <v>34.744503809500003</v>
      </c>
      <c r="Y40" s="3">
        <v>35.808111068999999</v>
      </c>
      <c r="Z40" s="3">
        <v>32.617289290499997</v>
      </c>
      <c r="AA40" s="3">
        <v>28.717396005800001</v>
      </c>
      <c r="AB40" s="3">
        <v>28.717396005800001</v>
      </c>
      <c r="AC40" s="3">
        <v>24.462966967900002</v>
      </c>
      <c r="AD40" s="3">
        <v>23.753895461599999</v>
      </c>
      <c r="AE40" s="3">
        <v>20.917609436300001</v>
      </c>
      <c r="AF40" s="3">
        <v>15.954108892100001</v>
      </c>
      <c r="AG40" s="3">
        <v>12.763287113700001</v>
      </c>
      <c r="AH40" s="3">
        <v>10.281536841599999</v>
      </c>
    </row>
    <row r="41" spans="1:34" x14ac:dyDescent="0.25">
      <c r="A41" t="s">
        <v>538</v>
      </c>
      <c r="B41" s="3" t="s">
        <v>408</v>
      </c>
      <c r="C41" s="3">
        <v>105.7510418048</v>
      </c>
      <c r="D41" s="3">
        <v>82.018134733099998</v>
      </c>
      <c r="E41" s="3">
        <v>75.037867947300001</v>
      </c>
      <c r="F41" s="3">
        <v>75.037867947300001</v>
      </c>
      <c r="G41" s="3">
        <v>75.037867947300001</v>
      </c>
      <c r="H41" s="3">
        <v>78.178988000900006</v>
      </c>
      <c r="I41" s="3">
        <v>77.480961322300004</v>
      </c>
      <c r="J41" s="3">
        <v>66.661547804400001</v>
      </c>
      <c r="K41" s="3">
        <v>69.802667858000007</v>
      </c>
      <c r="L41" s="3">
        <v>69.104641179400005</v>
      </c>
      <c r="M41" s="3">
        <v>71.896747893699995</v>
      </c>
      <c r="N41" s="3">
        <v>71.896747893699995</v>
      </c>
      <c r="O41" s="3">
        <v>43.975680750499997</v>
      </c>
      <c r="P41" s="3">
        <v>38.740480661200003</v>
      </c>
      <c r="Q41" s="3">
        <v>36.297387286099998</v>
      </c>
      <c r="R41" s="3">
        <v>40.834560696899999</v>
      </c>
      <c r="S41" s="3">
        <v>34.203307250400002</v>
      </c>
      <c r="T41" s="3">
        <v>31.411200536100001</v>
      </c>
      <c r="U41" s="3">
        <v>31.411200536100001</v>
      </c>
      <c r="V41" s="3">
        <v>37.344427304</v>
      </c>
      <c r="W41" s="3">
        <v>34.203307250400002</v>
      </c>
      <c r="X41" s="3">
        <v>33.156267232499999</v>
      </c>
      <c r="Y41" s="3">
        <v>27.921067143199998</v>
      </c>
      <c r="Z41" s="3">
        <v>22.336853714499998</v>
      </c>
      <c r="AA41" s="3">
        <v>23.0348803931</v>
      </c>
      <c r="AB41" s="3">
        <v>23.0348803931</v>
      </c>
      <c r="AC41" s="3">
        <v>18.4977069824</v>
      </c>
      <c r="AD41" s="3">
        <v>14.3095469109</v>
      </c>
      <c r="AE41" s="3">
        <v>10.819413517999999</v>
      </c>
      <c r="AF41" s="3">
        <v>11.8664535359</v>
      </c>
      <c r="AG41" s="3">
        <v>10.1213868394</v>
      </c>
      <c r="AH41" s="3">
        <v>9.4233601607999997</v>
      </c>
    </row>
    <row r="42" spans="1:34" x14ac:dyDescent="0.25">
      <c r="A42" t="s">
        <v>539</v>
      </c>
      <c r="B42" s="3" t="s">
        <v>409</v>
      </c>
      <c r="C42" s="3">
        <v>94.688687173700004</v>
      </c>
      <c r="D42" s="3">
        <v>86.322618427400002</v>
      </c>
      <c r="E42" s="3">
        <v>80.238204793799994</v>
      </c>
      <c r="F42" s="3">
        <v>77.576273829000002</v>
      </c>
      <c r="G42" s="3">
        <v>77.576273829000002</v>
      </c>
      <c r="H42" s="3">
        <v>82.139584054300002</v>
      </c>
      <c r="I42" s="3">
        <v>74.153791160099999</v>
      </c>
      <c r="J42" s="3">
        <v>62.365239744900002</v>
      </c>
      <c r="K42" s="3">
        <v>65.787722413799997</v>
      </c>
      <c r="L42" s="3">
        <v>69.5904809349</v>
      </c>
      <c r="M42" s="3">
        <v>60.463860484400001</v>
      </c>
      <c r="N42" s="3">
        <v>60.463860484400001</v>
      </c>
      <c r="O42" s="3">
        <v>51.337240033900002</v>
      </c>
      <c r="P42" s="3">
        <v>47.534481512900001</v>
      </c>
      <c r="Q42" s="3">
        <v>46.773929808699997</v>
      </c>
      <c r="R42" s="3">
        <v>40.689516175000001</v>
      </c>
      <c r="S42" s="3">
        <v>35.365654245599998</v>
      </c>
      <c r="T42" s="3">
        <v>30.422068168199999</v>
      </c>
      <c r="U42" s="3">
        <v>30.422068168199999</v>
      </c>
      <c r="V42" s="3">
        <v>31.943171576699999</v>
      </c>
      <c r="W42" s="3">
        <v>37.647309358199998</v>
      </c>
      <c r="X42" s="3">
        <v>34.605102541400001</v>
      </c>
      <c r="Y42" s="3">
        <v>31.182619872499998</v>
      </c>
      <c r="Z42" s="3">
        <v>34.9853783935</v>
      </c>
      <c r="AA42" s="3">
        <v>30.422068168199999</v>
      </c>
      <c r="AB42" s="3">
        <v>30.422068168199999</v>
      </c>
      <c r="AC42" s="3">
        <v>31.943171576699999</v>
      </c>
      <c r="AD42" s="3">
        <v>28.520688907699999</v>
      </c>
      <c r="AE42" s="3">
        <v>22.8165511262</v>
      </c>
      <c r="AF42" s="3">
        <v>21.675723569900001</v>
      </c>
      <c r="AG42" s="3">
        <v>15.971585788300001</v>
      </c>
      <c r="AH42" s="3">
        <v>15.971585788300001</v>
      </c>
    </row>
    <row r="43" spans="1:34" x14ac:dyDescent="0.25">
      <c r="A43" t="s">
        <v>540</v>
      </c>
      <c r="B43" s="3" t="s">
        <v>410</v>
      </c>
      <c r="C43" s="3">
        <v>105.53302170889999</v>
      </c>
      <c r="D43" s="3">
        <v>91.142155112200001</v>
      </c>
      <c r="E43" s="3">
        <v>93.274135348800002</v>
      </c>
      <c r="F43" s="3">
        <v>93.274135348800002</v>
      </c>
      <c r="G43" s="3">
        <v>93.540632878300002</v>
      </c>
      <c r="H43" s="3">
        <v>94.606622996599995</v>
      </c>
      <c r="I43" s="3">
        <v>100.2030711175</v>
      </c>
      <c r="J43" s="3">
        <v>97.005100762699996</v>
      </c>
      <c r="K43" s="3">
        <v>105.26652417930001</v>
      </c>
      <c r="L43" s="3">
        <v>91.941647700900006</v>
      </c>
      <c r="M43" s="3">
        <v>92.208145230499994</v>
      </c>
      <c r="N43" s="3">
        <v>91.941647700900006</v>
      </c>
      <c r="O43" s="3">
        <v>64.492402155400001</v>
      </c>
      <c r="P43" s="3">
        <v>58.362958975399998</v>
      </c>
      <c r="Q43" s="3">
        <v>49.302042970099997</v>
      </c>
      <c r="R43" s="3">
        <v>52.500013324900003</v>
      </c>
      <c r="S43" s="3">
        <v>47.170062733499996</v>
      </c>
      <c r="T43" s="3">
        <v>46.903565204000003</v>
      </c>
      <c r="U43" s="3">
        <v>46.903565204000003</v>
      </c>
      <c r="V43" s="3">
        <v>58.096461445800003</v>
      </c>
      <c r="W43" s="3">
        <v>47.170062733499996</v>
      </c>
      <c r="X43" s="3">
        <v>45.038082496999998</v>
      </c>
      <c r="Y43" s="3">
        <v>41.307117083000001</v>
      </c>
      <c r="Z43" s="3">
        <v>36.776659080400002</v>
      </c>
      <c r="AA43" s="3">
        <v>36.776659080400002</v>
      </c>
      <c r="AB43" s="3">
        <v>36.776659080400002</v>
      </c>
      <c r="AC43" s="3">
        <v>29.3147282525</v>
      </c>
      <c r="AD43" s="3">
        <v>28.515235663799999</v>
      </c>
      <c r="AE43" s="3">
        <v>25.317265309</v>
      </c>
      <c r="AF43" s="3">
        <v>21.319802365400001</v>
      </c>
      <c r="AG43" s="3">
        <v>21.053304835900001</v>
      </c>
      <c r="AH43" s="3">
        <v>21.053304835900001</v>
      </c>
    </row>
    <row r="44" spans="1:34" x14ac:dyDescent="0.25">
      <c r="A44" t="s">
        <v>541</v>
      </c>
      <c r="B44" s="3" t="s">
        <v>411</v>
      </c>
      <c r="C44" s="3">
        <v>107.74687580769999</v>
      </c>
      <c r="D44" s="3">
        <v>87.816817854799993</v>
      </c>
      <c r="E44" s="3">
        <v>89.062446476900007</v>
      </c>
      <c r="F44" s="3">
        <v>88.7510393214</v>
      </c>
      <c r="G44" s="3">
        <v>88.7510393214</v>
      </c>
      <c r="H44" s="3">
        <v>73.492088701200004</v>
      </c>
      <c r="I44" s="3">
        <v>73.180681545699997</v>
      </c>
      <c r="J44" s="3">
        <v>70.378017146100007</v>
      </c>
      <c r="K44" s="3">
        <v>78.163196033899993</v>
      </c>
      <c r="L44" s="3">
        <v>69.443795679499999</v>
      </c>
      <c r="M44" s="3">
        <v>70.0666099906</v>
      </c>
      <c r="N44" s="3">
        <v>70.0666099906</v>
      </c>
      <c r="O44" s="3">
        <v>61.658616791699998</v>
      </c>
      <c r="P44" s="3">
        <v>53.562030748300003</v>
      </c>
      <c r="Q44" s="3">
        <v>50.759366348699999</v>
      </c>
      <c r="R44" s="3">
        <v>55.119066525900003</v>
      </c>
      <c r="S44" s="3">
        <v>53.562030748300003</v>
      </c>
      <c r="T44" s="3">
        <v>52.939216437299997</v>
      </c>
      <c r="U44" s="3">
        <v>52.939216437299997</v>
      </c>
      <c r="V44" s="3">
        <v>62.904245413799998</v>
      </c>
      <c r="W44" s="3">
        <v>57.298916614500001</v>
      </c>
      <c r="X44" s="3">
        <v>48.8909234156</v>
      </c>
      <c r="Y44" s="3">
        <v>61.658616791699998</v>
      </c>
      <c r="Z44" s="3">
        <v>57.610323770000001</v>
      </c>
      <c r="AA44" s="3">
        <v>59.1673595476</v>
      </c>
      <c r="AB44" s="3">
        <v>60.7243953252</v>
      </c>
      <c r="AC44" s="3">
        <v>52.939216437299997</v>
      </c>
      <c r="AD44" s="3">
        <v>46.088259016000002</v>
      </c>
      <c r="AE44" s="3">
        <v>40.794337372299999</v>
      </c>
      <c r="AF44" s="3">
        <v>19.3072436418</v>
      </c>
      <c r="AG44" s="3">
        <v>14.0133219981</v>
      </c>
      <c r="AH44" s="3">
        <v>12.456286220499999</v>
      </c>
    </row>
    <row r="45" spans="1:34" x14ac:dyDescent="0.25">
      <c r="A45" t="s">
        <v>542</v>
      </c>
      <c r="B45" s="3" t="s">
        <v>412</v>
      </c>
      <c r="C45" s="3">
        <v>55.773849601499997</v>
      </c>
      <c r="D45" s="3">
        <v>45.975740887800001</v>
      </c>
      <c r="E45" s="3">
        <v>46.9806751148</v>
      </c>
      <c r="F45" s="3">
        <v>46.9806751148</v>
      </c>
      <c r="G45" s="3">
        <v>46.9806751148</v>
      </c>
      <c r="H45" s="3">
        <v>39.694901968700002</v>
      </c>
      <c r="I45" s="3">
        <v>45.975740887800001</v>
      </c>
      <c r="J45" s="3">
        <v>44.970806660699999</v>
      </c>
      <c r="K45" s="3">
        <v>49.995477796000003</v>
      </c>
      <c r="L45" s="3">
        <v>42.960938206599998</v>
      </c>
      <c r="M45" s="3">
        <v>42.960938206599998</v>
      </c>
      <c r="N45" s="3">
        <v>42.960938206599998</v>
      </c>
      <c r="O45" s="3">
        <v>36.177632174000003</v>
      </c>
      <c r="P45" s="3">
        <v>26.881990573700001</v>
      </c>
      <c r="Q45" s="3">
        <v>23.113487222300002</v>
      </c>
      <c r="R45" s="3">
        <v>20.852385211400001</v>
      </c>
      <c r="S45" s="3">
        <v>18.8425167573</v>
      </c>
      <c r="T45" s="3">
        <v>18.8425167573</v>
      </c>
      <c r="U45" s="3">
        <v>18.8425167573</v>
      </c>
      <c r="V45" s="3">
        <v>22.6110201087</v>
      </c>
      <c r="W45" s="3">
        <v>20.098684541099999</v>
      </c>
      <c r="X45" s="3">
        <v>15.5764805194</v>
      </c>
      <c r="Y45" s="3">
        <v>14.8227798491</v>
      </c>
      <c r="Z45" s="3">
        <v>14.8227798491</v>
      </c>
      <c r="AA45" s="3">
        <v>14.8227798491</v>
      </c>
      <c r="AB45" s="3">
        <v>14.8227798491</v>
      </c>
      <c r="AC45" s="3">
        <v>13.566612065199999</v>
      </c>
      <c r="AD45" s="3">
        <v>12.5616778382</v>
      </c>
      <c r="AE45" s="3">
        <v>10.0493422705</v>
      </c>
      <c r="AF45" s="3">
        <v>10.5518093841</v>
      </c>
      <c r="AG45" s="3">
        <v>8.5419409300000009</v>
      </c>
      <c r="AH45" s="3">
        <v>8.5419409300000009</v>
      </c>
    </row>
    <row r="46" spans="1:34" x14ac:dyDescent="0.25">
      <c r="A46" t="s">
        <v>543</v>
      </c>
      <c r="B46" s="3" t="s">
        <v>413</v>
      </c>
      <c r="C46" s="3">
        <v>98.579454655399999</v>
      </c>
      <c r="D46" s="3">
        <v>88.182402797199998</v>
      </c>
      <c r="E46" s="3">
        <v>73.164439001999995</v>
      </c>
      <c r="F46" s="3">
        <v>73.549514996799999</v>
      </c>
      <c r="G46" s="3">
        <v>75.474894970500003</v>
      </c>
      <c r="H46" s="3">
        <v>75.474894970500003</v>
      </c>
      <c r="I46" s="3">
        <v>66.2330710966</v>
      </c>
      <c r="J46" s="3">
        <v>64.692767117599999</v>
      </c>
      <c r="K46" s="3">
        <v>59.686779185900001</v>
      </c>
      <c r="L46" s="3">
        <v>62.382311149099998</v>
      </c>
      <c r="M46" s="3">
        <v>59.301703191100003</v>
      </c>
      <c r="N46" s="3">
        <v>59.686779185900001</v>
      </c>
      <c r="O46" s="3">
        <v>51.985259290899997</v>
      </c>
      <c r="P46" s="3">
        <v>43.513587406500001</v>
      </c>
      <c r="Q46" s="3">
        <v>30.421003585099999</v>
      </c>
      <c r="R46" s="3">
        <v>30.806079579799999</v>
      </c>
      <c r="S46" s="3">
        <v>26.1851676428</v>
      </c>
      <c r="T46" s="3">
        <v>26.1851676428</v>
      </c>
      <c r="U46" s="3">
        <v>20.023951726899998</v>
      </c>
      <c r="V46" s="3">
        <v>21.949331700599998</v>
      </c>
      <c r="W46" s="3">
        <v>22.334407695399999</v>
      </c>
      <c r="X46" s="3">
        <v>25.415015653299999</v>
      </c>
      <c r="Y46" s="3">
        <v>26.9553196323</v>
      </c>
      <c r="Z46" s="3">
        <v>23.874711674299999</v>
      </c>
      <c r="AA46" s="3">
        <v>21.179179711100002</v>
      </c>
      <c r="AB46" s="3">
        <v>20.409027721600001</v>
      </c>
      <c r="AC46" s="3">
        <v>19.253799737400001</v>
      </c>
      <c r="AD46" s="3">
        <v>17.713495758400001</v>
      </c>
      <c r="AE46" s="3">
        <v>19.253799737400001</v>
      </c>
      <c r="AF46" s="3">
        <v>15.7881157847</v>
      </c>
      <c r="AG46" s="3">
        <v>18.483647747900001</v>
      </c>
      <c r="AH46" s="3">
        <v>20.023951726899998</v>
      </c>
    </row>
    <row r="47" spans="1:34" x14ac:dyDescent="0.25">
      <c r="A47" t="s">
        <v>544</v>
      </c>
      <c r="B47" s="3" t="s">
        <v>414</v>
      </c>
      <c r="C47" s="3">
        <v>108.3595864764</v>
      </c>
      <c r="D47" s="3">
        <v>95.389906241800006</v>
      </c>
      <c r="E47" s="3">
        <v>84.093733134199994</v>
      </c>
      <c r="F47" s="3">
        <v>87.022370606500004</v>
      </c>
      <c r="G47" s="3">
        <v>87.022370606500004</v>
      </c>
      <c r="H47" s="3">
        <v>79.491588534800002</v>
      </c>
      <c r="I47" s="3">
        <v>74.471067153700005</v>
      </c>
      <c r="J47" s="3">
        <v>58.154372664900002</v>
      </c>
      <c r="K47" s="3">
        <v>55.225735192599998</v>
      </c>
      <c r="L47" s="3">
        <v>58.991126228500001</v>
      </c>
      <c r="M47" s="3">
        <v>51.460344156700003</v>
      </c>
      <c r="N47" s="3">
        <v>51.460344156700003</v>
      </c>
      <c r="O47" s="3">
        <v>56.480865537900002</v>
      </c>
      <c r="P47" s="3">
        <v>49.368460247900003</v>
      </c>
      <c r="Q47" s="3">
        <v>46.4398227756</v>
      </c>
      <c r="R47" s="3">
        <v>51.878720938500003</v>
      </c>
      <c r="S47" s="3">
        <v>56.062488756100002</v>
      </c>
      <c r="T47" s="3">
        <v>57.735995883199998</v>
      </c>
      <c r="U47" s="3">
        <v>57.735995883199998</v>
      </c>
      <c r="V47" s="3">
        <v>51.878720938500003</v>
      </c>
      <c r="W47" s="3">
        <v>55.644111974399998</v>
      </c>
      <c r="X47" s="3">
        <v>66.103531518400004</v>
      </c>
      <c r="Y47" s="3">
        <v>58.572749446700001</v>
      </c>
      <c r="Z47" s="3">
        <v>50.623590593199999</v>
      </c>
      <c r="AA47" s="3">
        <v>47.694953120900003</v>
      </c>
      <c r="AB47" s="3">
        <v>47.694953120900003</v>
      </c>
      <c r="AC47" s="3">
        <v>46.0214459938</v>
      </c>
      <c r="AD47" s="3">
        <v>42.256054958</v>
      </c>
      <c r="AE47" s="3">
        <v>39.327417485600002</v>
      </c>
      <c r="AF47" s="3">
        <v>40.582547830899998</v>
      </c>
      <c r="AG47" s="3">
        <v>39.327417485600002</v>
      </c>
      <c r="AH47" s="3">
        <v>39.327417485600002</v>
      </c>
    </row>
    <row r="48" spans="1:34" x14ac:dyDescent="0.25">
      <c r="A48" t="s">
        <v>545</v>
      </c>
      <c r="B48" s="3" t="s">
        <v>415</v>
      </c>
      <c r="C48" s="3">
        <v>54.603758724199999</v>
      </c>
      <c r="D48" s="3">
        <v>53.941894982100003</v>
      </c>
      <c r="E48" s="3">
        <v>46.330461947800003</v>
      </c>
      <c r="F48" s="3">
        <v>40.704620139900001</v>
      </c>
      <c r="G48" s="3">
        <v>40.704620139900001</v>
      </c>
      <c r="H48" s="3">
        <v>44.344870721500001</v>
      </c>
      <c r="I48" s="3">
        <v>42.359279495099997</v>
      </c>
      <c r="J48" s="3">
        <v>34.416914589800001</v>
      </c>
      <c r="K48" s="3">
        <v>36.402505816100003</v>
      </c>
      <c r="L48" s="3">
        <v>43.0211432372</v>
      </c>
      <c r="M48" s="3">
        <v>42.690211366200003</v>
      </c>
      <c r="N48" s="3">
        <v>42.690211366200003</v>
      </c>
      <c r="O48" s="3">
        <v>36.071573945099999</v>
      </c>
      <c r="P48" s="3">
        <v>29.122004652899999</v>
      </c>
      <c r="Q48" s="3">
        <v>25.8126859423</v>
      </c>
      <c r="R48" s="3">
        <v>24.8198903292</v>
      </c>
      <c r="S48" s="3">
        <v>17.208457294900001</v>
      </c>
      <c r="T48" s="3">
        <v>15.553797939600001</v>
      </c>
      <c r="U48" s="3">
        <v>15.553797939600001</v>
      </c>
      <c r="V48" s="3">
        <v>15.8847298107</v>
      </c>
      <c r="W48" s="3">
        <v>18.201252908099999</v>
      </c>
      <c r="X48" s="3">
        <v>18.5321847791</v>
      </c>
      <c r="Y48" s="3">
        <v>13.2372748422</v>
      </c>
      <c r="Z48" s="3">
        <v>13.899138584299999</v>
      </c>
      <c r="AA48" s="3">
        <v>14.2300704554</v>
      </c>
      <c r="AB48" s="3">
        <v>14.2300704554</v>
      </c>
      <c r="AC48" s="3">
        <v>14.2300704554</v>
      </c>
      <c r="AD48" s="3">
        <v>13.5682067133</v>
      </c>
      <c r="AE48" s="3">
        <v>13.2372748422</v>
      </c>
      <c r="AF48" s="3">
        <v>13.2372748422</v>
      </c>
      <c r="AG48" s="3">
        <v>13.5682067133</v>
      </c>
      <c r="AH48" s="3">
        <v>12.906342971200001</v>
      </c>
    </row>
    <row r="49" spans="1:34" x14ac:dyDescent="0.25">
      <c r="A49" t="s">
        <v>546</v>
      </c>
      <c r="B49" s="3" t="s">
        <v>416</v>
      </c>
      <c r="C49" s="3">
        <v>81.048184169600006</v>
      </c>
      <c r="D49" s="3">
        <v>69.929660709499998</v>
      </c>
      <c r="E49" s="3">
        <v>60.274100862600001</v>
      </c>
      <c r="F49" s="3">
        <v>55.592617300400001</v>
      </c>
      <c r="G49" s="3">
        <v>56.762988190999998</v>
      </c>
      <c r="H49" s="3">
        <v>53.837060964599999</v>
      </c>
      <c r="I49" s="3">
        <v>57.055580913599997</v>
      </c>
      <c r="J49" s="3">
        <v>56.177802745699999</v>
      </c>
      <c r="K49" s="3">
        <v>54.422246409899998</v>
      </c>
      <c r="L49" s="3">
        <v>55.885210023100001</v>
      </c>
      <c r="M49" s="3">
        <v>55.007431855199997</v>
      </c>
      <c r="N49" s="3">
        <v>52.666690074100003</v>
      </c>
      <c r="O49" s="3">
        <v>52.374097351499998</v>
      </c>
      <c r="P49" s="3">
        <v>39.500017555600003</v>
      </c>
      <c r="Q49" s="3">
        <v>39.207424832900003</v>
      </c>
      <c r="R49" s="3">
        <v>35.988904884</v>
      </c>
      <c r="S49" s="3">
        <v>37.744461219800002</v>
      </c>
      <c r="T49" s="3">
        <v>34.233348548199999</v>
      </c>
      <c r="U49" s="3">
        <v>33.6481631029</v>
      </c>
      <c r="V49" s="3">
        <v>33.062977657600001</v>
      </c>
      <c r="W49" s="3">
        <v>35.111126716100003</v>
      </c>
      <c r="X49" s="3">
        <v>25.7481595918</v>
      </c>
      <c r="Y49" s="3">
        <v>24.8703814239</v>
      </c>
      <c r="Z49" s="3">
        <v>21.651861474899999</v>
      </c>
      <c r="AA49" s="3">
        <v>20.481490584399999</v>
      </c>
      <c r="AB49" s="3">
        <v>19.311119693799998</v>
      </c>
      <c r="AC49" s="3">
        <v>17.262970635399999</v>
      </c>
      <c r="AD49" s="3">
        <v>19.0185269712</v>
      </c>
      <c r="AE49" s="3">
        <v>16.6777851901</v>
      </c>
      <c r="AF49" s="3">
        <v>15.507414299600001</v>
      </c>
      <c r="AG49" s="3">
        <v>12.8740797959</v>
      </c>
      <c r="AH49" s="3">
        <v>12.2888943506</v>
      </c>
    </row>
    <row r="50" spans="1:34" x14ac:dyDescent="0.25">
      <c r="A50" t="s">
        <v>547</v>
      </c>
      <c r="B50" s="3" t="s">
        <v>33</v>
      </c>
      <c r="C50" s="3">
        <v>72.048272342499999</v>
      </c>
      <c r="D50" s="3">
        <v>56.287712767599999</v>
      </c>
      <c r="E50" s="3">
        <v>54.786707093799997</v>
      </c>
      <c r="F50" s="3">
        <v>54.786707093799997</v>
      </c>
      <c r="G50" s="3">
        <v>54.786707093799997</v>
      </c>
      <c r="H50" s="3">
        <v>51.034192909200002</v>
      </c>
      <c r="I50" s="3">
        <v>44.654918795599997</v>
      </c>
      <c r="J50" s="3">
        <v>40.151901774199999</v>
      </c>
      <c r="K50" s="3">
        <v>43.5291645402</v>
      </c>
      <c r="L50" s="3">
        <v>35.648884752800001</v>
      </c>
      <c r="M50" s="3">
        <v>35.648884752800001</v>
      </c>
      <c r="N50" s="3">
        <v>35.648884752800001</v>
      </c>
      <c r="O50" s="3">
        <v>27.018102128399999</v>
      </c>
      <c r="P50" s="3">
        <v>31.521119149800001</v>
      </c>
      <c r="Q50" s="3">
        <v>29.269610639100001</v>
      </c>
      <c r="R50" s="3">
        <v>31.521119149800001</v>
      </c>
      <c r="S50" s="3">
        <v>28.519107802200001</v>
      </c>
      <c r="T50" s="3">
        <v>28.519107802200001</v>
      </c>
      <c r="U50" s="3">
        <v>28.519107802200001</v>
      </c>
      <c r="V50" s="3">
        <v>33.397376242100002</v>
      </c>
      <c r="W50" s="3">
        <v>22.8903365255</v>
      </c>
      <c r="X50" s="3">
        <v>17.636816667200002</v>
      </c>
      <c r="Y50" s="3">
        <v>14.6348053196</v>
      </c>
      <c r="Z50" s="3">
        <v>13.509051064199999</v>
      </c>
      <c r="AA50" s="3">
        <v>13.509051064199999</v>
      </c>
      <c r="AB50" s="3">
        <v>13.509051064199999</v>
      </c>
      <c r="AC50" s="3">
        <v>11.632793972</v>
      </c>
      <c r="AD50" s="3">
        <v>10.882291135099999</v>
      </c>
      <c r="AE50" s="3">
        <v>10.5070397166</v>
      </c>
      <c r="AF50" s="3">
        <v>10.1317882982</v>
      </c>
      <c r="AG50" s="3">
        <v>9.0060340427999996</v>
      </c>
      <c r="AH50" s="3">
        <v>9.0060340427999996</v>
      </c>
    </row>
    <row r="51" spans="1:34" x14ac:dyDescent="0.25">
      <c r="A51" t="s">
        <v>548</v>
      </c>
      <c r="B51" s="3" t="s">
        <v>34</v>
      </c>
      <c r="C51" s="3">
        <v>50.674324120100003</v>
      </c>
      <c r="D51" s="3">
        <v>49.7853008899</v>
      </c>
      <c r="E51" s="3">
        <v>48.896277659699997</v>
      </c>
      <c r="F51" s="3">
        <v>51.563347350299999</v>
      </c>
      <c r="G51" s="3">
        <v>53.341393810600003</v>
      </c>
      <c r="H51" s="3">
        <v>56.008463501199998</v>
      </c>
      <c r="I51" s="3">
        <v>73.788928104700005</v>
      </c>
      <c r="J51" s="3">
        <v>66.6767422633</v>
      </c>
      <c r="K51" s="3">
        <v>67.565765493499995</v>
      </c>
      <c r="L51" s="3">
        <v>56.897486731299999</v>
      </c>
      <c r="M51" s="3">
        <v>52.4523705804</v>
      </c>
      <c r="N51" s="3">
        <v>44.4511615089</v>
      </c>
      <c r="O51" s="3">
        <v>40.006045358000001</v>
      </c>
      <c r="P51" s="3">
        <v>23.114603984599999</v>
      </c>
      <c r="Q51" s="3">
        <v>28.4487433657</v>
      </c>
      <c r="R51" s="3">
        <v>31.1158130562</v>
      </c>
      <c r="S51" s="3">
        <v>34.6719059769</v>
      </c>
      <c r="T51" s="3">
        <v>27.559720135500001</v>
      </c>
      <c r="U51" s="3">
        <v>28.4487433657</v>
      </c>
      <c r="V51" s="3">
        <v>33.782882746699997</v>
      </c>
      <c r="W51" s="3">
        <v>37.3389756674</v>
      </c>
      <c r="X51" s="3">
        <v>38.227998897600003</v>
      </c>
      <c r="Y51" s="3">
        <v>26.670696905300002</v>
      </c>
      <c r="Z51" s="3">
        <v>22.225580754399999</v>
      </c>
      <c r="AA51" s="3">
        <v>22.225580754399999</v>
      </c>
      <c r="AB51" s="3">
        <v>21.3365575242</v>
      </c>
      <c r="AC51" s="3">
        <v>16.0024181432</v>
      </c>
      <c r="AD51" s="3">
        <v>12.446325222500001</v>
      </c>
      <c r="AE51" s="3">
        <v>7.1121858413999997</v>
      </c>
      <c r="AF51" s="3">
        <v>7.1121858413999997</v>
      </c>
      <c r="AG51" s="3">
        <v>7.1121858413999997</v>
      </c>
      <c r="AH51" s="3">
        <v>8.0012090715999999</v>
      </c>
    </row>
    <row r="52" spans="1:34" x14ac:dyDescent="0.25">
      <c r="A52" t="s">
        <v>549</v>
      </c>
      <c r="B52" s="3" t="s">
        <v>35</v>
      </c>
      <c r="C52" s="3">
        <v>162.4586401169</v>
      </c>
      <c r="D52" s="3">
        <v>148.05099313400001</v>
      </c>
      <c r="E52" s="3">
        <v>134.6369769776</v>
      </c>
      <c r="F52" s="3">
        <v>124.70066871349999</v>
      </c>
      <c r="G52" s="3">
        <v>124.2038533003</v>
      </c>
      <c r="H52" s="3">
        <v>121.2229608211</v>
      </c>
      <c r="I52" s="3">
        <v>112.28028338350001</v>
      </c>
      <c r="J52" s="3">
        <v>100.8535288799</v>
      </c>
      <c r="K52" s="3">
        <v>92.407666855499997</v>
      </c>
      <c r="L52" s="3">
        <v>99.363082640299993</v>
      </c>
      <c r="M52" s="3">
        <v>87.936328136599997</v>
      </c>
      <c r="N52" s="3">
        <v>87.936328136599997</v>
      </c>
      <c r="O52" s="3">
        <v>87.4395127234</v>
      </c>
      <c r="P52" s="3">
        <v>66.076449955800001</v>
      </c>
      <c r="Q52" s="3">
        <v>64.089188303</v>
      </c>
      <c r="R52" s="3">
        <v>63.592372889799996</v>
      </c>
      <c r="S52" s="3">
        <v>59.617849584200002</v>
      </c>
      <c r="T52" s="3">
        <v>54.152880039000003</v>
      </c>
      <c r="U52" s="3">
        <v>51.668802972899996</v>
      </c>
      <c r="V52" s="3">
        <v>52.1656183861</v>
      </c>
      <c r="W52" s="3">
        <v>60.611480410600002</v>
      </c>
      <c r="X52" s="3">
        <v>60.114664997399998</v>
      </c>
      <c r="Y52" s="3">
        <v>49.681541320100003</v>
      </c>
      <c r="Z52" s="3">
        <v>40.242048469300002</v>
      </c>
      <c r="AA52" s="3">
        <v>41.732494708899999</v>
      </c>
      <c r="AB52" s="3">
        <v>45.210202601299997</v>
      </c>
      <c r="AC52" s="3">
        <v>52.1656183861</v>
      </c>
      <c r="AD52" s="3">
        <v>54.152880039000003</v>
      </c>
      <c r="AE52" s="3">
        <v>47.694279667300002</v>
      </c>
      <c r="AF52" s="3">
        <v>49.681541320100003</v>
      </c>
      <c r="AG52" s="3">
        <v>52.1656183861</v>
      </c>
      <c r="AH52" s="3">
        <v>43.7197563617</v>
      </c>
    </row>
    <row r="53" spans="1:34" x14ac:dyDescent="0.25">
      <c r="A53" t="s">
        <v>550</v>
      </c>
      <c r="B53" s="3" t="s">
        <v>36</v>
      </c>
      <c r="C53" s="3">
        <v>171.15755771330001</v>
      </c>
      <c r="D53" s="3">
        <v>144.2271727584</v>
      </c>
      <c r="E53" s="3">
        <v>127.76971528599999</v>
      </c>
      <c r="F53" s="3">
        <v>126.572809288</v>
      </c>
      <c r="G53" s="3">
        <v>127.4704887865</v>
      </c>
      <c r="H53" s="3">
        <v>129.26584778349999</v>
      </c>
      <c r="I53" s="3">
        <v>128.6673947845</v>
      </c>
      <c r="J53" s="3">
        <v>111.3122578136</v>
      </c>
      <c r="K53" s="3">
        <v>114.005296309</v>
      </c>
      <c r="L53" s="3">
        <v>116.0998818055</v>
      </c>
      <c r="M53" s="3">
        <v>112.5091638115</v>
      </c>
      <c r="N53" s="3">
        <v>110.7138048146</v>
      </c>
      <c r="O53" s="3">
        <v>96.949385837600005</v>
      </c>
      <c r="P53" s="3">
        <v>73.609718876700001</v>
      </c>
      <c r="Q53" s="3">
        <v>70.916680381199996</v>
      </c>
      <c r="R53" s="3">
        <v>69.719774383200004</v>
      </c>
      <c r="S53" s="3">
        <v>56.853034904799998</v>
      </c>
      <c r="T53" s="3">
        <v>52.963090411300001</v>
      </c>
      <c r="U53" s="3">
        <v>52.6638639118</v>
      </c>
      <c r="V53" s="3">
        <v>56.853034904799998</v>
      </c>
      <c r="W53" s="3">
        <v>53.561543410299997</v>
      </c>
      <c r="X53" s="3">
        <v>49.073145917799998</v>
      </c>
      <c r="Y53" s="3">
        <v>41.891709929800001</v>
      </c>
      <c r="Z53" s="3">
        <v>35.308726940900002</v>
      </c>
      <c r="AA53" s="3">
        <v>35.607953440400003</v>
      </c>
      <c r="AB53" s="3">
        <v>35.308726940900002</v>
      </c>
      <c r="AC53" s="3">
        <v>30.521102948900001</v>
      </c>
      <c r="AD53" s="3">
        <v>28.426517452399999</v>
      </c>
      <c r="AE53" s="3">
        <v>25.135025957900002</v>
      </c>
      <c r="AF53" s="3">
        <v>23.040440461399999</v>
      </c>
      <c r="AG53" s="3">
        <v>20.347401965900001</v>
      </c>
      <c r="AH53" s="3">
        <v>16.756683971899999</v>
      </c>
    </row>
    <row r="54" spans="1:34" x14ac:dyDescent="0.25">
      <c r="A54" t="s">
        <v>551</v>
      </c>
      <c r="B54" s="3" t="s">
        <v>37</v>
      </c>
      <c r="C54" s="3">
        <v>114.88431273240001</v>
      </c>
      <c r="D54" s="3">
        <v>112.41368235109999</v>
      </c>
      <c r="E54" s="3">
        <v>86.472063347000002</v>
      </c>
      <c r="F54" s="3">
        <v>102.5311608257</v>
      </c>
      <c r="G54" s="3">
        <v>96.354584872299995</v>
      </c>
      <c r="H54" s="3">
        <v>103.76647601640001</v>
      </c>
      <c r="I54" s="3">
        <v>108.707736779</v>
      </c>
      <c r="J54" s="3">
        <v>130.9434102111</v>
      </c>
      <c r="K54" s="3">
        <v>122.2962038764</v>
      </c>
      <c r="L54" s="3">
        <v>130.9434102111</v>
      </c>
      <c r="M54" s="3">
        <v>98.825215253699994</v>
      </c>
      <c r="N54" s="3">
        <v>96.354584872299995</v>
      </c>
      <c r="O54" s="3">
        <v>90.178008919000007</v>
      </c>
      <c r="P54" s="3">
        <v>67.942335486900006</v>
      </c>
      <c r="Q54" s="3">
        <v>40.765401292100002</v>
      </c>
      <c r="R54" s="3">
        <v>42.000716482800001</v>
      </c>
      <c r="S54" s="3">
        <v>38.294770910799997</v>
      </c>
      <c r="T54" s="3">
        <v>34.5888253388</v>
      </c>
      <c r="U54" s="3">
        <v>25.941619004100001</v>
      </c>
      <c r="V54" s="3">
        <v>27.176934194800001</v>
      </c>
      <c r="W54" s="3">
        <v>28.412249385399999</v>
      </c>
      <c r="X54" s="3">
        <v>27.176934194800001</v>
      </c>
      <c r="Y54" s="3">
        <v>17.2944126694</v>
      </c>
      <c r="Z54" s="3">
        <v>12.353151906700001</v>
      </c>
      <c r="AA54" s="3">
        <v>11.117836715999999</v>
      </c>
      <c r="AB54" s="3">
        <v>12.353151906700001</v>
      </c>
      <c r="AC54" s="3">
        <v>11.117836715999999</v>
      </c>
      <c r="AD54" s="3">
        <v>9.8825215253999996</v>
      </c>
      <c r="AE54" s="3">
        <v>13.588467097400001</v>
      </c>
      <c r="AF54" s="3">
        <v>13.588467097400001</v>
      </c>
      <c r="AG54" s="3">
        <v>13.588467097400001</v>
      </c>
      <c r="AH54" s="3">
        <v>14.8237822881</v>
      </c>
    </row>
    <row r="55" spans="1:34" x14ac:dyDescent="0.25">
      <c r="A55" t="s">
        <v>552</v>
      </c>
      <c r="B55" s="3" t="s">
        <v>38</v>
      </c>
      <c r="C55" s="3">
        <v>97.922429283900001</v>
      </c>
      <c r="D55" s="3">
        <v>89.846352641899998</v>
      </c>
      <c r="E55" s="3">
        <v>83.789295160400002</v>
      </c>
      <c r="F55" s="3">
        <v>60.570574814799997</v>
      </c>
      <c r="G55" s="3">
        <v>65.618122716000002</v>
      </c>
      <c r="H55" s="3">
        <v>59.561065234499999</v>
      </c>
      <c r="I55" s="3">
        <v>64.608613135699997</v>
      </c>
      <c r="J55" s="3">
        <v>50.475479012299999</v>
      </c>
      <c r="K55" s="3">
        <v>47.446950271600002</v>
      </c>
      <c r="L55" s="3">
        <v>44.418421530800003</v>
      </c>
      <c r="M55" s="3">
        <v>41.389892790099999</v>
      </c>
      <c r="N55" s="3">
        <v>36.342344888900001</v>
      </c>
      <c r="O55" s="3">
        <v>32.304306567899999</v>
      </c>
      <c r="P55" s="3">
        <v>18.1711724444</v>
      </c>
      <c r="Q55" s="3">
        <v>18.1711724444</v>
      </c>
      <c r="R55" s="3">
        <v>25.237739506099999</v>
      </c>
      <c r="S55" s="3">
        <v>27.2567586666</v>
      </c>
      <c r="T55" s="3">
        <v>33.313816148100003</v>
      </c>
      <c r="U55" s="3">
        <v>33.313816148100003</v>
      </c>
      <c r="V55" s="3">
        <v>35.332835308600004</v>
      </c>
      <c r="W55" s="3">
        <v>36.342344888900001</v>
      </c>
      <c r="X55" s="3">
        <v>30.285287407399998</v>
      </c>
      <c r="Y55" s="3">
        <v>20.190191604900001</v>
      </c>
      <c r="Z55" s="3">
        <v>19.180682024700001</v>
      </c>
      <c r="AA55" s="3">
        <v>12.114114963</v>
      </c>
      <c r="AB55" s="3">
        <v>12.114114963</v>
      </c>
      <c r="AC55" s="3">
        <v>11.104605382700001</v>
      </c>
      <c r="AD55" s="3">
        <v>9.0855862221999999</v>
      </c>
      <c r="AE55" s="3">
        <v>15.142643703699999</v>
      </c>
      <c r="AF55" s="3">
        <v>15.142643703699999</v>
      </c>
      <c r="AG55" s="3">
        <v>13.1236245432</v>
      </c>
      <c r="AH55" s="3">
        <v>14.1331341234</v>
      </c>
    </row>
    <row r="56" spans="1:34" x14ac:dyDescent="0.25">
      <c r="A56" t="s">
        <v>553</v>
      </c>
      <c r="B56" s="3" t="s">
        <v>39</v>
      </c>
      <c r="C56" s="3">
        <v>107.4318940345</v>
      </c>
      <c r="D56" s="3">
        <v>97.248776116499997</v>
      </c>
      <c r="E56" s="3">
        <v>88.593125886199999</v>
      </c>
      <c r="F56" s="3">
        <v>96.994198168599993</v>
      </c>
      <c r="G56" s="3">
        <v>97.757932012400005</v>
      </c>
      <c r="H56" s="3">
        <v>99.794555595999995</v>
      </c>
      <c r="I56" s="3">
        <v>91.393483313700003</v>
      </c>
      <c r="J56" s="3">
        <v>83.756144875199993</v>
      </c>
      <c r="K56" s="3">
        <v>84.265300771100001</v>
      </c>
      <c r="L56" s="3">
        <v>89.102281782099993</v>
      </c>
      <c r="M56" s="3">
        <v>76.118806436699998</v>
      </c>
      <c r="N56" s="3">
        <v>75.355072592900001</v>
      </c>
      <c r="O56" s="3">
        <v>62.626175195499997</v>
      </c>
      <c r="P56" s="3">
        <v>46.078608578800001</v>
      </c>
      <c r="Q56" s="3">
        <v>44.805718839000001</v>
      </c>
      <c r="R56" s="3">
        <v>39.459581932100001</v>
      </c>
      <c r="S56" s="3">
        <v>37.422958348500003</v>
      </c>
      <c r="T56" s="3">
        <v>37.422958348500003</v>
      </c>
      <c r="U56" s="3">
        <v>37.932114244399997</v>
      </c>
      <c r="V56" s="3">
        <v>40.732471671799999</v>
      </c>
      <c r="W56" s="3">
        <v>42.259939359500002</v>
      </c>
      <c r="X56" s="3">
        <v>35.8954906608</v>
      </c>
      <c r="Y56" s="3">
        <v>36.913802452600002</v>
      </c>
      <c r="Z56" s="3">
        <v>32.585977337499997</v>
      </c>
      <c r="AA56" s="3">
        <v>29.531041962100002</v>
      </c>
      <c r="AB56" s="3">
        <v>29.0218860662</v>
      </c>
      <c r="AC56" s="3">
        <v>26.476106586699999</v>
      </c>
      <c r="AD56" s="3">
        <v>22.912015315400001</v>
      </c>
      <c r="AE56" s="3">
        <v>19.602501992099999</v>
      </c>
      <c r="AF56" s="3">
        <v>15.020098929</v>
      </c>
      <c r="AG56" s="3">
        <v>13.4926312413</v>
      </c>
      <c r="AH56" s="3">
        <v>12.728897397400001</v>
      </c>
    </row>
    <row r="57" spans="1:34" x14ac:dyDescent="0.25">
      <c r="A57" t="s">
        <v>554</v>
      </c>
      <c r="B57" s="3" t="s">
        <v>40</v>
      </c>
      <c r="C57" s="3">
        <v>116.2513984359</v>
      </c>
      <c r="D57" s="3">
        <v>114.8837349249</v>
      </c>
      <c r="E57" s="3">
        <v>103.9424268368</v>
      </c>
      <c r="F57" s="3">
        <v>98.745305494999997</v>
      </c>
      <c r="G57" s="3">
        <v>99.565903601599999</v>
      </c>
      <c r="H57" s="3">
        <v>92.727586046499994</v>
      </c>
      <c r="I57" s="3">
        <v>96.830576579600006</v>
      </c>
      <c r="J57" s="3">
        <v>88.898128215699998</v>
      </c>
      <c r="K57" s="3">
        <v>88.351062811299997</v>
      </c>
      <c r="L57" s="3">
        <v>94.915847664200001</v>
      </c>
      <c r="M57" s="3">
        <v>91.086389833300004</v>
      </c>
      <c r="N57" s="3">
        <v>88.624595513499997</v>
      </c>
      <c r="O57" s="3">
        <v>88.077530109099996</v>
      </c>
      <c r="P57" s="3">
        <v>71.665567976999995</v>
      </c>
      <c r="Q57" s="3">
        <v>64.006652315300002</v>
      </c>
      <c r="R57" s="3">
        <v>55.527138547</v>
      </c>
      <c r="S57" s="3">
        <v>49.782951800799999</v>
      </c>
      <c r="T57" s="3">
        <v>50.603549907400001</v>
      </c>
      <c r="U57" s="3">
        <v>53.065344227200001</v>
      </c>
      <c r="V57" s="3">
        <v>54.159475036000003</v>
      </c>
      <c r="W57" s="3">
        <v>59.356596377899997</v>
      </c>
      <c r="X57" s="3">
        <v>53.885942333800003</v>
      </c>
      <c r="Y57" s="3">
        <v>48.962353694199997</v>
      </c>
      <c r="Z57" s="3">
        <v>44.859363161200001</v>
      </c>
      <c r="AA57" s="3">
        <v>37.473980201700002</v>
      </c>
      <c r="AB57" s="3">
        <v>35.285718584100003</v>
      </c>
      <c r="AC57" s="3">
        <v>33.370989668699998</v>
      </c>
      <c r="AD57" s="3">
        <v>28.720933731199999</v>
      </c>
      <c r="AE57" s="3">
        <v>22.429681580600001</v>
      </c>
      <c r="AF57" s="3">
        <v>20.514952665199999</v>
      </c>
      <c r="AG57" s="3">
        <v>18.873756451999999</v>
      </c>
      <c r="AH57" s="3">
        <v>18.326691047499999</v>
      </c>
    </row>
    <row r="58" spans="1:34" x14ac:dyDescent="0.25">
      <c r="A58" t="s">
        <v>555</v>
      </c>
      <c r="B58" s="3" t="s">
        <v>41</v>
      </c>
      <c r="C58" s="3">
        <v>124.15505586979999</v>
      </c>
      <c r="D58" s="3">
        <v>121.39605462820001</v>
      </c>
      <c r="E58" s="3">
        <v>93.806042212700007</v>
      </c>
      <c r="F58" s="3">
        <v>87.828206189400007</v>
      </c>
      <c r="G58" s="3">
        <v>87.368372649099996</v>
      </c>
      <c r="H58" s="3">
        <v>82.770037246499996</v>
      </c>
      <c r="I58" s="3">
        <v>70.814365199799994</v>
      </c>
      <c r="J58" s="3">
        <v>62.997195015400003</v>
      </c>
      <c r="K58" s="3">
        <v>53.800524210200003</v>
      </c>
      <c r="L58" s="3">
        <v>61.617694394600001</v>
      </c>
      <c r="M58" s="3">
        <v>56.559525451799999</v>
      </c>
      <c r="N58" s="3">
        <v>55.180024830999997</v>
      </c>
      <c r="O58" s="3">
        <v>53.800524210200003</v>
      </c>
      <c r="P58" s="3">
        <v>44.144019864800001</v>
      </c>
      <c r="Q58" s="3">
        <v>33.108014898599997</v>
      </c>
      <c r="R58" s="3">
        <v>33.5678484389</v>
      </c>
      <c r="S58" s="3">
        <v>29.889180116799999</v>
      </c>
      <c r="T58" s="3">
        <v>24.831011174</v>
      </c>
      <c r="U58" s="3">
        <v>24.831011174</v>
      </c>
      <c r="V58" s="3">
        <v>22.991677012899999</v>
      </c>
      <c r="W58" s="3">
        <v>26.670345335</v>
      </c>
      <c r="X58" s="3">
        <v>24.831011174</v>
      </c>
      <c r="Y58" s="3">
        <v>18.393341610299998</v>
      </c>
      <c r="Z58" s="3">
        <v>13.7950062078</v>
      </c>
      <c r="AA58" s="3">
        <v>13.7950062078</v>
      </c>
      <c r="AB58" s="3">
        <v>15.6343403688</v>
      </c>
      <c r="AC58" s="3">
        <v>17.4736745298</v>
      </c>
      <c r="AD58" s="3">
        <v>17.013840989599998</v>
      </c>
      <c r="AE58" s="3">
        <v>21.6121763921</v>
      </c>
      <c r="AF58" s="3">
        <v>18.393341610299998</v>
      </c>
      <c r="AG58" s="3">
        <v>18.393341610299998</v>
      </c>
      <c r="AH58" s="3">
        <v>20.692509311599999</v>
      </c>
    </row>
    <row r="59" spans="1:34" x14ac:dyDescent="0.25">
      <c r="A59" t="s">
        <v>556</v>
      </c>
      <c r="B59" s="3" t="s">
        <v>42</v>
      </c>
      <c r="C59" s="3">
        <v>107.68246110539999</v>
      </c>
      <c r="D59" s="3">
        <v>98.885865691199996</v>
      </c>
      <c r="E59" s="3">
        <v>95.549226051299996</v>
      </c>
      <c r="F59" s="3">
        <v>84.022652749800002</v>
      </c>
      <c r="G59" s="3">
        <v>85.842638007999994</v>
      </c>
      <c r="H59" s="3">
        <v>87.965954142399994</v>
      </c>
      <c r="I59" s="3">
        <v>84.932645378900006</v>
      </c>
      <c r="J59" s="3">
        <v>74.316064706500001</v>
      </c>
      <c r="K59" s="3">
        <v>75.832719088299996</v>
      </c>
      <c r="L59" s="3">
        <v>80.9893439863</v>
      </c>
      <c r="M59" s="3">
        <v>85.842638007999994</v>
      </c>
      <c r="N59" s="3">
        <v>76.439380841000002</v>
      </c>
      <c r="O59" s="3">
        <v>84.325983626199999</v>
      </c>
      <c r="P59" s="3">
        <v>80.382682233599994</v>
      </c>
      <c r="Q59" s="3">
        <v>79.169358728199995</v>
      </c>
      <c r="R59" s="3">
        <v>83.719321873499993</v>
      </c>
      <c r="S59" s="3">
        <v>77.956035222799997</v>
      </c>
      <c r="T59" s="3">
        <v>73.709402953799994</v>
      </c>
      <c r="U59" s="3">
        <v>81.899336615400003</v>
      </c>
      <c r="V59" s="3">
        <v>78.259366099100006</v>
      </c>
      <c r="W59" s="3">
        <v>83.415990997099996</v>
      </c>
      <c r="X59" s="3">
        <v>84.022652749800002</v>
      </c>
      <c r="Y59" s="3">
        <v>69.159439808499997</v>
      </c>
      <c r="Z59" s="3">
        <v>67.946116303099998</v>
      </c>
      <c r="AA59" s="3">
        <v>65.822800168699999</v>
      </c>
      <c r="AB59" s="3">
        <v>60.969506146999997</v>
      </c>
      <c r="AC59" s="3">
        <v>54.296226867199998</v>
      </c>
      <c r="AD59" s="3">
        <v>46.106293205699998</v>
      </c>
      <c r="AE59" s="3">
        <v>45.196300576600002</v>
      </c>
      <c r="AF59" s="3">
        <v>45.802962329300001</v>
      </c>
      <c r="AG59" s="3">
        <v>41.859660936700003</v>
      </c>
      <c r="AH59" s="3">
        <v>37.309697791399998</v>
      </c>
    </row>
    <row r="60" spans="1:34" x14ac:dyDescent="0.25">
      <c r="A60" t="s">
        <v>557</v>
      </c>
      <c r="B60" s="3" t="s">
        <v>43</v>
      </c>
      <c r="C60" s="3">
        <v>90.0990504496</v>
      </c>
      <c r="D60" s="3">
        <v>78.397875066599994</v>
      </c>
      <c r="E60" s="3">
        <v>77.227757528200002</v>
      </c>
      <c r="F60" s="3">
        <v>59.090935684500003</v>
      </c>
      <c r="G60" s="3">
        <v>59.090935684500003</v>
      </c>
      <c r="H60" s="3">
        <v>56.750700607900001</v>
      </c>
      <c r="I60" s="3">
        <v>47.974819070599999</v>
      </c>
      <c r="J60" s="3">
        <v>35.1035261492</v>
      </c>
      <c r="K60" s="3">
        <v>46.219642763099998</v>
      </c>
      <c r="L60" s="3">
        <v>47.974819070599999</v>
      </c>
      <c r="M60" s="3">
        <v>54.410465531299998</v>
      </c>
      <c r="N60" s="3">
        <v>57.920818146199998</v>
      </c>
      <c r="O60" s="3">
        <v>52.070230454600001</v>
      </c>
      <c r="P60" s="3">
        <v>45.0495252248</v>
      </c>
      <c r="Q60" s="3">
        <v>40.954113840700003</v>
      </c>
      <c r="R60" s="3">
        <v>37.443761225800003</v>
      </c>
      <c r="S60" s="3">
        <v>32.763291072599998</v>
      </c>
      <c r="T60" s="3">
        <v>26.327644611899998</v>
      </c>
      <c r="U60" s="3">
        <v>22.817291997000002</v>
      </c>
      <c r="V60" s="3">
        <v>24.572468304400001</v>
      </c>
      <c r="W60" s="3">
        <v>29.252938457700001</v>
      </c>
      <c r="X60" s="3">
        <v>31.0081147651</v>
      </c>
      <c r="Y60" s="3">
        <v>23.987409535299999</v>
      </c>
      <c r="Z60" s="3">
        <v>21.062115689500001</v>
      </c>
      <c r="AA60" s="3">
        <v>25.157527073600001</v>
      </c>
      <c r="AB60" s="3">
        <v>25.157527073600001</v>
      </c>
      <c r="AC60" s="3">
        <v>24.572468304400001</v>
      </c>
      <c r="AD60" s="3">
        <v>21.6471744587</v>
      </c>
      <c r="AE60" s="3">
        <v>18.1368218438</v>
      </c>
      <c r="AF60" s="3">
        <v>21.062115689500001</v>
      </c>
      <c r="AG60" s="3">
        <v>17.5517630746</v>
      </c>
      <c r="AH60" s="3">
        <v>10.531057844799999</v>
      </c>
    </row>
    <row r="61" spans="1:34" x14ac:dyDescent="0.25">
      <c r="A61" t="s">
        <v>558</v>
      </c>
      <c r="B61" s="3" t="s">
        <v>44</v>
      </c>
      <c r="C61" s="3">
        <v>85.366740363900007</v>
      </c>
      <c r="D61" s="3">
        <v>78.634347590700003</v>
      </c>
      <c r="E61" s="3">
        <v>72.709841950300003</v>
      </c>
      <c r="F61" s="3">
        <v>59.783647825800003</v>
      </c>
      <c r="G61" s="3">
        <v>59.783647825800003</v>
      </c>
      <c r="H61" s="3">
        <v>59.514352114899999</v>
      </c>
      <c r="I61" s="3">
        <v>53.859142185400003</v>
      </c>
      <c r="J61" s="3">
        <v>46.857453701300003</v>
      </c>
      <c r="K61" s="3">
        <v>42.279426615600002</v>
      </c>
      <c r="L61" s="3">
        <v>39.586469506299998</v>
      </c>
      <c r="M61" s="3">
        <v>38.239990951700001</v>
      </c>
      <c r="N61" s="3">
        <v>38.239990951700001</v>
      </c>
      <c r="O61" s="3">
        <v>36.624216686099999</v>
      </c>
      <c r="P61" s="3">
        <v>29.0839367801</v>
      </c>
      <c r="Q61" s="3">
        <v>29.353232491100002</v>
      </c>
      <c r="R61" s="3">
        <v>32.315485311300002</v>
      </c>
      <c r="S61" s="3">
        <v>30.161119623800001</v>
      </c>
      <c r="T61" s="3">
        <v>27.198866803600001</v>
      </c>
      <c r="U61" s="3">
        <v>27.198866803600001</v>
      </c>
      <c r="V61" s="3">
        <v>27.468162514599999</v>
      </c>
      <c r="W61" s="3">
        <v>28.006753936399999</v>
      </c>
      <c r="X61" s="3">
        <v>20.735769741399999</v>
      </c>
      <c r="Y61" s="3">
        <v>12.9261941245</v>
      </c>
      <c r="Z61" s="3">
        <v>13.4647855464</v>
      </c>
      <c r="AA61" s="3">
        <v>13.4647855464</v>
      </c>
      <c r="AB61" s="3">
        <v>13.4647855464</v>
      </c>
      <c r="AC61" s="3">
        <v>13.1954898354</v>
      </c>
      <c r="AD61" s="3">
        <v>10.7718284371</v>
      </c>
      <c r="AE61" s="3">
        <v>9.4253498825000008</v>
      </c>
      <c r="AF61" s="3">
        <v>9.9639413043000005</v>
      </c>
      <c r="AG61" s="3">
        <v>7.8095756169000001</v>
      </c>
      <c r="AH61" s="3">
        <v>7.2709841949999996</v>
      </c>
    </row>
    <row r="62" spans="1:34" x14ac:dyDescent="0.25">
      <c r="A62" t="s">
        <v>559</v>
      </c>
      <c r="B62" s="3" t="s">
        <v>45</v>
      </c>
      <c r="C62" s="3">
        <v>102.0711946583</v>
      </c>
      <c r="D62" s="3">
        <v>91.013481903599995</v>
      </c>
      <c r="E62" s="3">
        <v>73.151022838399996</v>
      </c>
      <c r="F62" s="3">
        <v>75.702802704899995</v>
      </c>
      <c r="G62" s="3">
        <v>73.151022838399996</v>
      </c>
      <c r="H62" s="3">
        <v>72.300429549599997</v>
      </c>
      <c r="I62" s="3">
        <v>73.151022838399996</v>
      </c>
      <c r="J62" s="3">
        <v>70.599242971999999</v>
      </c>
      <c r="K62" s="3">
        <v>75.702802704899995</v>
      </c>
      <c r="L62" s="3">
        <v>71.449836260799998</v>
      </c>
      <c r="M62" s="3">
        <v>76.553395993699993</v>
      </c>
      <c r="N62" s="3">
        <v>76.553395993699993</v>
      </c>
      <c r="O62" s="3">
        <v>70.599242971999999</v>
      </c>
      <c r="P62" s="3">
        <v>57.840343639700002</v>
      </c>
      <c r="Q62" s="3">
        <v>48.483817462700003</v>
      </c>
      <c r="R62" s="3">
        <v>39.127291285699997</v>
      </c>
      <c r="S62" s="3">
        <v>39.127291285699997</v>
      </c>
      <c r="T62" s="3">
        <v>34.8743248416</v>
      </c>
      <c r="U62" s="3">
        <v>35.724918130399999</v>
      </c>
      <c r="V62" s="3">
        <v>35.724918130399999</v>
      </c>
      <c r="W62" s="3">
        <v>43.3802577298</v>
      </c>
      <c r="X62" s="3">
        <v>45.081444307399998</v>
      </c>
      <c r="Y62" s="3">
        <v>32.322544975100001</v>
      </c>
      <c r="Z62" s="3">
        <v>31.471951686299999</v>
      </c>
      <c r="AA62" s="3">
        <v>22.966018798099999</v>
      </c>
      <c r="AB62" s="3">
        <v>23.816612086900001</v>
      </c>
      <c r="AC62" s="3">
        <v>23.816612086900001</v>
      </c>
      <c r="AD62" s="3">
        <v>25.517798664600001</v>
      </c>
      <c r="AE62" s="3">
        <v>18.713052353999998</v>
      </c>
      <c r="AF62" s="3">
        <v>18.713052353999998</v>
      </c>
      <c r="AG62" s="3">
        <v>15.310679198700001</v>
      </c>
      <c r="AH62" s="3">
        <v>17.011865776400001</v>
      </c>
    </row>
    <row r="63" spans="1:34" x14ac:dyDescent="0.25">
      <c r="A63" t="s">
        <v>560</v>
      </c>
      <c r="B63" s="3" t="s">
        <v>46</v>
      </c>
      <c r="C63" s="3">
        <v>62.340684916299999</v>
      </c>
      <c r="D63" s="3">
        <v>62.340684916299999</v>
      </c>
      <c r="E63" s="3">
        <v>55.4139421478</v>
      </c>
      <c r="F63" s="3">
        <v>54.028593594100002</v>
      </c>
      <c r="G63" s="3">
        <v>51.2578964868</v>
      </c>
      <c r="H63" s="3">
        <v>48.487199379400003</v>
      </c>
      <c r="I63" s="3">
        <v>40.175108057199999</v>
      </c>
      <c r="J63" s="3">
        <v>37.404410949800003</v>
      </c>
      <c r="K63" s="3">
        <v>36.019062396099997</v>
      </c>
      <c r="L63" s="3">
        <v>49.872547933100002</v>
      </c>
      <c r="M63" s="3">
        <v>58.184639255199997</v>
      </c>
      <c r="N63" s="3">
        <v>63.726033469999997</v>
      </c>
      <c r="O63" s="3">
        <v>63.726033469999997</v>
      </c>
      <c r="P63" s="3">
        <v>52.643245040499998</v>
      </c>
      <c r="Q63" s="3">
        <v>63.726033469999997</v>
      </c>
      <c r="R63" s="3">
        <v>66.496730577400001</v>
      </c>
      <c r="S63" s="3">
        <v>52.643245040499998</v>
      </c>
      <c r="T63" s="3">
        <v>44.331153718300001</v>
      </c>
      <c r="U63" s="3">
        <v>38.789759503500001</v>
      </c>
      <c r="V63" s="3">
        <v>40.175108057199999</v>
      </c>
      <c r="W63" s="3">
        <v>42.945805164600003</v>
      </c>
      <c r="X63" s="3">
        <v>20.780228305400001</v>
      </c>
      <c r="Y63" s="3">
        <v>12.468136983300001</v>
      </c>
      <c r="Z63" s="3">
        <v>8.3120913222000006</v>
      </c>
      <c r="AA63" s="3">
        <v>5.5413942148000004</v>
      </c>
      <c r="AB63" s="3">
        <v>5.5413942148000004</v>
      </c>
      <c r="AC63" s="3">
        <v>2.7706971074000002</v>
      </c>
      <c r="AD63" s="3">
        <v>1.3853485537000001</v>
      </c>
      <c r="AE63" s="3">
        <v>1.3853485537000001</v>
      </c>
      <c r="AF63" s="3">
        <v>2.7706971074000002</v>
      </c>
      <c r="AG63" s="3">
        <v>2.7706971074000002</v>
      </c>
      <c r="AH63" s="3">
        <v>2.7706971074000002</v>
      </c>
    </row>
    <row r="64" spans="1:34" x14ac:dyDescent="0.25">
      <c r="A64" t="s">
        <v>561</v>
      </c>
      <c r="B64" s="3" t="s">
        <v>47</v>
      </c>
      <c r="C64" s="3">
        <v>100.6391185457</v>
      </c>
      <c r="D64" s="3">
        <v>97.431497237399995</v>
      </c>
      <c r="E64" s="3">
        <v>85.803869995100001</v>
      </c>
      <c r="F64" s="3">
        <v>80.591485369200001</v>
      </c>
      <c r="G64" s="3">
        <v>81.393390696300003</v>
      </c>
      <c r="H64" s="3">
        <v>72.171479435099997</v>
      </c>
      <c r="I64" s="3">
        <v>69.765763453999995</v>
      </c>
      <c r="J64" s="3">
        <v>52.9257515858</v>
      </c>
      <c r="K64" s="3">
        <v>46.109556305799998</v>
      </c>
      <c r="L64" s="3">
        <v>49.718130277500002</v>
      </c>
      <c r="M64" s="3">
        <v>46.510508969299998</v>
      </c>
      <c r="N64" s="3">
        <v>46.109556305799998</v>
      </c>
      <c r="O64" s="3">
        <v>45.307650978700003</v>
      </c>
      <c r="P64" s="3">
        <v>31.675260418800001</v>
      </c>
      <c r="Q64" s="3">
        <v>27.2647811199</v>
      </c>
      <c r="R64" s="3">
        <v>23.2552544847</v>
      </c>
      <c r="S64" s="3">
        <v>22.453349157600002</v>
      </c>
      <c r="T64" s="3">
        <v>22.854301821100002</v>
      </c>
      <c r="U64" s="3">
        <v>22.052396494100002</v>
      </c>
      <c r="V64" s="3">
        <v>23.2552544847</v>
      </c>
      <c r="W64" s="3">
        <v>24.0571598117</v>
      </c>
      <c r="X64" s="3">
        <v>20.44858584</v>
      </c>
      <c r="Y64" s="3">
        <v>16.840011868200001</v>
      </c>
      <c r="Z64" s="3">
        <v>12.830485232899999</v>
      </c>
      <c r="AA64" s="3">
        <v>9.2219112612000007</v>
      </c>
      <c r="AB64" s="3">
        <v>8.8209585976000007</v>
      </c>
      <c r="AC64" s="3">
        <v>6.8161952799999996</v>
      </c>
      <c r="AD64" s="3">
        <v>5.2123846259000004</v>
      </c>
      <c r="AE64" s="3">
        <v>4.0095266353000003</v>
      </c>
      <c r="AF64" s="3">
        <v>4.4104792988000003</v>
      </c>
      <c r="AG64" s="3">
        <v>3.6085739717999998</v>
      </c>
      <c r="AH64" s="3">
        <v>2.8066686447000002</v>
      </c>
    </row>
    <row r="65" spans="1:34" x14ac:dyDescent="0.25">
      <c r="A65" t="s">
        <v>562</v>
      </c>
      <c r="B65" s="3" t="s">
        <v>48</v>
      </c>
      <c r="C65" s="3">
        <v>60.318435817800001</v>
      </c>
      <c r="D65" s="3">
        <v>51.9724887235</v>
      </c>
      <c r="E65" s="3">
        <v>49.3169601026</v>
      </c>
      <c r="F65" s="3">
        <v>44.005902860799999</v>
      </c>
      <c r="G65" s="3">
        <v>43.626541629199998</v>
      </c>
      <c r="H65" s="3">
        <v>45.523347786999999</v>
      </c>
      <c r="I65" s="3">
        <v>42.109096702999999</v>
      </c>
      <c r="J65" s="3">
        <v>41.729735471399998</v>
      </c>
      <c r="K65" s="3">
        <v>42.109096702999999</v>
      </c>
      <c r="L65" s="3">
        <v>48.5582376395</v>
      </c>
      <c r="M65" s="3">
        <v>48.178876407899999</v>
      </c>
      <c r="N65" s="3">
        <v>48.178876407899999</v>
      </c>
      <c r="O65" s="3">
        <v>44.764625323899999</v>
      </c>
      <c r="P65" s="3">
        <v>43.626541629199998</v>
      </c>
      <c r="Q65" s="3">
        <v>43.247180397599998</v>
      </c>
      <c r="R65" s="3">
        <v>43.247180397599998</v>
      </c>
      <c r="S65" s="3">
        <v>39.074206850499998</v>
      </c>
      <c r="T65" s="3">
        <v>37.177400692699997</v>
      </c>
      <c r="U65" s="3">
        <v>37.177400692699997</v>
      </c>
      <c r="V65" s="3">
        <v>37.556761924299998</v>
      </c>
      <c r="W65" s="3">
        <v>35.280594534899997</v>
      </c>
      <c r="X65" s="3">
        <v>33.763149608699997</v>
      </c>
      <c r="Y65" s="3">
        <v>28.452092366900001</v>
      </c>
      <c r="Z65" s="3">
        <v>21.623590198799999</v>
      </c>
      <c r="AA65" s="3">
        <v>22.0029514304</v>
      </c>
      <c r="AB65" s="3">
        <v>20.864867735699999</v>
      </c>
      <c r="AC65" s="3">
        <v>18.968061577899999</v>
      </c>
      <c r="AD65" s="3">
        <v>18.968061577899999</v>
      </c>
      <c r="AE65" s="3">
        <v>13.6570043361</v>
      </c>
      <c r="AF65" s="3">
        <v>12.898281873</v>
      </c>
      <c r="AG65" s="3">
        <v>13.277643104499999</v>
      </c>
      <c r="AH65" s="3">
        <v>12.898281873</v>
      </c>
    </row>
    <row r="66" spans="1:34" x14ac:dyDescent="0.25">
      <c r="A66" t="s">
        <v>563</v>
      </c>
      <c r="B66" s="3" t="s">
        <v>49</v>
      </c>
      <c r="C66" s="3">
        <v>76.291627830799996</v>
      </c>
      <c r="D66" s="3">
        <v>68.891516124299997</v>
      </c>
      <c r="E66" s="3">
        <v>63.605722048300002</v>
      </c>
      <c r="F66" s="3">
        <v>58.672314243999999</v>
      </c>
      <c r="G66" s="3">
        <v>58.848507379799997</v>
      </c>
      <c r="H66" s="3">
        <v>58.672314243999999</v>
      </c>
      <c r="I66" s="3">
        <v>57.086576021200003</v>
      </c>
      <c r="J66" s="3">
        <v>53.738906439700003</v>
      </c>
      <c r="K66" s="3">
        <v>57.615155428800001</v>
      </c>
      <c r="L66" s="3">
        <v>56.205610341800003</v>
      </c>
      <c r="M66" s="3">
        <v>51.976975080999999</v>
      </c>
      <c r="N66" s="3">
        <v>47.748339820200002</v>
      </c>
      <c r="O66" s="3">
        <v>46.162601597399998</v>
      </c>
      <c r="P66" s="3">
        <v>37.705331075700002</v>
      </c>
      <c r="Q66" s="3">
        <v>31.362378184499999</v>
      </c>
      <c r="R66" s="3">
        <v>29.2480605541</v>
      </c>
      <c r="S66" s="3">
        <v>29.2480605541</v>
      </c>
      <c r="T66" s="3">
        <v>31.009991912699999</v>
      </c>
      <c r="U66" s="3">
        <v>30.657605641</v>
      </c>
      <c r="V66" s="3">
        <v>29.600446825799999</v>
      </c>
      <c r="W66" s="3">
        <v>33.829082086600003</v>
      </c>
      <c r="X66" s="3">
        <v>31.186185048599999</v>
      </c>
      <c r="Y66" s="3">
        <v>29.952833097500001</v>
      </c>
      <c r="Z66" s="3">
        <v>28.719481146500002</v>
      </c>
      <c r="AA66" s="3">
        <v>26.076584108399999</v>
      </c>
      <c r="AB66" s="3">
        <v>26.781356651900001</v>
      </c>
      <c r="AC66" s="3">
        <v>25.371811565000002</v>
      </c>
      <c r="AD66" s="3">
        <v>23.609880206300002</v>
      </c>
      <c r="AE66" s="3">
        <v>21.671755711700001</v>
      </c>
      <c r="AF66" s="3">
        <v>18.500279266100002</v>
      </c>
      <c r="AG66" s="3">
        <v>18.3240861303</v>
      </c>
      <c r="AH66" s="3">
        <v>16.033575364000001</v>
      </c>
    </row>
    <row r="67" spans="1:34" x14ac:dyDescent="0.25">
      <c r="A67" t="s">
        <v>564</v>
      </c>
      <c r="B67" s="3" t="s">
        <v>50</v>
      </c>
      <c r="C67" s="3">
        <v>100.3141416541</v>
      </c>
      <c r="D67" s="3">
        <v>86.234963878100004</v>
      </c>
      <c r="E67" s="3">
        <v>75.675580546099994</v>
      </c>
      <c r="F67" s="3">
        <v>70.395888880100003</v>
      </c>
      <c r="G67" s="3">
        <v>73.915683324100002</v>
      </c>
      <c r="H67" s="3">
        <v>75.675580546099994</v>
      </c>
      <c r="I67" s="3">
        <v>66.876094436100004</v>
      </c>
      <c r="J67" s="3">
        <v>62.476351381100002</v>
      </c>
      <c r="K67" s="3">
        <v>59.8365055481</v>
      </c>
      <c r="L67" s="3">
        <v>71.275837491100006</v>
      </c>
      <c r="M67" s="3">
        <v>72.155786102099995</v>
      </c>
      <c r="N67" s="3">
        <v>70.395888880100003</v>
      </c>
      <c r="O67" s="3">
        <v>68.635991658099996</v>
      </c>
      <c r="P67" s="3">
        <v>57.196659715099997</v>
      </c>
      <c r="Q67" s="3">
        <v>41.357584717100004</v>
      </c>
      <c r="R67" s="3">
        <v>42.2375333281</v>
      </c>
      <c r="S67" s="3">
        <v>38.717738883999999</v>
      </c>
      <c r="T67" s="3">
        <v>39.597687495099997</v>
      </c>
      <c r="U67" s="3">
        <v>38.717738883999999</v>
      </c>
      <c r="V67" s="3">
        <v>38.717738883999999</v>
      </c>
      <c r="W67" s="3">
        <v>41.357584717100004</v>
      </c>
      <c r="X67" s="3">
        <v>39.597687495099997</v>
      </c>
      <c r="Y67" s="3">
        <v>34.317995828999997</v>
      </c>
      <c r="Z67" s="3">
        <v>26.39845833</v>
      </c>
      <c r="AA67" s="3">
        <v>18.478920831</v>
      </c>
      <c r="AB67" s="3">
        <v>13.199229165</v>
      </c>
      <c r="AC67" s="3">
        <v>13.199229165</v>
      </c>
      <c r="AD67" s="3">
        <v>11.439331942999999</v>
      </c>
      <c r="AE67" s="3">
        <v>14.079177776</v>
      </c>
      <c r="AF67" s="3">
        <v>14.079177776</v>
      </c>
      <c r="AG67" s="3">
        <v>12.319280554000001</v>
      </c>
      <c r="AH67" s="3">
        <v>12.319280554000001</v>
      </c>
    </row>
    <row r="68" spans="1:34" x14ac:dyDescent="0.25">
      <c r="A68" t="s">
        <v>565</v>
      </c>
      <c r="B68" s="3" t="s">
        <v>51</v>
      </c>
      <c r="C68" s="3">
        <v>142.58076781139999</v>
      </c>
      <c r="D68" s="3">
        <v>125.80655983360001</v>
      </c>
      <c r="E68" s="3">
        <v>108.4732115899</v>
      </c>
      <c r="F68" s="3">
        <v>101.7635283987</v>
      </c>
      <c r="G68" s="3">
        <v>101.20438813280001</v>
      </c>
      <c r="H68" s="3">
        <v>107.9140713239</v>
      </c>
      <c r="I68" s="3">
        <v>95.053845207600006</v>
      </c>
      <c r="J68" s="3">
        <v>89.462442548300004</v>
      </c>
      <c r="K68" s="3">
        <v>91.699003611999998</v>
      </c>
      <c r="L68" s="3">
        <v>79.397917761599999</v>
      </c>
      <c r="M68" s="3">
        <v>66.537691645300001</v>
      </c>
      <c r="N68" s="3">
        <v>66.537691645300001</v>
      </c>
      <c r="O68" s="3">
        <v>56.473166858600003</v>
      </c>
      <c r="P68" s="3">
        <v>45.290361540100001</v>
      </c>
      <c r="Q68" s="3">
        <v>36.903257551199999</v>
      </c>
      <c r="R68" s="3">
        <v>35.784977019300001</v>
      </c>
      <c r="S68" s="3">
        <v>31.311854891900001</v>
      </c>
      <c r="T68" s="3">
        <v>23.483891168900001</v>
      </c>
      <c r="U68" s="3">
        <v>23.483891168900001</v>
      </c>
      <c r="V68" s="3">
        <v>24.6021717008</v>
      </c>
      <c r="W68" s="3">
        <v>30.193574360100001</v>
      </c>
      <c r="X68" s="3">
        <v>25.7204522326</v>
      </c>
      <c r="Y68" s="3">
        <v>20.688189839300001</v>
      </c>
      <c r="Z68" s="3">
        <v>17.892488509700001</v>
      </c>
      <c r="AA68" s="3">
        <v>17.333348243700001</v>
      </c>
      <c r="AB68" s="3">
        <v>17.333348243700001</v>
      </c>
      <c r="AC68" s="3">
        <v>16.215067711900002</v>
      </c>
      <c r="AD68" s="3">
        <v>11.7419455845</v>
      </c>
      <c r="AE68" s="3">
        <v>9.5053845207999998</v>
      </c>
      <c r="AF68" s="3">
        <v>6.1505429251999999</v>
      </c>
      <c r="AG68" s="3">
        <v>7.2688234570999999</v>
      </c>
      <c r="AH68" s="3">
        <v>6.7096831910999999</v>
      </c>
    </row>
    <row r="69" spans="1:34" x14ac:dyDescent="0.25">
      <c r="A69" t="s">
        <v>566</v>
      </c>
      <c r="B69" s="3" t="s">
        <v>52</v>
      </c>
      <c r="C69" s="3">
        <v>130.02430889249999</v>
      </c>
      <c r="D69" s="3">
        <v>113.0646164283</v>
      </c>
      <c r="E69" s="3">
        <v>108.03952236480001</v>
      </c>
      <c r="F69" s="3">
        <v>102.38629154340001</v>
      </c>
      <c r="G69" s="3">
        <v>99.2456077537</v>
      </c>
      <c r="H69" s="3">
        <v>97.989334237899996</v>
      </c>
      <c r="I69" s="3">
        <v>81.029641773600005</v>
      </c>
      <c r="J69" s="3">
        <v>81.029641773600005</v>
      </c>
      <c r="K69" s="3">
        <v>104.27070181720001</v>
      </c>
      <c r="L69" s="3">
        <v>96.733060722000005</v>
      </c>
      <c r="M69" s="3">
        <v>96.733060722000005</v>
      </c>
      <c r="N69" s="3">
        <v>93.592376932299999</v>
      </c>
      <c r="O69" s="3">
        <v>85.426599079200003</v>
      </c>
      <c r="P69" s="3">
        <v>115.57716345999999</v>
      </c>
      <c r="Q69" s="3">
        <v>99.873744511699996</v>
      </c>
      <c r="R69" s="3">
        <v>77.260821226000004</v>
      </c>
      <c r="S69" s="3">
        <v>67.210633099000006</v>
      </c>
      <c r="T69" s="3">
        <v>57.788581729999997</v>
      </c>
      <c r="U69" s="3">
        <v>57.788581729999997</v>
      </c>
      <c r="V69" s="3">
        <v>59.044855245900003</v>
      </c>
      <c r="W69" s="3">
        <v>36.431931960199996</v>
      </c>
      <c r="X69" s="3">
        <v>29.5224276229</v>
      </c>
      <c r="Y69" s="3">
        <v>22.612923285699999</v>
      </c>
      <c r="Z69" s="3">
        <v>24.497333559499999</v>
      </c>
      <c r="AA69" s="3">
        <v>27.6380173491</v>
      </c>
      <c r="AB69" s="3">
        <v>27.6380173491</v>
      </c>
      <c r="AC69" s="3">
        <v>32.663111412600003</v>
      </c>
      <c r="AD69" s="3">
        <v>29.5224276229</v>
      </c>
      <c r="AE69" s="3">
        <v>28.2661541071</v>
      </c>
      <c r="AF69" s="3">
        <v>29.5224276229</v>
      </c>
      <c r="AG69" s="3">
        <v>25.125470317400001</v>
      </c>
      <c r="AH69" s="3">
        <v>21.984786527699999</v>
      </c>
    </row>
    <row r="70" spans="1:34" x14ac:dyDescent="0.25">
      <c r="A70" t="s">
        <v>567</v>
      </c>
      <c r="B70" s="3" t="s">
        <v>53</v>
      </c>
      <c r="C70" s="3">
        <v>58.655613342199999</v>
      </c>
      <c r="D70" s="3">
        <v>58.655613342199999</v>
      </c>
      <c r="E70" s="3">
        <v>57.538363564299999</v>
      </c>
      <c r="F70" s="3">
        <v>43.014116450899998</v>
      </c>
      <c r="G70" s="3">
        <v>44.131366228899999</v>
      </c>
      <c r="H70" s="3">
        <v>43.014116450899998</v>
      </c>
      <c r="I70" s="3">
        <v>37.427867561200003</v>
      </c>
      <c r="J70" s="3">
        <v>31.2829937825</v>
      </c>
      <c r="K70" s="3">
        <v>39.103742228100003</v>
      </c>
      <c r="L70" s="3">
        <v>30.724368893499999</v>
      </c>
      <c r="M70" s="3">
        <v>32.400243560500002</v>
      </c>
      <c r="N70" s="3">
        <v>31.841618671500001</v>
      </c>
      <c r="O70" s="3">
        <v>31.2829937825</v>
      </c>
      <c r="P70" s="3">
        <v>30.1657440046</v>
      </c>
      <c r="Q70" s="3">
        <v>25.138120003800001</v>
      </c>
      <c r="R70" s="3">
        <v>16.2001217802</v>
      </c>
      <c r="S70" s="3">
        <v>15.641496891299999</v>
      </c>
      <c r="T70" s="3">
        <v>13.4069973354</v>
      </c>
      <c r="U70" s="3">
        <v>12.848372446400001</v>
      </c>
      <c r="V70" s="3">
        <v>14.5242471133</v>
      </c>
      <c r="W70" s="3">
        <v>15.641496891299999</v>
      </c>
      <c r="X70" s="3">
        <v>17.317371558200001</v>
      </c>
      <c r="Y70" s="3">
        <v>15.0828720023</v>
      </c>
      <c r="Z70" s="3">
        <v>12.2897475574</v>
      </c>
      <c r="AA70" s="3">
        <v>10.055248001500001</v>
      </c>
      <c r="AB70" s="3">
        <v>10.055248001500001</v>
      </c>
      <c r="AC70" s="3">
        <v>8.3793733346000003</v>
      </c>
      <c r="AD70" s="3">
        <v>7.8207484455999996</v>
      </c>
      <c r="AE70" s="3">
        <v>5.0276240008000004</v>
      </c>
      <c r="AF70" s="3">
        <v>3.3517493338</v>
      </c>
      <c r="AG70" s="3">
        <v>1.6758746669</v>
      </c>
      <c r="AH70" s="3">
        <v>0.55862488899999996</v>
      </c>
    </row>
    <row r="71" spans="1:34" x14ac:dyDescent="0.25">
      <c r="A71" t="s">
        <v>568</v>
      </c>
      <c r="B71" s="3" t="s">
        <v>54</v>
      </c>
      <c r="C71" s="3">
        <v>114.8455444616</v>
      </c>
      <c r="D71" s="3">
        <v>98.439038109999998</v>
      </c>
      <c r="E71" s="3">
        <v>80.470007343899994</v>
      </c>
      <c r="F71" s="3">
        <v>85.157580587200002</v>
      </c>
      <c r="G71" s="3">
        <v>83.5950561728</v>
      </c>
      <c r="H71" s="3">
        <v>81.251269551099995</v>
      </c>
      <c r="I71" s="3">
        <v>78.126220722200003</v>
      </c>
      <c r="J71" s="3">
        <v>75.001171893299997</v>
      </c>
      <c r="K71" s="3">
        <v>83.5950561728</v>
      </c>
      <c r="L71" s="3">
        <v>72.657385271600006</v>
      </c>
      <c r="M71" s="3">
        <v>57.8134033344</v>
      </c>
      <c r="N71" s="3">
        <v>52.344567883899998</v>
      </c>
      <c r="O71" s="3">
        <v>50.0007812622</v>
      </c>
      <c r="P71" s="3">
        <v>32.813012703299997</v>
      </c>
      <c r="Q71" s="3">
        <v>27.344177252800002</v>
      </c>
      <c r="R71" s="3">
        <v>19.5315551805</v>
      </c>
      <c r="S71" s="3">
        <v>14.06271973</v>
      </c>
      <c r="T71" s="3">
        <v>12.500195315599999</v>
      </c>
      <c r="U71" s="3">
        <v>10.1564086939</v>
      </c>
      <c r="V71" s="3">
        <v>10.937670901100001</v>
      </c>
      <c r="W71" s="3">
        <v>10.1564086939</v>
      </c>
      <c r="X71" s="3">
        <v>6.2500976577999996</v>
      </c>
      <c r="Y71" s="3">
        <v>6.2500976577999996</v>
      </c>
      <c r="Z71" s="3">
        <v>7.0313598649999998</v>
      </c>
      <c r="AA71" s="3">
        <v>3.9063110361</v>
      </c>
      <c r="AB71" s="3">
        <v>3.9063110361</v>
      </c>
      <c r="AC71" s="3">
        <v>4.6875732433000001</v>
      </c>
      <c r="AD71" s="3">
        <v>5.4688354506000003</v>
      </c>
      <c r="AE71" s="3">
        <v>4.6875732433000001</v>
      </c>
      <c r="AF71" s="3">
        <v>3.9063110361</v>
      </c>
      <c r="AG71" s="3">
        <v>3.1250488288999998</v>
      </c>
      <c r="AH71" s="3">
        <v>3.9063110361</v>
      </c>
    </row>
    <row r="72" spans="1:34" x14ac:dyDescent="0.25">
      <c r="A72" t="s">
        <v>569</v>
      </c>
      <c r="B72" s="3" t="s">
        <v>55</v>
      </c>
      <c r="C72" s="3">
        <v>181.05499037889999</v>
      </c>
      <c r="D72" s="3">
        <v>159.53948703789999</v>
      </c>
      <c r="E72" s="3">
        <v>146.14304156150001</v>
      </c>
      <c r="F72" s="3">
        <v>129.4989729392</v>
      </c>
      <c r="G72" s="3">
        <v>123.0037266476</v>
      </c>
      <c r="H72" s="3">
        <v>103.1120348795</v>
      </c>
      <c r="I72" s="3">
        <v>110.8251398508</v>
      </c>
      <c r="J72" s="3">
        <v>87.685824936900005</v>
      </c>
      <c r="K72" s="3">
        <v>87.685824936900005</v>
      </c>
      <c r="L72" s="3">
        <v>79.566767072299996</v>
      </c>
      <c r="M72" s="3">
        <v>75.913191033299995</v>
      </c>
      <c r="N72" s="3">
        <v>65.764368702699997</v>
      </c>
      <c r="O72" s="3">
        <v>58.051263731399999</v>
      </c>
      <c r="P72" s="3">
        <v>41.0012422159</v>
      </c>
      <c r="Q72" s="3">
        <v>38.9714777497</v>
      </c>
      <c r="R72" s="3">
        <v>35.723854603900001</v>
      </c>
      <c r="S72" s="3">
        <v>31.258372778399998</v>
      </c>
      <c r="T72" s="3">
        <v>29.634561205499999</v>
      </c>
      <c r="U72" s="3">
        <v>32.070278564900001</v>
      </c>
      <c r="V72" s="3">
        <v>35.723854603900001</v>
      </c>
      <c r="W72" s="3">
        <v>38.9714777497</v>
      </c>
      <c r="X72" s="3">
        <v>30.8524198852</v>
      </c>
      <c r="Y72" s="3">
        <v>25.980985166499998</v>
      </c>
      <c r="Z72" s="3">
        <v>22.7333620207</v>
      </c>
      <c r="AA72" s="3">
        <v>23.139314913900002</v>
      </c>
      <c r="AB72" s="3">
        <v>21.1095504478</v>
      </c>
      <c r="AC72" s="3">
        <v>17.861927302000002</v>
      </c>
      <c r="AD72" s="3">
        <v>15.0202570494</v>
      </c>
      <c r="AE72" s="3">
        <v>11.772633903599999</v>
      </c>
      <c r="AF72" s="3">
        <v>12.58453969</v>
      </c>
      <c r="AG72" s="3">
        <v>13.802398369700001</v>
      </c>
      <c r="AH72" s="3">
        <v>11.366681010300001</v>
      </c>
    </row>
    <row r="73" spans="1:34" x14ac:dyDescent="0.25">
      <c r="A73" t="s">
        <v>570</v>
      </c>
      <c r="B73" s="3" t="s">
        <v>56</v>
      </c>
      <c r="C73" s="3">
        <v>109.56046917659999</v>
      </c>
      <c r="D73" s="3">
        <v>91.983923319400006</v>
      </c>
      <c r="E73" s="3">
        <v>103.70162055749999</v>
      </c>
      <c r="F73" s="3">
        <v>100.772196248</v>
      </c>
      <c r="G73" s="3">
        <v>96.671002214599994</v>
      </c>
      <c r="H73" s="3">
        <v>91.398038457499993</v>
      </c>
      <c r="I73" s="3">
        <v>86.710959562200003</v>
      </c>
      <c r="J73" s="3">
        <v>79.680341219300004</v>
      </c>
      <c r="K73" s="3">
        <v>87.882729286</v>
      </c>
      <c r="L73" s="3">
        <v>59.174371052600002</v>
      </c>
      <c r="M73" s="3">
        <v>60.932025638299997</v>
      </c>
      <c r="N73" s="3">
        <v>56.244946743100002</v>
      </c>
      <c r="O73" s="3">
        <v>54.487292157299997</v>
      </c>
      <c r="P73" s="3">
        <v>35.738976576299997</v>
      </c>
      <c r="Q73" s="3">
        <v>33.981321990600001</v>
      </c>
      <c r="R73" s="3">
        <v>30.466012819199999</v>
      </c>
      <c r="S73" s="3">
        <v>25.193049062</v>
      </c>
      <c r="T73" s="3">
        <v>19.920085304800001</v>
      </c>
      <c r="U73" s="3">
        <v>19.920085304800001</v>
      </c>
      <c r="V73" s="3">
        <v>26.950703647699999</v>
      </c>
      <c r="W73" s="3">
        <v>28.708358233399998</v>
      </c>
      <c r="X73" s="3">
        <v>22.2636247525</v>
      </c>
      <c r="Y73" s="3">
        <v>18.162430719100001</v>
      </c>
      <c r="Z73" s="3">
        <v>19.334200442899999</v>
      </c>
      <c r="AA73" s="3">
        <v>19.334200442899999</v>
      </c>
      <c r="AB73" s="3">
        <v>19.334200442899999</v>
      </c>
      <c r="AC73" s="3">
        <v>14.647121547699999</v>
      </c>
      <c r="AD73" s="3">
        <v>14.647121547699999</v>
      </c>
      <c r="AE73" s="3">
        <v>15.8188912715</v>
      </c>
      <c r="AF73" s="3">
        <v>12.3035821</v>
      </c>
      <c r="AG73" s="3">
        <v>9.9600426524000003</v>
      </c>
      <c r="AH73" s="3">
        <v>9.9600426524000003</v>
      </c>
    </row>
    <row r="74" spans="1:34" x14ac:dyDescent="0.25">
      <c r="A74" t="s">
        <v>571</v>
      </c>
      <c r="B74" s="3" t="s">
        <v>57</v>
      </c>
      <c r="C74" s="3">
        <v>253.2138683288</v>
      </c>
      <c r="D74" s="3">
        <v>282.430853136</v>
      </c>
      <c r="E74" s="3">
        <v>255.6486170627</v>
      </c>
      <c r="F74" s="3">
        <v>243.47487339310001</v>
      </c>
      <c r="G74" s="3">
        <v>216.69263731980001</v>
      </c>
      <c r="H74" s="3">
        <v>221.56213478769999</v>
      </c>
      <c r="I74" s="3">
        <v>202.08414491619999</v>
      </c>
      <c r="J74" s="3">
        <v>175.30190884300001</v>
      </c>
      <c r="K74" s="3">
        <v>136.34592910009999</v>
      </c>
      <c r="L74" s="3">
        <v>160.69341643940001</v>
      </c>
      <c r="M74" s="3">
        <v>160.69341643940001</v>
      </c>
      <c r="N74" s="3">
        <v>160.69341643940001</v>
      </c>
      <c r="O74" s="3">
        <v>153.38917023760001</v>
      </c>
      <c r="P74" s="3">
        <v>94.955200623300001</v>
      </c>
      <c r="Q74" s="3">
        <v>104.69419555899999</v>
      </c>
      <c r="R74" s="3">
        <v>94.955200623300001</v>
      </c>
      <c r="S74" s="3">
        <v>80.346708219700005</v>
      </c>
      <c r="T74" s="3">
        <v>65.738215816099995</v>
      </c>
      <c r="U74" s="3">
        <v>53.564472146500002</v>
      </c>
      <c r="V74" s="3">
        <v>51.129723412499999</v>
      </c>
      <c r="W74" s="3">
        <v>60.8687183483</v>
      </c>
      <c r="X74" s="3">
        <v>53.564472146500002</v>
      </c>
      <c r="Y74" s="3">
        <v>46.260225944699997</v>
      </c>
      <c r="Z74" s="3">
        <v>34.086482275000002</v>
      </c>
      <c r="AA74" s="3">
        <v>36.521231008999997</v>
      </c>
      <c r="AB74" s="3">
        <v>31.6517335411</v>
      </c>
      <c r="AC74" s="3">
        <v>34.086482275000002</v>
      </c>
      <c r="AD74" s="3">
        <v>31.6517335411</v>
      </c>
      <c r="AE74" s="3">
        <v>26.7822360732</v>
      </c>
      <c r="AF74" s="3">
        <v>26.7822360732</v>
      </c>
      <c r="AG74" s="3">
        <v>26.7822360732</v>
      </c>
      <c r="AH74" s="3">
        <v>21.912738605400001</v>
      </c>
    </row>
    <row r="75" spans="1:34" x14ac:dyDescent="0.25">
      <c r="A75" t="s">
        <v>572</v>
      </c>
      <c r="B75" s="3" t="s">
        <v>58</v>
      </c>
      <c r="C75" s="3">
        <v>225.9444130633</v>
      </c>
      <c r="D75" s="3">
        <v>208.65274879820001</v>
      </c>
      <c r="E75" s="3">
        <v>174.0694202681</v>
      </c>
      <c r="F75" s="3">
        <v>171.7638650328</v>
      </c>
      <c r="G75" s="3">
        <v>165.9999769444</v>
      </c>
      <c r="H75" s="3">
        <v>163.6944217091</v>
      </c>
      <c r="I75" s="3">
        <v>154.4722007677</v>
      </c>
      <c r="J75" s="3">
        <v>137.18053650269999</v>
      </c>
      <c r="K75" s="3">
        <v>126.8055379437</v>
      </c>
      <c r="L75" s="3">
        <v>142.94442459109999</v>
      </c>
      <c r="M75" s="3">
        <v>115.277761767</v>
      </c>
      <c r="N75" s="3">
        <v>106.0555408256</v>
      </c>
      <c r="O75" s="3">
        <v>115.277761767</v>
      </c>
      <c r="P75" s="3">
        <v>84.152766089899998</v>
      </c>
      <c r="Q75" s="3">
        <v>109.51387367860001</v>
      </c>
      <c r="R75" s="3">
        <v>92.222209413599998</v>
      </c>
      <c r="S75" s="3">
        <v>74.930545148500002</v>
      </c>
      <c r="T75" s="3">
        <v>76.083322766199998</v>
      </c>
      <c r="U75" s="3">
        <v>78.388878001500004</v>
      </c>
      <c r="V75" s="3">
        <v>68.013879442499999</v>
      </c>
      <c r="W75" s="3">
        <v>79.5416556192</v>
      </c>
      <c r="X75" s="3">
        <v>51.874992795099999</v>
      </c>
      <c r="Y75" s="3">
        <v>49.569437559800001</v>
      </c>
      <c r="Z75" s="3">
        <v>42.652771853799997</v>
      </c>
      <c r="AA75" s="3">
        <v>44.958327089100003</v>
      </c>
      <c r="AB75" s="3">
        <v>38.041661383099999</v>
      </c>
      <c r="AC75" s="3">
        <v>38.041661383099999</v>
      </c>
      <c r="AD75" s="3">
        <v>36.888883765400003</v>
      </c>
      <c r="AE75" s="3">
        <v>32.277773294799999</v>
      </c>
      <c r="AF75" s="3">
        <v>38.041661383099999</v>
      </c>
      <c r="AG75" s="3">
        <v>34.583328530099998</v>
      </c>
      <c r="AH75" s="3">
        <v>33.430550912400001</v>
      </c>
    </row>
    <row r="76" spans="1:34" x14ac:dyDescent="0.25">
      <c r="A76" t="s">
        <v>573</v>
      </c>
      <c r="B76" s="3" t="s">
        <v>59</v>
      </c>
      <c r="C76" s="3">
        <v>40.733197556</v>
      </c>
      <c r="D76" s="3">
        <v>30.9572301426</v>
      </c>
      <c r="E76" s="3">
        <v>37.474541751499999</v>
      </c>
      <c r="F76" s="3">
        <v>39.103869653799997</v>
      </c>
      <c r="G76" s="3">
        <v>39.103869653799997</v>
      </c>
      <c r="H76" s="3">
        <v>39.103869653799997</v>
      </c>
      <c r="I76" s="3">
        <v>37.474541751499999</v>
      </c>
      <c r="J76" s="3">
        <v>32.5865580448</v>
      </c>
      <c r="K76" s="3">
        <v>34.215885946999997</v>
      </c>
      <c r="L76" s="3">
        <v>29.327902240299998</v>
      </c>
      <c r="M76" s="3">
        <v>35.845213849300002</v>
      </c>
      <c r="N76" s="3">
        <v>35.845213849300002</v>
      </c>
      <c r="O76" s="3">
        <v>30.9572301426</v>
      </c>
      <c r="P76" s="3">
        <v>34.215885946999997</v>
      </c>
      <c r="Q76" s="3">
        <v>39.103869653799997</v>
      </c>
      <c r="R76" s="3">
        <v>40.733197556</v>
      </c>
      <c r="S76" s="3">
        <v>47.250509164999997</v>
      </c>
      <c r="T76" s="3">
        <v>45.621181262699999</v>
      </c>
      <c r="U76" s="3">
        <v>47.250509164999997</v>
      </c>
      <c r="V76" s="3">
        <v>48.8798370672</v>
      </c>
      <c r="W76" s="3">
        <v>53.767820773899999</v>
      </c>
      <c r="X76" s="3">
        <v>50.509164969499999</v>
      </c>
      <c r="Y76" s="3">
        <v>47.250509164999997</v>
      </c>
      <c r="Z76" s="3">
        <v>39.103869653799997</v>
      </c>
      <c r="AA76" s="3">
        <v>29.327902240299998</v>
      </c>
      <c r="AB76" s="3">
        <v>26.0692464358</v>
      </c>
      <c r="AC76" s="3">
        <v>24.4399185336</v>
      </c>
      <c r="AD76" s="3">
        <v>11.4052953157</v>
      </c>
      <c r="AE76" s="3">
        <v>11.4052953157</v>
      </c>
      <c r="AF76" s="3">
        <v>11.4052953157</v>
      </c>
      <c r="AG76" s="3">
        <v>6.5173116090000001</v>
      </c>
      <c r="AH76" s="3">
        <v>8.1466395112000001</v>
      </c>
    </row>
    <row r="77" spans="1:34" x14ac:dyDescent="0.25">
      <c r="A77" t="s">
        <v>574</v>
      </c>
      <c r="B77" s="3" t="s">
        <v>60</v>
      </c>
      <c r="C77" s="3">
        <v>57.120578821899997</v>
      </c>
      <c r="D77" s="3">
        <v>53.040537477400001</v>
      </c>
      <c r="E77" s="3">
        <v>40.347075517</v>
      </c>
      <c r="F77" s="3">
        <v>36.720372099800002</v>
      </c>
      <c r="G77" s="3">
        <v>35.360358318300001</v>
      </c>
      <c r="H77" s="3">
        <v>34.453682464000003</v>
      </c>
      <c r="I77" s="3">
        <v>33.093668682500002</v>
      </c>
      <c r="J77" s="3">
        <v>22.666896357900001</v>
      </c>
      <c r="K77" s="3">
        <v>24.026910139400002</v>
      </c>
      <c r="L77" s="3">
        <v>29.466965265199999</v>
      </c>
      <c r="M77" s="3">
        <v>25.386923920800001</v>
      </c>
      <c r="N77" s="3">
        <v>25.386923920800001</v>
      </c>
      <c r="O77" s="3">
        <v>24.026910139400002</v>
      </c>
      <c r="P77" s="3">
        <v>18.133517086299999</v>
      </c>
      <c r="Q77" s="3">
        <v>20.853544649300002</v>
      </c>
      <c r="R77" s="3">
        <v>18.133517086299999</v>
      </c>
      <c r="S77" s="3">
        <v>16.773503304799998</v>
      </c>
      <c r="T77" s="3">
        <v>16.3201653777</v>
      </c>
      <c r="U77" s="3">
        <v>16.3201653777</v>
      </c>
      <c r="V77" s="3">
        <v>16.773503304799998</v>
      </c>
      <c r="W77" s="3">
        <v>19.946868794899999</v>
      </c>
      <c r="X77" s="3">
        <v>16.773503304799998</v>
      </c>
      <c r="Y77" s="3">
        <v>14.506813669</v>
      </c>
      <c r="Z77" s="3">
        <v>10.8801102518</v>
      </c>
      <c r="AA77" s="3">
        <v>9.5200964703000004</v>
      </c>
      <c r="AB77" s="3">
        <v>10.4267723246</v>
      </c>
      <c r="AC77" s="3">
        <v>9.9734343975000002</v>
      </c>
      <c r="AD77" s="3">
        <v>7.2534068344999998</v>
      </c>
      <c r="AE77" s="3">
        <v>5.4400551258999998</v>
      </c>
      <c r="AF77" s="3">
        <v>6.3467309802000003</v>
      </c>
      <c r="AG77" s="3">
        <v>7.2534068344999998</v>
      </c>
      <c r="AH77" s="3">
        <v>8.6134206160000009</v>
      </c>
    </row>
    <row r="78" spans="1:34" x14ac:dyDescent="0.25">
      <c r="A78" t="s">
        <v>575</v>
      </c>
      <c r="B78" s="3" t="s">
        <v>61</v>
      </c>
      <c r="C78" s="3">
        <v>99.319809787500006</v>
      </c>
      <c r="D78" s="3">
        <v>104.335961797</v>
      </c>
      <c r="E78" s="3">
        <v>76.245510543999998</v>
      </c>
      <c r="F78" s="3">
        <v>72.232588936400006</v>
      </c>
      <c r="G78" s="3">
        <v>78.251971347700007</v>
      </c>
      <c r="H78" s="3">
        <v>79.255201749600005</v>
      </c>
      <c r="I78" s="3">
        <v>68.2196673288</v>
      </c>
      <c r="J78" s="3">
        <v>62.200284917399998</v>
      </c>
      <c r="K78" s="3">
        <v>52.167980898499998</v>
      </c>
      <c r="L78" s="3">
        <v>55.177672104199999</v>
      </c>
      <c r="M78" s="3">
        <v>56.180902506099997</v>
      </c>
      <c r="N78" s="3">
        <v>49.158289692799997</v>
      </c>
      <c r="O78" s="3">
        <v>46.148598487100003</v>
      </c>
      <c r="P78" s="3">
        <v>41.1324464777</v>
      </c>
      <c r="Q78" s="3">
        <v>37.119524870100001</v>
      </c>
      <c r="R78" s="3">
        <v>36.116294468200003</v>
      </c>
      <c r="S78" s="3">
        <v>32.103372860599997</v>
      </c>
      <c r="T78" s="3">
        <v>25.080760047399998</v>
      </c>
      <c r="U78" s="3">
        <v>23.074299243599999</v>
      </c>
      <c r="V78" s="3">
        <v>19.061377636</v>
      </c>
      <c r="W78" s="3">
        <v>21.067838439799999</v>
      </c>
      <c r="X78" s="3">
        <v>16.051686430299998</v>
      </c>
      <c r="Y78" s="3">
        <v>12.038764822699999</v>
      </c>
      <c r="Z78" s="3">
        <v>11.035534420799999</v>
      </c>
      <c r="AA78" s="3">
        <v>9.0290736169999999</v>
      </c>
      <c r="AB78" s="3">
        <v>10.0323040189</v>
      </c>
      <c r="AC78" s="3">
        <v>10.0323040189</v>
      </c>
      <c r="AD78" s="3">
        <v>9.0290736169999999</v>
      </c>
      <c r="AE78" s="3">
        <v>11.035534420799999</v>
      </c>
      <c r="AF78" s="3">
        <v>12.038764822699999</v>
      </c>
      <c r="AG78" s="3">
        <v>11.035534420799999</v>
      </c>
      <c r="AH78" s="3">
        <v>16.051686430299998</v>
      </c>
    </row>
    <row r="79" spans="1:34" x14ac:dyDescent="0.25">
      <c r="A79" t="s">
        <v>576</v>
      </c>
      <c r="B79" s="3" t="s">
        <v>62</v>
      </c>
      <c r="C79" s="3">
        <v>38.881426796900001</v>
      </c>
      <c r="D79" s="3">
        <v>36.861612417800004</v>
      </c>
      <c r="E79" s="3">
        <v>33.326937254500002</v>
      </c>
      <c r="F79" s="3">
        <v>31.812076470200001</v>
      </c>
      <c r="G79" s="3">
        <v>30.297215685899999</v>
      </c>
      <c r="H79" s="3">
        <v>30.297215685899999</v>
      </c>
      <c r="I79" s="3">
        <v>24.742726143500001</v>
      </c>
      <c r="J79" s="3">
        <v>14.138700653400001</v>
      </c>
      <c r="K79" s="3">
        <v>13.128793463899999</v>
      </c>
      <c r="L79" s="3">
        <v>14.643654248200001</v>
      </c>
      <c r="M79" s="3">
        <v>11.1089790848</v>
      </c>
      <c r="N79" s="3">
        <v>10.6040254901</v>
      </c>
      <c r="O79" s="3">
        <v>10.0990718953</v>
      </c>
      <c r="P79" s="3">
        <v>9.0891647058</v>
      </c>
      <c r="Q79" s="3">
        <v>9.0891647058</v>
      </c>
      <c r="R79" s="3">
        <v>7.0693503267000004</v>
      </c>
      <c r="S79" s="3">
        <v>5.5544895423999998</v>
      </c>
      <c r="T79" s="3">
        <v>6.0594431371999997</v>
      </c>
      <c r="U79" s="3">
        <v>6.0594431371999997</v>
      </c>
      <c r="V79" s="3">
        <v>6.0594431371999997</v>
      </c>
      <c r="W79" s="3">
        <v>8.0792575162000002</v>
      </c>
      <c r="X79" s="3">
        <v>9.5941183004999999</v>
      </c>
      <c r="Y79" s="3">
        <v>8.5842111110000001</v>
      </c>
      <c r="Z79" s="3">
        <v>8.0792575162000002</v>
      </c>
      <c r="AA79" s="3">
        <v>7.0693503267000004</v>
      </c>
      <c r="AB79" s="3">
        <v>7.0693503267000004</v>
      </c>
      <c r="AC79" s="3">
        <v>6.0594431371999997</v>
      </c>
      <c r="AD79" s="3">
        <v>3.0297215685999999</v>
      </c>
      <c r="AE79" s="3">
        <v>2.0198143791000001</v>
      </c>
      <c r="AF79" s="3">
        <v>3.0297215685999999</v>
      </c>
      <c r="AG79" s="3">
        <v>2.5247679738</v>
      </c>
      <c r="AH79" s="3">
        <v>3.0297215685999999</v>
      </c>
    </row>
    <row r="80" spans="1:34" x14ac:dyDescent="0.25">
      <c r="A80" t="s">
        <v>577</v>
      </c>
      <c r="B80" s="3" t="s">
        <v>63</v>
      </c>
      <c r="C80" s="3">
        <v>84.5712367414</v>
      </c>
      <c r="D80" s="3">
        <v>81.988908901900004</v>
      </c>
      <c r="E80" s="3">
        <v>69.7228516646</v>
      </c>
      <c r="F80" s="3">
        <v>63.267032066100001</v>
      </c>
      <c r="G80" s="3">
        <v>61.975868146300002</v>
      </c>
      <c r="H80" s="3">
        <v>61.975868146300002</v>
      </c>
      <c r="I80" s="3">
        <v>56.811212467499999</v>
      </c>
      <c r="J80" s="3">
        <v>45.19073719</v>
      </c>
      <c r="K80" s="3">
        <v>37.443753671700001</v>
      </c>
      <c r="L80" s="3">
        <v>38.089335631600001</v>
      </c>
      <c r="M80" s="3">
        <v>33.570261912600003</v>
      </c>
      <c r="N80" s="3">
        <v>30.342352113299999</v>
      </c>
      <c r="O80" s="3">
        <v>27.760024273900001</v>
      </c>
      <c r="P80" s="3">
        <v>23.886532514700001</v>
      </c>
      <c r="Q80" s="3">
        <v>18.076294875999999</v>
      </c>
      <c r="R80" s="3">
        <v>20.013040755599999</v>
      </c>
      <c r="S80" s="3">
        <v>21.304204675299999</v>
      </c>
      <c r="T80" s="3">
        <v>27.114442314000001</v>
      </c>
      <c r="U80" s="3">
        <v>27.760024273900001</v>
      </c>
      <c r="V80" s="3">
        <v>29.696770153500001</v>
      </c>
      <c r="W80" s="3">
        <v>26.4688603542</v>
      </c>
      <c r="X80" s="3">
        <v>25.823278394300001</v>
      </c>
      <c r="Y80" s="3">
        <v>22.595368595</v>
      </c>
      <c r="Z80" s="3">
        <v>18.721876835900002</v>
      </c>
      <c r="AA80" s="3">
        <v>12.2660572373</v>
      </c>
      <c r="AB80" s="3">
        <v>10.3293113577</v>
      </c>
      <c r="AC80" s="3">
        <v>9.6837293979000005</v>
      </c>
      <c r="AD80" s="3">
        <v>10.974893317599999</v>
      </c>
      <c r="AE80" s="3">
        <v>12.9116391972</v>
      </c>
      <c r="AF80" s="3">
        <v>10.3293113577</v>
      </c>
      <c r="AG80" s="3">
        <v>11.620475277400001</v>
      </c>
      <c r="AH80" s="3">
        <v>11.620475277400001</v>
      </c>
    </row>
    <row r="81" spans="1:34" x14ac:dyDescent="0.25">
      <c r="A81" t="s">
        <v>578</v>
      </c>
      <c r="B81" s="3" t="s">
        <v>64</v>
      </c>
      <c r="C81" s="3">
        <v>63.235182181699997</v>
      </c>
      <c r="D81" s="3">
        <v>53.281496097599998</v>
      </c>
      <c r="E81" s="3">
        <v>51.5249632592</v>
      </c>
      <c r="F81" s="3">
        <v>52.110474205300001</v>
      </c>
      <c r="G81" s="3">
        <v>43.913320959499998</v>
      </c>
      <c r="H81" s="3">
        <v>42.742299067300003</v>
      </c>
      <c r="I81" s="3">
        <v>43.327810013399997</v>
      </c>
      <c r="J81" s="3">
        <v>34.5451458215</v>
      </c>
      <c r="K81" s="3">
        <v>40.400255282800003</v>
      </c>
      <c r="L81" s="3">
        <v>33.959634875399999</v>
      </c>
      <c r="M81" s="3">
        <v>39.8147443366</v>
      </c>
      <c r="N81" s="3">
        <v>39.8147443366</v>
      </c>
      <c r="O81" s="3">
        <v>38.643722444399998</v>
      </c>
      <c r="P81" s="3">
        <v>32.788612983100002</v>
      </c>
      <c r="Q81" s="3">
        <v>25.7624816296</v>
      </c>
      <c r="R81" s="3">
        <v>22.2494159528</v>
      </c>
      <c r="S81" s="3">
        <v>22.834926898999999</v>
      </c>
      <c r="T81" s="3">
        <v>18.736350276100001</v>
      </c>
      <c r="U81" s="3">
        <v>16.9798174377</v>
      </c>
      <c r="V81" s="3">
        <v>17.565328383800001</v>
      </c>
      <c r="W81" s="3">
        <v>17.565328383800001</v>
      </c>
      <c r="X81" s="3">
        <v>17.565328383800001</v>
      </c>
      <c r="Y81" s="3">
        <v>15.808795545400001</v>
      </c>
      <c r="Z81" s="3">
        <v>16.9798174377</v>
      </c>
      <c r="AA81" s="3">
        <v>12.8812408148</v>
      </c>
      <c r="AB81" s="3">
        <v>12.8812408148</v>
      </c>
      <c r="AC81" s="3">
        <v>14.6377736532</v>
      </c>
      <c r="AD81" s="3">
        <v>12.8812408148</v>
      </c>
      <c r="AE81" s="3">
        <v>11.710218922499999</v>
      </c>
      <c r="AF81" s="3">
        <v>7.6116422996999997</v>
      </c>
      <c r="AG81" s="3">
        <v>7.6116422996999997</v>
      </c>
      <c r="AH81" s="3">
        <v>8.1971532457999992</v>
      </c>
    </row>
    <row r="82" spans="1:34" x14ac:dyDescent="0.25">
      <c r="A82" t="s">
        <v>579</v>
      </c>
      <c r="B82" s="3" t="s">
        <v>65</v>
      </c>
      <c r="C82" s="3">
        <v>64.424123394099993</v>
      </c>
      <c r="D82" s="3">
        <v>57.543877206399998</v>
      </c>
      <c r="E82" s="3">
        <v>50.038154092500001</v>
      </c>
      <c r="F82" s="3">
        <v>55.667446427900003</v>
      </c>
      <c r="G82" s="3">
        <v>61.296738763299999</v>
      </c>
      <c r="H82" s="3">
        <v>56.292923354099997</v>
      </c>
      <c r="I82" s="3">
        <v>60.045784910999998</v>
      </c>
      <c r="J82" s="3">
        <v>62.547692615599999</v>
      </c>
      <c r="K82" s="3">
        <v>65.0496003202</v>
      </c>
      <c r="L82" s="3">
        <v>73.180800360299997</v>
      </c>
      <c r="M82" s="3">
        <v>70.678892655599995</v>
      </c>
      <c r="N82" s="3">
        <v>69.427938803299995</v>
      </c>
      <c r="O82" s="3">
        <v>61.9222156895</v>
      </c>
      <c r="P82" s="3">
        <v>53.165538723300003</v>
      </c>
      <c r="Q82" s="3">
        <v>43.783384830899998</v>
      </c>
      <c r="R82" s="3">
        <v>36.277661717100003</v>
      </c>
      <c r="S82" s="3">
        <v>27.520984750899999</v>
      </c>
      <c r="T82" s="3">
        <v>21.266215489299999</v>
      </c>
      <c r="U82" s="3">
        <v>18.1388308585</v>
      </c>
      <c r="V82" s="3">
        <v>18.764307784700001</v>
      </c>
      <c r="W82" s="3">
        <v>18.764307784700001</v>
      </c>
      <c r="X82" s="3">
        <v>20.015261636999998</v>
      </c>
      <c r="Y82" s="3">
        <v>18.764307784700001</v>
      </c>
      <c r="Z82" s="3">
        <v>18.764307784700001</v>
      </c>
      <c r="AA82" s="3">
        <v>21.266215489299999</v>
      </c>
      <c r="AB82" s="3">
        <v>20.640738563199999</v>
      </c>
      <c r="AC82" s="3">
        <v>21.8916924155</v>
      </c>
      <c r="AD82" s="3">
        <v>24.3936001201</v>
      </c>
      <c r="AE82" s="3">
        <v>18.764307784700001</v>
      </c>
      <c r="AF82" s="3">
        <v>17.513353932400001</v>
      </c>
      <c r="AG82" s="3">
        <v>16.262400080100001</v>
      </c>
      <c r="AH82" s="3">
        <v>13.135015449300001</v>
      </c>
    </row>
    <row r="83" spans="1:34" x14ac:dyDescent="0.25">
      <c r="A83" t="s">
        <v>580</v>
      </c>
      <c r="B83" s="3" t="s">
        <v>66</v>
      </c>
      <c r="C83" s="3">
        <v>72.521185587100007</v>
      </c>
      <c r="D83" s="3">
        <v>63.791783618300002</v>
      </c>
      <c r="E83" s="3">
        <v>53.047904271999997</v>
      </c>
      <c r="F83" s="3">
        <v>51.704919353800001</v>
      </c>
      <c r="G83" s="3">
        <v>53.047904271999997</v>
      </c>
      <c r="H83" s="3">
        <v>49.690441976300001</v>
      </c>
      <c r="I83" s="3">
        <v>46.332979680599998</v>
      </c>
      <c r="J83" s="3">
        <v>47.675964598900002</v>
      </c>
      <c r="K83" s="3">
        <v>48.683203287600001</v>
      </c>
      <c r="L83" s="3">
        <v>50.697680665</v>
      </c>
      <c r="M83" s="3">
        <v>45.325740991899998</v>
      </c>
      <c r="N83" s="3">
        <v>43.982756073600001</v>
      </c>
      <c r="O83" s="3">
        <v>38.275070171000003</v>
      </c>
      <c r="P83" s="3">
        <v>39.282308859700002</v>
      </c>
      <c r="Q83" s="3">
        <v>33.238876727399997</v>
      </c>
      <c r="R83" s="3">
        <v>33.910369186600001</v>
      </c>
      <c r="S83" s="3">
        <v>37.267831482299997</v>
      </c>
      <c r="T83" s="3">
        <v>35.589100334400001</v>
      </c>
      <c r="U83" s="3">
        <v>33.574622957000003</v>
      </c>
      <c r="V83" s="3">
        <v>33.910369186600001</v>
      </c>
      <c r="W83" s="3">
        <v>35.924846563999999</v>
      </c>
      <c r="X83" s="3">
        <v>35.589100334400001</v>
      </c>
      <c r="Y83" s="3">
        <v>30.888653120400001</v>
      </c>
      <c r="Z83" s="3">
        <v>25.516713447299999</v>
      </c>
      <c r="AA83" s="3">
        <v>27.531190824700001</v>
      </c>
      <c r="AB83" s="3">
        <v>28.202683283900001</v>
      </c>
      <c r="AC83" s="3">
        <v>30.217160661299999</v>
      </c>
      <c r="AD83" s="3">
        <v>26.523952135999998</v>
      </c>
      <c r="AE83" s="3">
        <v>20.816266233299999</v>
      </c>
      <c r="AF83" s="3">
        <v>20.816266233299999</v>
      </c>
      <c r="AG83" s="3">
        <v>19.809027544599999</v>
      </c>
      <c r="AH83" s="3">
        <v>16.787311478500001</v>
      </c>
    </row>
    <row r="84" spans="1:34" x14ac:dyDescent="0.25">
      <c r="A84" t="s">
        <v>581</v>
      </c>
      <c r="B84" s="3" t="s">
        <v>67</v>
      </c>
      <c r="C84" s="3">
        <v>141.44863489510001</v>
      </c>
      <c r="D84" s="3">
        <v>143.95955740810001</v>
      </c>
      <c r="E84" s="3">
        <v>153.1662732888</v>
      </c>
      <c r="F84" s="3">
        <v>155.67719580170001</v>
      </c>
      <c r="G84" s="3">
        <v>148.14442826289999</v>
      </c>
      <c r="H84" s="3">
        <v>151.4923249469</v>
      </c>
      <c r="I84" s="3">
        <v>149.81837660490001</v>
      </c>
      <c r="J84" s="3">
        <v>139.77468655320001</v>
      </c>
      <c r="K84" s="3">
        <v>119.6873064497</v>
      </c>
      <c r="L84" s="3">
        <v>112.1545389109</v>
      </c>
      <c r="M84" s="3">
        <v>92.904132978500002</v>
      </c>
      <c r="N84" s="3">
        <v>87.882287952599995</v>
      </c>
      <c r="O84" s="3">
        <v>84.534391268700006</v>
      </c>
      <c r="P84" s="3">
        <v>68.631882020099994</v>
      </c>
      <c r="Q84" s="3">
        <v>63.610036994300003</v>
      </c>
      <c r="R84" s="3">
        <v>60.2621403104</v>
      </c>
      <c r="S84" s="3">
        <v>51.892398600600004</v>
      </c>
      <c r="T84" s="3">
        <v>46.870553574699997</v>
      </c>
      <c r="U84" s="3">
        <v>49.381476087599999</v>
      </c>
      <c r="V84" s="3">
        <v>52.729372771599998</v>
      </c>
      <c r="W84" s="3">
        <v>55.2402952845</v>
      </c>
      <c r="X84" s="3">
        <v>30.968044326200001</v>
      </c>
      <c r="Y84" s="3">
        <v>29.294095984199998</v>
      </c>
      <c r="Z84" s="3">
        <v>29.294095984199998</v>
      </c>
      <c r="AA84" s="3">
        <v>25.946199300300002</v>
      </c>
      <c r="AB84" s="3">
        <v>23.435276787399999</v>
      </c>
      <c r="AC84" s="3">
        <v>20.087380103499999</v>
      </c>
      <c r="AD84" s="3">
        <v>13.391586735600001</v>
      </c>
      <c r="AE84" s="3">
        <v>14.2285609066</v>
      </c>
      <c r="AF84" s="3">
        <v>10.8806642227</v>
      </c>
      <c r="AG84" s="3">
        <v>10.043690051700001</v>
      </c>
      <c r="AH84" s="3">
        <v>13.391586735600001</v>
      </c>
    </row>
    <row r="85" spans="1:34" x14ac:dyDescent="0.25">
      <c r="A85" t="s">
        <v>582</v>
      </c>
      <c r="B85" s="3" t="s">
        <v>68</v>
      </c>
      <c r="C85" s="3">
        <v>148.27421704770001</v>
      </c>
      <c r="D85" s="3">
        <v>144.40619399420001</v>
      </c>
      <c r="E85" s="3">
        <v>117.3300326203</v>
      </c>
      <c r="F85" s="3">
        <v>90.253871246399996</v>
      </c>
      <c r="G85" s="3">
        <v>90.253871246399996</v>
      </c>
      <c r="H85" s="3">
        <v>97.989917353199999</v>
      </c>
      <c r="I85" s="3">
        <v>96.700576335400001</v>
      </c>
      <c r="J85" s="3">
        <v>95.411235317600003</v>
      </c>
      <c r="K85" s="3">
        <v>74.781779032700001</v>
      </c>
      <c r="L85" s="3">
        <v>72.203096997100005</v>
      </c>
      <c r="M85" s="3">
        <v>88.964530228599997</v>
      </c>
      <c r="N85" s="3">
        <v>88.964530228599997</v>
      </c>
      <c r="O85" s="3">
        <v>81.228484121799994</v>
      </c>
      <c r="P85" s="3">
        <v>65.756391908099999</v>
      </c>
      <c r="Q85" s="3">
        <v>46.416276641000003</v>
      </c>
      <c r="R85" s="3">
        <v>50.284299694399998</v>
      </c>
      <c r="S85" s="3">
        <v>48.9949586766</v>
      </c>
      <c r="T85" s="3">
        <v>41.258912569800003</v>
      </c>
      <c r="U85" s="3">
        <v>41.258912569800003</v>
      </c>
      <c r="V85" s="3">
        <v>39.969571551999998</v>
      </c>
      <c r="W85" s="3">
        <v>51.573640712200003</v>
      </c>
      <c r="X85" s="3">
        <v>48.9949586766</v>
      </c>
      <c r="Y85" s="3">
        <v>43.8375946054</v>
      </c>
      <c r="Z85" s="3">
        <v>38.6802305342</v>
      </c>
      <c r="AA85" s="3">
        <v>30.944184427300002</v>
      </c>
      <c r="AB85" s="3">
        <v>30.944184427300002</v>
      </c>
      <c r="AC85" s="3">
        <v>32.2335254451</v>
      </c>
      <c r="AD85" s="3">
        <v>21.9187973027</v>
      </c>
      <c r="AE85" s="3">
        <v>32.2335254451</v>
      </c>
      <c r="AF85" s="3">
        <v>37.390889516400001</v>
      </c>
      <c r="AG85" s="3">
        <v>37.390889516400001</v>
      </c>
      <c r="AH85" s="3">
        <v>39.969571551999998</v>
      </c>
    </row>
    <row r="86" spans="1:34" x14ac:dyDescent="0.25">
      <c r="A86" t="s">
        <v>583</v>
      </c>
      <c r="B86" s="3" t="s">
        <v>69</v>
      </c>
      <c r="C86" s="3">
        <v>109.85855710769999</v>
      </c>
      <c r="D86" s="3">
        <v>108.6101644133</v>
      </c>
      <c r="E86" s="3">
        <v>88.635881302800001</v>
      </c>
      <c r="F86" s="3">
        <v>86.139095913999995</v>
      </c>
      <c r="G86" s="3">
        <v>86.139095913999995</v>
      </c>
      <c r="H86" s="3">
        <v>86.139095913999995</v>
      </c>
      <c r="I86" s="3">
        <v>73.655168970000005</v>
      </c>
      <c r="J86" s="3">
        <v>68.661598192300005</v>
      </c>
      <c r="K86" s="3">
        <v>56.177671248300001</v>
      </c>
      <c r="L86" s="3">
        <v>62.419634720300003</v>
      </c>
      <c r="M86" s="3">
        <v>58.6744566371</v>
      </c>
      <c r="N86" s="3">
        <v>58.6744566371</v>
      </c>
      <c r="O86" s="3">
        <v>58.6744566371</v>
      </c>
      <c r="P86" s="3">
        <v>37.451780832200001</v>
      </c>
      <c r="Q86" s="3">
        <v>38.700173526599997</v>
      </c>
      <c r="R86" s="3">
        <v>38.700173526599997</v>
      </c>
      <c r="S86" s="3">
        <v>31.209817360100001</v>
      </c>
      <c r="T86" s="3">
        <v>38.700173526599997</v>
      </c>
      <c r="U86" s="3">
        <v>38.700173526599997</v>
      </c>
      <c r="V86" s="3">
        <v>42.445351609799999</v>
      </c>
      <c r="W86" s="3">
        <v>46.190529693000002</v>
      </c>
      <c r="X86" s="3">
        <v>32.458210054600002</v>
      </c>
      <c r="Y86" s="3">
        <v>23.719461193699999</v>
      </c>
      <c r="Z86" s="3">
        <v>24.967853888099999</v>
      </c>
      <c r="AA86" s="3">
        <v>14.9807123329</v>
      </c>
      <c r="AB86" s="3">
        <v>14.9807123329</v>
      </c>
      <c r="AC86" s="3">
        <v>11.235534249700001</v>
      </c>
      <c r="AD86" s="3">
        <v>8.7387488607999995</v>
      </c>
      <c r="AE86" s="3">
        <v>8.7387488607999995</v>
      </c>
      <c r="AF86" s="3">
        <v>8.7387488607999995</v>
      </c>
      <c r="AG86" s="3">
        <v>4.9935707775999996</v>
      </c>
      <c r="AH86" s="3">
        <v>4.9935707775999996</v>
      </c>
    </row>
    <row r="87" spans="1:34" x14ac:dyDescent="0.25">
      <c r="A87" t="s">
        <v>584</v>
      </c>
      <c r="B87" s="3" t="s">
        <v>70</v>
      </c>
      <c r="C87" s="3">
        <v>104.5654086573</v>
      </c>
      <c r="D87" s="3">
        <v>85.679145419600005</v>
      </c>
      <c r="E87" s="3">
        <v>82.915302018999995</v>
      </c>
      <c r="F87" s="3">
        <v>68.174803882299997</v>
      </c>
      <c r="G87" s="3">
        <v>68.174803882299997</v>
      </c>
      <c r="H87" s="3">
        <v>69.0960850158</v>
      </c>
      <c r="I87" s="3">
        <v>56.658789712999997</v>
      </c>
      <c r="J87" s="3">
        <v>60.343914247199997</v>
      </c>
      <c r="K87" s="3">
        <v>74.163131250299998</v>
      </c>
      <c r="L87" s="3">
        <v>63.568398214600002</v>
      </c>
      <c r="M87" s="3">
        <v>68.174803882299997</v>
      </c>
      <c r="N87" s="3">
        <v>68.174803882299997</v>
      </c>
      <c r="O87" s="3">
        <v>57.119430279699998</v>
      </c>
      <c r="P87" s="3">
        <v>53.8949463123</v>
      </c>
      <c r="Q87" s="3">
        <v>44.2214944101</v>
      </c>
      <c r="R87" s="3">
        <v>41.457651009499997</v>
      </c>
      <c r="S87" s="3">
        <v>44.682134976900002</v>
      </c>
      <c r="T87" s="3">
        <v>47.9066189443</v>
      </c>
      <c r="U87" s="3">
        <v>47.9066189443</v>
      </c>
      <c r="V87" s="3">
        <v>51.5917434785</v>
      </c>
      <c r="W87" s="3">
        <v>49.288540644599998</v>
      </c>
      <c r="X87" s="3">
        <v>52.052384045300002</v>
      </c>
      <c r="Y87" s="3">
        <v>48.827900077800003</v>
      </c>
      <c r="Z87" s="3">
        <v>42.839572709800002</v>
      </c>
      <c r="AA87" s="3">
        <v>37.311885908500003</v>
      </c>
      <c r="AB87" s="3">
        <v>37.311885908500003</v>
      </c>
      <c r="AC87" s="3">
        <v>41.9182915763</v>
      </c>
      <c r="AD87" s="3">
        <v>38.693807608900002</v>
      </c>
      <c r="AE87" s="3">
        <v>34.087401941099998</v>
      </c>
      <c r="AF87" s="3">
        <v>28.5597151399</v>
      </c>
      <c r="AG87" s="3">
        <v>27.638434006299999</v>
      </c>
      <c r="AH87" s="3">
        <v>28.099074573100001</v>
      </c>
    </row>
    <row r="88" spans="1:34" x14ac:dyDescent="0.25">
      <c r="A88" t="s">
        <v>585</v>
      </c>
      <c r="B88" s="3" t="s">
        <v>71</v>
      </c>
      <c r="C88" s="3">
        <v>125.3080922102</v>
      </c>
      <c r="D88" s="3">
        <v>134.62852882089999</v>
      </c>
      <c r="E88" s="3">
        <v>117.0232596674</v>
      </c>
      <c r="F88" s="3">
        <v>110.8096352602</v>
      </c>
      <c r="G88" s="3">
        <v>113.9164474638</v>
      </c>
      <c r="H88" s="3">
        <v>112.880843396</v>
      </c>
      <c r="I88" s="3">
        <v>109.7740311924</v>
      </c>
      <c r="J88" s="3">
        <v>105.63161492099999</v>
      </c>
      <c r="K88" s="3">
        <v>98.382386445999998</v>
      </c>
      <c r="L88" s="3">
        <v>125.3080922102</v>
      </c>
      <c r="M88" s="3">
        <v>121.16567593880001</v>
      </c>
      <c r="N88" s="3">
        <v>110.8096352602</v>
      </c>
      <c r="O88" s="3">
        <v>110.8096352602</v>
      </c>
      <c r="P88" s="3">
        <v>89.061949835299998</v>
      </c>
      <c r="Q88" s="3">
        <v>88.026345767500004</v>
      </c>
      <c r="R88" s="3">
        <v>82.848325428199999</v>
      </c>
      <c r="S88" s="3">
        <v>54.887015596200001</v>
      </c>
      <c r="T88" s="3">
        <v>51.780203392600001</v>
      </c>
      <c r="U88" s="3">
        <v>59.029431867600003</v>
      </c>
      <c r="V88" s="3">
        <v>54.887015596200001</v>
      </c>
      <c r="W88" s="3">
        <v>57.993827799800002</v>
      </c>
      <c r="X88" s="3">
        <v>52.815807460499997</v>
      </c>
      <c r="Y88" s="3">
        <v>48.673391189100002</v>
      </c>
      <c r="Z88" s="3">
        <v>47.637787121199999</v>
      </c>
      <c r="AA88" s="3">
        <v>38.317350510600001</v>
      </c>
      <c r="AB88" s="3">
        <v>32.1037261034</v>
      </c>
      <c r="AC88" s="3">
        <v>33.139330171300003</v>
      </c>
      <c r="AD88" s="3">
        <v>26.9257057642</v>
      </c>
      <c r="AE88" s="3">
        <v>28.996913899900001</v>
      </c>
      <c r="AF88" s="3">
        <v>30.032517967699999</v>
      </c>
      <c r="AG88" s="3">
        <v>27.961309832000001</v>
      </c>
      <c r="AH88" s="3">
        <v>25.8901016963</v>
      </c>
    </row>
    <row r="89" spans="1:34" x14ac:dyDescent="0.25">
      <c r="A89" t="s">
        <v>586</v>
      </c>
      <c r="B89" s="3" t="s">
        <v>72</v>
      </c>
      <c r="C89" s="3">
        <v>219.27329520180001</v>
      </c>
      <c r="D89" s="3">
        <v>193.41559529599999</v>
      </c>
      <c r="E89" s="3">
        <v>176.8666673562</v>
      </c>
      <c r="F89" s="3">
        <v>151.00896745029999</v>
      </c>
      <c r="G89" s="3">
        <v>148.94035145789999</v>
      </c>
      <c r="H89" s="3">
        <v>139.63157949169999</v>
      </c>
      <c r="I89" s="3">
        <v>129.28849952940001</v>
      </c>
      <c r="J89" s="3">
        <v>86.881871683699998</v>
      </c>
      <c r="K89" s="3">
        <v>88.950487676199998</v>
      </c>
      <c r="L89" s="3">
        <v>83.778947694999999</v>
      </c>
      <c r="M89" s="3">
        <v>86.881871683699998</v>
      </c>
      <c r="N89" s="3">
        <v>81.710331702600001</v>
      </c>
      <c r="O89" s="3">
        <v>78.607407713900002</v>
      </c>
      <c r="P89" s="3">
        <v>78.607407713900002</v>
      </c>
      <c r="Q89" s="3">
        <v>65.161403762800006</v>
      </c>
      <c r="R89" s="3">
        <v>62.0584797741</v>
      </c>
      <c r="S89" s="3">
        <v>57.921247789200002</v>
      </c>
      <c r="T89" s="3">
        <v>56.886939792900002</v>
      </c>
      <c r="U89" s="3">
        <v>49.646783819299998</v>
      </c>
      <c r="V89" s="3">
        <v>48.612475823099999</v>
      </c>
      <c r="W89" s="3">
        <v>46.543859830599999</v>
      </c>
      <c r="X89" s="3">
        <v>50.681091815499997</v>
      </c>
      <c r="Y89" s="3">
        <v>45.509551834299998</v>
      </c>
      <c r="Z89" s="3">
        <v>40.338011853200001</v>
      </c>
      <c r="AA89" s="3">
        <v>34.132163875800003</v>
      </c>
      <c r="AB89" s="3">
        <v>32.063547883299996</v>
      </c>
      <c r="AC89" s="3">
        <v>31.029239887100001</v>
      </c>
      <c r="AD89" s="3">
        <v>32.063547883299996</v>
      </c>
      <c r="AE89" s="3">
        <v>32.063547883299996</v>
      </c>
      <c r="AF89" s="3">
        <v>26.892007902100001</v>
      </c>
      <c r="AG89" s="3">
        <v>27.9263158983</v>
      </c>
      <c r="AH89" s="3">
        <v>26.892007902100001</v>
      </c>
    </row>
    <row r="90" spans="1:34" x14ac:dyDescent="0.25">
      <c r="A90" t="s">
        <v>587</v>
      </c>
      <c r="B90" s="3" t="s">
        <v>73</v>
      </c>
      <c r="C90" s="3">
        <v>27.028447440899999</v>
      </c>
      <c r="D90" s="3">
        <v>21.0221257874</v>
      </c>
      <c r="E90" s="3">
        <v>24.025286614199999</v>
      </c>
      <c r="F90" s="3">
        <v>22.5237062008</v>
      </c>
      <c r="G90" s="3">
        <v>23.274496407499999</v>
      </c>
      <c r="H90" s="3">
        <v>21.7729159941</v>
      </c>
      <c r="I90" s="3">
        <v>21.0221257874</v>
      </c>
      <c r="J90" s="3">
        <v>19.520545374000001</v>
      </c>
      <c r="K90" s="3">
        <v>17.268174753899999</v>
      </c>
      <c r="L90" s="3">
        <v>12.763433513800001</v>
      </c>
      <c r="M90" s="3">
        <v>9.0094824803000009</v>
      </c>
      <c r="N90" s="3">
        <v>9.0094824803000009</v>
      </c>
      <c r="O90" s="3">
        <v>9.7602726870000005</v>
      </c>
      <c r="P90" s="3">
        <v>7.5079020668999998</v>
      </c>
      <c r="Q90" s="3">
        <v>12.763433513800001</v>
      </c>
      <c r="R90" s="3">
        <v>13.5142237205</v>
      </c>
      <c r="S90" s="3">
        <v>12.763433513800001</v>
      </c>
      <c r="T90" s="3">
        <v>12.012643307099999</v>
      </c>
      <c r="U90" s="3">
        <v>11.2618531004</v>
      </c>
      <c r="V90" s="3">
        <v>9.0094824803000009</v>
      </c>
      <c r="W90" s="3">
        <v>9.7602726870000005</v>
      </c>
      <c r="X90" s="3">
        <v>9.0094824803000009</v>
      </c>
      <c r="Y90" s="3">
        <v>9.0094824803000009</v>
      </c>
      <c r="Z90" s="3">
        <v>9.7602726870000005</v>
      </c>
      <c r="AA90" s="3">
        <v>9.7602726870000005</v>
      </c>
      <c r="AB90" s="3">
        <v>8.2586922735999995</v>
      </c>
      <c r="AC90" s="3">
        <v>8.2586922735999995</v>
      </c>
      <c r="AD90" s="3">
        <v>7.5079020668999998</v>
      </c>
      <c r="AE90" s="3">
        <v>3.0031608267999998</v>
      </c>
      <c r="AF90" s="3">
        <v>2.2523706201000002</v>
      </c>
      <c r="AG90" s="3">
        <v>1.5015804133999999</v>
      </c>
      <c r="AH90" s="3">
        <v>1.5015804133999999</v>
      </c>
    </row>
    <row r="91" spans="1:34" x14ac:dyDescent="0.25">
      <c r="A91" t="s">
        <v>588</v>
      </c>
      <c r="B91" s="3" t="s">
        <v>74</v>
      </c>
      <c r="C91" s="3">
        <v>100.9096820971</v>
      </c>
      <c r="D91" s="3">
        <v>102.4046403504</v>
      </c>
      <c r="E91" s="3">
        <v>100.1622029705</v>
      </c>
      <c r="F91" s="3">
        <v>93.434890830699999</v>
      </c>
      <c r="G91" s="3">
        <v>96.424807337299995</v>
      </c>
      <c r="H91" s="3">
        <v>94.929849083999997</v>
      </c>
      <c r="I91" s="3">
        <v>106.1420359836</v>
      </c>
      <c r="J91" s="3">
        <v>83.717662184299996</v>
      </c>
      <c r="K91" s="3">
        <v>71.757996157999997</v>
      </c>
      <c r="L91" s="3">
        <v>67.273121398100002</v>
      </c>
      <c r="M91" s="3">
        <v>67.273121398100002</v>
      </c>
      <c r="N91" s="3">
        <v>55.313455371800003</v>
      </c>
      <c r="O91" s="3">
        <v>54.565976245100003</v>
      </c>
      <c r="P91" s="3">
        <v>40.363872838900001</v>
      </c>
      <c r="Q91" s="3">
        <v>51.5760597385</v>
      </c>
      <c r="R91" s="3">
        <v>50.828580611900001</v>
      </c>
      <c r="S91" s="3">
        <v>53.071017991799998</v>
      </c>
      <c r="T91" s="3">
        <v>52.3235388652</v>
      </c>
      <c r="U91" s="3">
        <v>50.828580611900001</v>
      </c>
      <c r="V91" s="3">
        <v>54.565976245100003</v>
      </c>
      <c r="W91" s="3">
        <v>54.565976245100003</v>
      </c>
      <c r="X91" s="3">
        <v>42.606310218799997</v>
      </c>
      <c r="Y91" s="3">
        <v>50.081101485200001</v>
      </c>
      <c r="Z91" s="3">
        <v>46.343705851999999</v>
      </c>
      <c r="AA91" s="3">
        <v>46.343705851999999</v>
      </c>
      <c r="AB91" s="3">
        <v>45.596226725400001</v>
      </c>
      <c r="AC91" s="3">
        <v>46.343705851999999</v>
      </c>
      <c r="AD91" s="3">
        <v>57.5558927517</v>
      </c>
      <c r="AE91" s="3">
        <v>59.798330131599997</v>
      </c>
      <c r="AF91" s="3">
        <v>50.828580611900001</v>
      </c>
      <c r="AG91" s="3">
        <v>49.333622358600003</v>
      </c>
      <c r="AH91" s="3">
        <v>44.848747598700001</v>
      </c>
    </row>
    <row r="92" spans="1:34" x14ac:dyDescent="0.25">
      <c r="A92" t="s">
        <v>589</v>
      </c>
      <c r="B92" s="3" t="s">
        <v>75</v>
      </c>
      <c r="C92" s="3">
        <v>75.672087620300005</v>
      </c>
      <c r="D92" s="3">
        <v>62.396282774600003</v>
      </c>
      <c r="E92" s="3">
        <v>62.396282774600003</v>
      </c>
      <c r="F92" s="3">
        <v>50.4480584135</v>
      </c>
      <c r="G92" s="3">
        <v>45.137736475300002</v>
      </c>
      <c r="H92" s="3">
        <v>42.482575506099998</v>
      </c>
      <c r="I92" s="3">
        <v>45.137736475300002</v>
      </c>
      <c r="J92" s="3">
        <v>55.7583803518</v>
      </c>
      <c r="K92" s="3">
        <v>57.085960836399998</v>
      </c>
      <c r="L92" s="3">
        <v>55.7583803518</v>
      </c>
      <c r="M92" s="3">
        <v>53.103219382699997</v>
      </c>
      <c r="N92" s="3">
        <v>54.430799867200001</v>
      </c>
      <c r="O92" s="3">
        <v>53.103219382699997</v>
      </c>
      <c r="P92" s="3">
        <v>29.206770660499998</v>
      </c>
      <c r="Q92" s="3">
        <v>18.586126783899999</v>
      </c>
      <c r="R92" s="3">
        <v>18.586126783899999</v>
      </c>
      <c r="S92" s="3">
        <v>19.913707268500001</v>
      </c>
      <c r="T92" s="3">
        <v>22.5688682376</v>
      </c>
      <c r="U92" s="3">
        <v>21.2412877531</v>
      </c>
      <c r="V92" s="3">
        <v>22.5688682376</v>
      </c>
      <c r="W92" s="3">
        <v>25.224029206800001</v>
      </c>
      <c r="X92" s="3">
        <v>19.913707268500001</v>
      </c>
      <c r="Y92" s="3">
        <v>14.6033853302</v>
      </c>
      <c r="Z92" s="3">
        <v>18.586126783899999</v>
      </c>
      <c r="AA92" s="3">
        <v>13.2758048457</v>
      </c>
      <c r="AB92" s="3">
        <v>13.2758048457</v>
      </c>
      <c r="AC92" s="3">
        <v>13.2758048457</v>
      </c>
      <c r="AD92" s="3">
        <v>10.620643876500001</v>
      </c>
      <c r="AE92" s="3">
        <v>10.620643876500001</v>
      </c>
      <c r="AF92" s="3">
        <v>10.620643876500001</v>
      </c>
      <c r="AG92" s="3">
        <v>2.6551609691000002</v>
      </c>
      <c r="AH92" s="3">
        <v>2.6551609691000002</v>
      </c>
    </row>
    <row r="93" spans="1:34" x14ac:dyDescent="0.25">
      <c r="A93" t="s">
        <v>590</v>
      </c>
      <c r="B93" s="3" t="s">
        <v>76</v>
      </c>
      <c r="C93" s="3">
        <v>135.1466213345</v>
      </c>
      <c r="D93" s="3">
        <v>127.66680832980001</v>
      </c>
      <c r="E93" s="3">
        <v>111.17722056949999</v>
      </c>
      <c r="F93" s="3">
        <v>103.6974075648</v>
      </c>
      <c r="G93" s="3">
        <v>105.9073523162</v>
      </c>
      <c r="H93" s="3">
        <v>99.7875053124</v>
      </c>
      <c r="I93" s="3">
        <v>98.087547811299999</v>
      </c>
      <c r="J93" s="3">
        <v>84.657883552900003</v>
      </c>
      <c r="K93" s="3">
        <v>78.708032299199999</v>
      </c>
      <c r="L93" s="3">
        <v>78.198045048899999</v>
      </c>
      <c r="M93" s="3">
        <v>74.628134296599995</v>
      </c>
      <c r="N93" s="3">
        <v>70.038249043799993</v>
      </c>
      <c r="O93" s="3">
        <v>70.208244793899993</v>
      </c>
      <c r="P93" s="3">
        <v>54.568635784100003</v>
      </c>
      <c r="Q93" s="3">
        <v>53.378665533400003</v>
      </c>
      <c r="R93" s="3">
        <v>54.738631534200003</v>
      </c>
      <c r="S93" s="3">
        <v>53.038674033100001</v>
      </c>
      <c r="T93" s="3">
        <v>53.378665533400003</v>
      </c>
      <c r="U93" s="3">
        <v>51.848703782400001</v>
      </c>
      <c r="V93" s="3">
        <v>52.018699532500001</v>
      </c>
      <c r="W93" s="3">
        <v>56.098597535099998</v>
      </c>
      <c r="X93" s="3">
        <v>49.638759030999999</v>
      </c>
      <c r="Y93" s="3">
        <v>42.838929026800002</v>
      </c>
      <c r="Z93" s="3">
        <v>38.249043773899999</v>
      </c>
      <c r="AA93" s="3">
        <v>33.489162770900002</v>
      </c>
      <c r="AB93" s="3">
        <v>31.959201019999998</v>
      </c>
      <c r="AC93" s="3">
        <v>28.049298767500002</v>
      </c>
      <c r="AD93" s="3">
        <v>25.669358266</v>
      </c>
      <c r="AE93" s="3">
        <v>23.7994050149</v>
      </c>
      <c r="AF93" s="3">
        <v>20.739481513000001</v>
      </c>
      <c r="AG93" s="3">
        <v>21.589460263500001</v>
      </c>
      <c r="AH93" s="3">
        <v>17.679558011000001</v>
      </c>
    </row>
    <row r="94" spans="1:34" x14ac:dyDescent="0.25">
      <c r="A94" t="s">
        <v>591</v>
      </c>
      <c r="B94" s="3" t="s">
        <v>77</v>
      </c>
      <c r="C94" s="3">
        <v>101.835554438</v>
      </c>
      <c r="D94" s="3">
        <v>91.777721900900005</v>
      </c>
      <c r="E94" s="3">
        <v>84.234347498100007</v>
      </c>
      <c r="F94" s="3">
        <v>85.311972412800003</v>
      </c>
      <c r="G94" s="3">
        <v>84.773159955500006</v>
      </c>
      <c r="H94" s="3">
        <v>78.666618772199996</v>
      </c>
      <c r="I94" s="3">
        <v>82.079097668700001</v>
      </c>
      <c r="J94" s="3">
        <v>79.744243686900006</v>
      </c>
      <c r="K94" s="3">
        <v>79.025827077100004</v>
      </c>
      <c r="L94" s="3">
        <v>77.229785552600006</v>
      </c>
      <c r="M94" s="3">
        <v>70.225223607199993</v>
      </c>
      <c r="N94" s="3">
        <v>72.200869284099994</v>
      </c>
      <c r="O94" s="3">
        <v>61.424620137200002</v>
      </c>
      <c r="P94" s="3">
        <v>48.852329465899999</v>
      </c>
      <c r="Q94" s="3">
        <v>40.0517259959</v>
      </c>
      <c r="R94" s="3">
        <v>37.178059556699999</v>
      </c>
      <c r="S94" s="3">
        <v>34.663601422500001</v>
      </c>
      <c r="T94" s="3">
        <v>34.663601422500001</v>
      </c>
      <c r="U94" s="3">
        <v>32.328747440599997</v>
      </c>
      <c r="V94" s="3">
        <v>34.124788965100002</v>
      </c>
      <c r="W94" s="3">
        <v>31.9695391357</v>
      </c>
      <c r="X94" s="3">
        <v>28.377456086799999</v>
      </c>
      <c r="Y94" s="3">
        <v>24.785373037799999</v>
      </c>
      <c r="Z94" s="3">
        <v>21.732102446199999</v>
      </c>
      <c r="AA94" s="3">
        <v>19.936060921700001</v>
      </c>
      <c r="AB94" s="3">
        <v>19.397248464400001</v>
      </c>
      <c r="AC94" s="3">
        <v>15.984769567900001</v>
      </c>
      <c r="AD94" s="3">
        <v>12.033478214000001</v>
      </c>
      <c r="AE94" s="3">
        <v>10.955853299299999</v>
      </c>
      <c r="AF94" s="3">
        <v>10.955853299299999</v>
      </c>
      <c r="AG94" s="3">
        <v>10.057832537099999</v>
      </c>
      <c r="AH94" s="3">
        <v>8.0821868602000002</v>
      </c>
    </row>
    <row r="95" spans="1:34" x14ac:dyDescent="0.25">
      <c r="A95" t="s">
        <v>592</v>
      </c>
      <c r="B95" s="3" t="s">
        <v>78</v>
      </c>
      <c r="C95" s="3">
        <v>132.34781004480001</v>
      </c>
      <c r="D95" s="3">
        <v>129.94148622579999</v>
      </c>
      <c r="E95" s="3">
        <v>118.9125020554</v>
      </c>
      <c r="F95" s="3">
        <v>107.28193693030001</v>
      </c>
      <c r="G95" s="3">
        <v>104.2740321565</v>
      </c>
      <c r="H95" s="3">
        <v>96.252952759899998</v>
      </c>
      <c r="I95" s="3">
        <v>85.023441604499993</v>
      </c>
      <c r="J95" s="3">
        <v>71.989187584999996</v>
      </c>
      <c r="K95" s="3">
        <v>68.179174871599997</v>
      </c>
      <c r="L95" s="3">
        <v>67.778120901700007</v>
      </c>
      <c r="M95" s="3">
        <v>70.986552660399994</v>
      </c>
      <c r="N95" s="3">
        <v>66.775485977100004</v>
      </c>
      <c r="O95" s="3">
        <v>62.965473263699998</v>
      </c>
      <c r="P95" s="3">
        <v>60.960203414600002</v>
      </c>
      <c r="Q95" s="3">
        <v>55.947028791699999</v>
      </c>
      <c r="R95" s="3">
        <v>50.332273213999997</v>
      </c>
      <c r="S95" s="3">
        <v>49.931219244200001</v>
      </c>
      <c r="T95" s="3">
        <v>45.920679545799999</v>
      </c>
      <c r="U95" s="3">
        <v>44.115936681599997</v>
      </c>
      <c r="V95" s="3">
        <v>46.321733515699997</v>
      </c>
      <c r="W95" s="3">
        <v>46.321733515699997</v>
      </c>
      <c r="X95" s="3">
        <v>46.7227874855</v>
      </c>
      <c r="Y95" s="3">
        <v>40.706977938000001</v>
      </c>
      <c r="Z95" s="3">
        <v>35.8943303</v>
      </c>
      <c r="AA95" s="3">
        <v>35.693803315099998</v>
      </c>
      <c r="AB95" s="3">
        <v>36.295384269899998</v>
      </c>
      <c r="AC95" s="3">
        <v>30.480101707300001</v>
      </c>
      <c r="AD95" s="3">
        <v>27.873250903399999</v>
      </c>
      <c r="AE95" s="3">
        <v>30.2795747224</v>
      </c>
      <c r="AF95" s="3">
        <v>30.881155677100001</v>
      </c>
      <c r="AG95" s="3">
        <v>29.477466782699999</v>
      </c>
      <c r="AH95" s="3">
        <v>27.2716699486</v>
      </c>
    </row>
    <row r="96" spans="1:34" x14ac:dyDescent="0.25">
      <c r="A96" t="s">
        <v>593</v>
      </c>
      <c r="B96" s="3" t="s">
        <v>79</v>
      </c>
      <c r="C96" s="3">
        <v>108.0721589492</v>
      </c>
      <c r="D96" s="3">
        <v>99.381041271499996</v>
      </c>
      <c r="E96" s="3">
        <v>79.731557826200003</v>
      </c>
      <c r="F96" s="3">
        <v>75.197061646500003</v>
      </c>
      <c r="G96" s="3">
        <v>82.754555279300007</v>
      </c>
      <c r="H96" s="3">
        <v>82.3766805976</v>
      </c>
      <c r="I96" s="3">
        <v>70.284690785099997</v>
      </c>
      <c r="J96" s="3">
        <v>69.528941421900001</v>
      </c>
      <c r="K96" s="3">
        <v>63.105071834</v>
      </c>
      <c r="L96" s="3">
        <v>63.105071834</v>
      </c>
      <c r="M96" s="3">
        <v>61.971447789099997</v>
      </c>
      <c r="N96" s="3">
        <v>49.879457976600001</v>
      </c>
      <c r="O96" s="3">
        <v>49.501583294900001</v>
      </c>
      <c r="P96" s="3">
        <v>40.810465617200002</v>
      </c>
      <c r="Q96" s="3">
        <v>34.7644707109</v>
      </c>
      <c r="R96" s="3">
        <v>28.340601122999999</v>
      </c>
      <c r="S96" s="3">
        <v>28.340601122999999</v>
      </c>
      <c r="T96" s="3">
        <v>24.183979624999999</v>
      </c>
      <c r="U96" s="3">
        <v>22.6724808984</v>
      </c>
      <c r="V96" s="3">
        <v>24.561854306600001</v>
      </c>
      <c r="W96" s="3">
        <v>28.340601122999999</v>
      </c>
      <c r="X96" s="3">
        <v>24.561854306600001</v>
      </c>
      <c r="Y96" s="3">
        <v>24.939728988300001</v>
      </c>
      <c r="Z96" s="3">
        <v>20.027358126999999</v>
      </c>
      <c r="AA96" s="3">
        <v>19.271608763700002</v>
      </c>
      <c r="AB96" s="3">
        <v>19.271608763700002</v>
      </c>
      <c r="AC96" s="3">
        <v>17.760110037099999</v>
      </c>
      <c r="AD96" s="3">
        <v>15.4928619473</v>
      </c>
      <c r="AE96" s="3">
        <v>15.1149872656</v>
      </c>
      <c r="AF96" s="3">
        <v>13.225613857400001</v>
      </c>
      <c r="AG96" s="3">
        <v>16.248611310499999</v>
      </c>
      <c r="AH96" s="3">
        <v>11.7141151309</v>
      </c>
    </row>
    <row r="97" spans="1:34" x14ac:dyDescent="0.25">
      <c r="A97" t="s">
        <v>594</v>
      </c>
      <c r="B97" s="3" t="s">
        <v>80</v>
      </c>
      <c r="C97" s="3">
        <v>93.426835210199997</v>
      </c>
      <c r="D97" s="3">
        <v>87.3163020983</v>
      </c>
      <c r="E97" s="3">
        <v>80.723358477600001</v>
      </c>
      <c r="F97" s="3">
        <v>76.381663898200003</v>
      </c>
      <c r="G97" s="3">
        <v>74.2912183599</v>
      </c>
      <c r="H97" s="3">
        <v>76.703270904099995</v>
      </c>
      <c r="I97" s="3">
        <v>72.039969318700003</v>
      </c>
      <c r="J97" s="3">
        <v>64.482204680300001</v>
      </c>
      <c r="K97" s="3">
        <v>63.1957766568</v>
      </c>
      <c r="L97" s="3">
        <v>60.462117106800001</v>
      </c>
      <c r="M97" s="3">
        <v>63.1957766568</v>
      </c>
      <c r="N97" s="3">
        <v>63.517383662699999</v>
      </c>
      <c r="O97" s="3">
        <v>61.909348633299999</v>
      </c>
      <c r="P97" s="3">
        <v>54.512387497799999</v>
      </c>
      <c r="Q97" s="3">
        <v>55.798815521400002</v>
      </c>
      <c r="R97" s="3">
        <v>50.9747104331</v>
      </c>
      <c r="S97" s="3">
        <v>46.954622859499999</v>
      </c>
      <c r="T97" s="3">
        <v>44.381766812400002</v>
      </c>
      <c r="U97" s="3">
        <v>40.844089747699996</v>
      </c>
      <c r="V97" s="3">
        <v>38.432037203500002</v>
      </c>
      <c r="W97" s="3">
        <v>40.200875735899999</v>
      </c>
      <c r="X97" s="3">
        <v>36.0199846593</v>
      </c>
      <c r="Y97" s="3">
        <v>33.1255216064</v>
      </c>
      <c r="Z97" s="3">
        <v>32.803914600500001</v>
      </c>
      <c r="AA97" s="3">
        <v>27.979809512199999</v>
      </c>
      <c r="AB97" s="3">
        <v>29.105434032800002</v>
      </c>
      <c r="AC97" s="3">
        <v>28.944630529800001</v>
      </c>
      <c r="AD97" s="3">
        <v>24.9245429562</v>
      </c>
      <c r="AE97" s="3">
        <v>23.959721938600001</v>
      </c>
      <c r="AF97" s="3">
        <v>22.5124904121</v>
      </c>
      <c r="AG97" s="3">
        <v>19.778830862100001</v>
      </c>
      <c r="AH97" s="3">
        <v>18.492402838499999</v>
      </c>
    </row>
    <row r="98" spans="1:34" x14ac:dyDescent="0.25">
      <c r="A98" t="s">
        <v>595</v>
      </c>
      <c r="B98" s="3" t="s">
        <v>81</v>
      </c>
      <c r="C98" s="3">
        <v>98.852063014699993</v>
      </c>
      <c r="D98" s="3">
        <v>77.967824349599994</v>
      </c>
      <c r="E98" s="3">
        <v>82.144672082599996</v>
      </c>
      <c r="F98" s="3">
        <v>74.4871179055</v>
      </c>
      <c r="G98" s="3">
        <v>75.8794004831</v>
      </c>
      <c r="H98" s="3">
        <v>75.183259194300007</v>
      </c>
      <c r="I98" s="3">
        <v>54.995161818</v>
      </c>
      <c r="J98" s="3">
        <v>51.514455373899999</v>
      </c>
      <c r="K98" s="3">
        <v>54.2990205292</v>
      </c>
      <c r="L98" s="3">
        <v>46.641466352000002</v>
      </c>
      <c r="M98" s="3">
        <v>41.072336041299998</v>
      </c>
      <c r="N98" s="3">
        <v>38.983912174799997</v>
      </c>
      <c r="O98" s="3">
        <v>39.680053463699998</v>
      </c>
      <c r="P98" s="3">
        <v>32.0224992865</v>
      </c>
      <c r="Q98" s="3">
        <v>36.199347019500003</v>
      </c>
      <c r="R98" s="3">
        <v>32.0224992865</v>
      </c>
      <c r="S98" s="3">
        <v>28.541792842300001</v>
      </c>
      <c r="T98" s="3">
        <v>30.630216708799999</v>
      </c>
      <c r="U98" s="3">
        <v>32.0224992865</v>
      </c>
      <c r="V98" s="3">
        <v>31.326357997599999</v>
      </c>
      <c r="W98" s="3">
        <v>32.7186405753</v>
      </c>
      <c r="X98" s="3">
        <v>22.972662531600001</v>
      </c>
      <c r="Y98" s="3">
        <v>24.364945109299999</v>
      </c>
      <c r="Z98" s="3">
        <v>21.5803799539</v>
      </c>
      <c r="AA98" s="3">
        <v>20.188097376200002</v>
      </c>
      <c r="AB98" s="3">
        <v>20.188097376200002</v>
      </c>
      <c r="AC98" s="3">
        <v>19.491956087399998</v>
      </c>
      <c r="AD98" s="3">
        <v>22.276521242800001</v>
      </c>
      <c r="AE98" s="3">
        <v>26.4533689758</v>
      </c>
      <c r="AF98" s="3">
        <v>21.5803799539</v>
      </c>
      <c r="AG98" s="3">
        <v>25.061086398099999</v>
      </c>
      <c r="AH98" s="3">
        <v>27.1495102646</v>
      </c>
    </row>
    <row r="99" spans="1:34" x14ac:dyDescent="0.25">
      <c r="A99" t="s">
        <v>596</v>
      </c>
      <c r="B99" s="3" t="s">
        <v>82</v>
      </c>
      <c r="C99" s="3">
        <v>116.9929804212</v>
      </c>
      <c r="D99" s="3">
        <v>114.993100414</v>
      </c>
      <c r="E99" s="3">
        <v>106.9935803852</v>
      </c>
      <c r="F99" s="3">
        <v>97.994120352799996</v>
      </c>
      <c r="G99" s="3">
        <v>102.99382037079999</v>
      </c>
      <c r="H99" s="3">
        <v>83.994960302400003</v>
      </c>
      <c r="I99" s="3">
        <v>90.994540327600006</v>
      </c>
      <c r="J99" s="3">
        <v>89.994600324000004</v>
      </c>
      <c r="K99" s="3">
        <v>79.995200288000007</v>
      </c>
      <c r="L99" s="3">
        <v>87.994720316799999</v>
      </c>
      <c r="M99" s="3">
        <v>89.994600324000004</v>
      </c>
      <c r="N99" s="3">
        <v>82.9950202988</v>
      </c>
      <c r="O99" s="3">
        <v>81.995080295199998</v>
      </c>
      <c r="P99" s="3">
        <v>72.995620262800003</v>
      </c>
      <c r="Q99" s="3">
        <v>68.995860248400007</v>
      </c>
      <c r="R99" s="3">
        <v>66.995980241200002</v>
      </c>
      <c r="S99" s="3">
        <v>58.996460212400002</v>
      </c>
      <c r="T99" s="3">
        <v>47.997120172800003</v>
      </c>
      <c r="U99" s="3">
        <v>45.997240165599997</v>
      </c>
      <c r="V99" s="3">
        <v>49.997000180000001</v>
      </c>
      <c r="W99" s="3">
        <v>36.997780133200003</v>
      </c>
      <c r="X99" s="3">
        <v>25.998440093599999</v>
      </c>
      <c r="Y99" s="3">
        <v>21.9986800792</v>
      </c>
      <c r="Z99" s="3">
        <v>17.9989200648</v>
      </c>
      <c r="AA99" s="3">
        <v>13.9991600504</v>
      </c>
      <c r="AB99" s="3">
        <v>12.9992200468</v>
      </c>
      <c r="AC99" s="3">
        <v>8.9994600324</v>
      </c>
      <c r="AD99" s="3">
        <v>5.9996400216000003</v>
      </c>
      <c r="AE99" s="3">
        <v>6.9995800252000002</v>
      </c>
      <c r="AF99" s="3">
        <v>5.9996400216000003</v>
      </c>
      <c r="AG99" s="3">
        <v>3.9997600144000001</v>
      </c>
      <c r="AH99" s="3">
        <v>3.9997600144000001</v>
      </c>
    </row>
    <row r="100" spans="1:34" x14ac:dyDescent="0.25">
      <c r="A100" t="s">
        <v>597</v>
      </c>
      <c r="B100" s="3" t="s">
        <v>83</v>
      </c>
      <c r="C100" s="3">
        <v>75.255303617500005</v>
      </c>
      <c r="D100" s="3">
        <v>65.472114147200003</v>
      </c>
      <c r="E100" s="3">
        <v>42.895523062000002</v>
      </c>
      <c r="F100" s="3">
        <v>45.905735206700001</v>
      </c>
      <c r="G100" s="3">
        <v>52.678712532299997</v>
      </c>
      <c r="H100" s="3">
        <v>51.926159496099999</v>
      </c>
      <c r="I100" s="3">
        <v>45.905735206700001</v>
      </c>
      <c r="J100" s="3">
        <v>45.153182170500003</v>
      </c>
      <c r="K100" s="3">
        <v>43.648076098200001</v>
      </c>
      <c r="L100" s="3">
        <v>46.658288242899999</v>
      </c>
      <c r="M100" s="3">
        <v>45.153182170500003</v>
      </c>
      <c r="N100" s="3">
        <v>40.637863953500002</v>
      </c>
      <c r="O100" s="3">
        <v>40.637863953500002</v>
      </c>
      <c r="P100" s="3">
        <v>31.607227519399999</v>
      </c>
      <c r="Q100" s="3">
        <v>36.875098772599998</v>
      </c>
      <c r="R100" s="3">
        <v>36.875098772599998</v>
      </c>
      <c r="S100" s="3">
        <v>33.112333591700001</v>
      </c>
      <c r="T100" s="3">
        <v>25.586803230000001</v>
      </c>
      <c r="U100" s="3">
        <v>21.8240380491</v>
      </c>
      <c r="V100" s="3">
        <v>21.071485012899998</v>
      </c>
      <c r="W100" s="3">
        <v>24.834250193799999</v>
      </c>
      <c r="X100" s="3">
        <v>14.298507687300001</v>
      </c>
      <c r="Y100" s="3">
        <v>10.5357425065</v>
      </c>
      <c r="Z100" s="3">
        <v>9.0306364340999998</v>
      </c>
      <c r="AA100" s="3">
        <v>9.0306364340999998</v>
      </c>
      <c r="AB100" s="3">
        <v>10.5357425065</v>
      </c>
      <c r="AC100" s="3">
        <v>11.2882955426</v>
      </c>
      <c r="AD100" s="3">
        <v>12.793401615000001</v>
      </c>
      <c r="AE100" s="3">
        <v>15.803613759699999</v>
      </c>
      <c r="AF100" s="3">
        <v>16.556166795900001</v>
      </c>
      <c r="AG100" s="3">
        <v>15.803613759699999</v>
      </c>
      <c r="AH100" s="3">
        <v>16.556166795900001</v>
      </c>
    </row>
    <row r="101" spans="1:34" x14ac:dyDescent="0.25">
      <c r="A101" t="s">
        <v>598</v>
      </c>
      <c r="B101" s="3" t="s">
        <v>84</v>
      </c>
      <c r="C101" s="3">
        <v>170.4142011834</v>
      </c>
      <c r="D101" s="3">
        <v>142.0118343195</v>
      </c>
      <c r="E101" s="3">
        <v>139.6449704142</v>
      </c>
      <c r="F101" s="3">
        <v>130.17751479290001</v>
      </c>
      <c r="G101" s="3">
        <v>123.0769230769</v>
      </c>
      <c r="H101" s="3">
        <v>125.4437869822</v>
      </c>
      <c r="I101" s="3">
        <v>92.307692307699995</v>
      </c>
      <c r="J101" s="3">
        <v>75.739644970399993</v>
      </c>
      <c r="K101" s="3">
        <v>78.106508875700001</v>
      </c>
      <c r="L101" s="3">
        <v>78.106508875700001</v>
      </c>
      <c r="M101" s="3">
        <v>68.639053254399997</v>
      </c>
      <c r="N101" s="3">
        <v>63.905325443800002</v>
      </c>
      <c r="O101" s="3">
        <v>52.071005917199997</v>
      </c>
      <c r="P101" s="3">
        <v>44.970414201200001</v>
      </c>
      <c r="Q101" s="3">
        <v>35.502958579900003</v>
      </c>
      <c r="R101" s="3">
        <v>23.668639053300002</v>
      </c>
      <c r="S101" s="3">
        <v>28.402366863899999</v>
      </c>
      <c r="T101" s="3">
        <v>33.136094674600002</v>
      </c>
      <c r="U101" s="3">
        <v>33.136094674600002</v>
      </c>
      <c r="V101" s="3">
        <v>35.502958579900003</v>
      </c>
      <c r="W101" s="3">
        <v>37.869822485199997</v>
      </c>
      <c r="X101" s="3">
        <v>28.402366863899999</v>
      </c>
      <c r="Y101" s="3">
        <v>26.035502958599999</v>
      </c>
      <c r="Z101" s="3">
        <v>14.201183432000001</v>
      </c>
      <c r="AA101" s="3">
        <v>9.4674556212999992</v>
      </c>
      <c r="AB101" s="3">
        <v>11.8343195266</v>
      </c>
      <c r="AC101" s="3">
        <v>16.568047337300001</v>
      </c>
      <c r="AD101" s="3">
        <v>11.8343195266</v>
      </c>
      <c r="AE101" s="3">
        <v>16.568047337300001</v>
      </c>
      <c r="AF101" s="3">
        <v>18.934911242599998</v>
      </c>
      <c r="AG101" s="3">
        <v>42.6035502959</v>
      </c>
      <c r="AH101" s="3">
        <v>42.6035502959</v>
      </c>
    </row>
    <row r="102" spans="1:34" x14ac:dyDescent="0.25">
      <c r="A102" t="s">
        <v>599</v>
      </c>
      <c r="B102" s="3" t="s">
        <v>85</v>
      </c>
      <c r="C102" s="3">
        <v>147.30867058839999</v>
      </c>
      <c r="D102" s="3">
        <v>129.63163011770001</v>
      </c>
      <c r="E102" s="3">
        <v>114.9007630589</v>
      </c>
      <c r="F102" s="3">
        <v>99.187838196200005</v>
      </c>
      <c r="G102" s="3">
        <v>97.223722588300006</v>
      </c>
      <c r="H102" s="3">
        <v>98.205780392199998</v>
      </c>
      <c r="I102" s="3">
        <v>81.5107977256</v>
      </c>
      <c r="J102" s="3">
        <v>60.887583843199998</v>
      </c>
      <c r="K102" s="3">
        <v>62.851699451000002</v>
      </c>
      <c r="L102" s="3">
        <v>70.708161882400006</v>
      </c>
      <c r="M102" s="3">
        <v>68.744046274599995</v>
      </c>
      <c r="N102" s="3">
        <v>65.797872862800006</v>
      </c>
      <c r="O102" s="3">
        <v>66.779930666699997</v>
      </c>
      <c r="P102" s="3">
        <v>51.067005803999997</v>
      </c>
      <c r="Q102" s="3">
        <v>44.192601176499998</v>
      </c>
      <c r="R102" s="3">
        <v>41.246427764700002</v>
      </c>
      <c r="S102" s="3">
        <v>35.354080941200003</v>
      </c>
      <c r="T102" s="3">
        <v>29.461734117700001</v>
      </c>
      <c r="U102" s="3">
        <v>29.461734117700001</v>
      </c>
      <c r="V102" s="3">
        <v>26.5155607059</v>
      </c>
      <c r="W102" s="3">
        <v>29.461734117700001</v>
      </c>
      <c r="X102" s="3">
        <v>27.497618509799999</v>
      </c>
      <c r="Y102" s="3">
        <v>21.6052716863</v>
      </c>
      <c r="Z102" s="3">
        <v>20.623213882400002</v>
      </c>
      <c r="AA102" s="3">
        <v>18.6590982745</v>
      </c>
      <c r="AB102" s="3">
        <v>21.6052716863</v>
      </c>
      <c r="AC102" s="3">
        <v>21.6052716863</v>
      </c>
      <c r="AD102" s="3">
        <v>21.6052716863</v>
      </c>
      <c r="AE102" s="3">
        <v>14.730867058799999</v>
      </c>
      <c r="AF102" s="3">
        <v>12.766751450999999</v>
      </c>
      <c r="AG102" s="3">
        <v>8.8385202353000007</v>
      </c>
      <c r="AH102" s="3">
        <v>9.8205780392000008</v>
      </c>
    </row>
    <row r="103" spans="1:34" x14ac:dyDescent="0.25">
      <c r="A103" t="s">
        <v>600</v>
      </c>
      <c r="B103" s="3" t="s">
        <v>86</v>
      </c>
      <c r="C103" s="3">
        <v>126.2196221425</v>
      </c>
      <c r="D103" s="3">
        <v>132.2300803398</v>
      </c>
      <c r="E103" s="3">
        <v>140.24402460280001</v>
      </c>
      <c r="F103" s="3">
        <v>130.22659427400001</v>
      </c>
      <c r="G103" s="3">
        <v>130.22659427400001</v>
      </c>
      <c r="H103" s="3">
        <v>140.24402460280001</v>
      </c>
      <c r="I103" s="3">
        <v>148.2579688658</v>
      </c>
      <c r="J103" s="3">
        <v>170.2963155891</v>
      </c>
      <c r="K103" s="3">
        <v>176.30677378639999</v>
      </c>
      <c r="L103" s="3">
        <v>184.3207180494</v>
      </c>
      <c r="M103" s="3">
        <v>182.3172319837</v>
      </c>
      <c r="N103" s="3">
        <v>182.3172319837</v>
      </c>
      <c r="O103" s="3">
        <v>162.28237132609999</v>
      </c>
      <c r="P103" s="3">
        <v>146.25448280009999</v>
      </c>
      <c r="Q103" s="3">
        <v>110.1917336165</v>
      </c>
      <c r="R103" s="3">
        <v>122.21265001099999</v>
      </c>
      <c r="S103" s="3">
        <v>116.2021918138</v>
      </c>
      <c r="T103" s="3">
        <v>116.2021918138</v>
      </c>
      <c r="U103" s="3">
        <v>116.2021918138</v>
      </c>
      <c r="V103" s="3">
        <v>140.24402460280001</v>
      </c>
      <c r="W103" s="3">
        <v>156.27191312880001</v>
      </c>
      <c r="X103" s="3">
        <v>130.22659427400001</v>
      </c>
      <c r="Y103" s="3">
        <v>94.163845090500004</v>
      </c>
      <c r="Z103" s="3">
        <v>64.111554104099994</v>
      </c>
      <c r="AA103" s="3">
        <v>64.111554104099994</v>
      </c>
      <c r="AB103" s="3">
        <v>64.111554104099994</v>
      </c>
      <c r="AC103" s="3">
        <v>46.080179512400001</v>
      </c>
      <c r="AD103" s="3">
        <v>12.0209163945</v>
      </c>
      <c r="AE103" s="3">
        <v>14.024402460299999</v>
      </c>
      <c r="AF103" s="3">
        <v>12.0209163945</v>
      </c>
      <c r="AG103" s="3">
        <v>18.031374591799999</v>
      </c>
      <c r="AH103" s="3">
        <v>18.031374591799999</v>
      </c>
    </row>
    <row r="104" spans="1:34" x14ac:dyDescent="0.25">
      <c r="A104" t="s">
        <v>601</v>
      </c>
      <c r="B104" s="3" t="s">
        <v>87</v>
      </c>
      <c r="C104" s="3">
        <v>52.882072977299998</v>
      </c>
      <c r="D104" s="3">
        <v>52.882072977299998</v>
      </c>
      <c r="E104" s="3">
        <v>47.473679150000002</v>
      </c>
      <c r="F104" s="3">
        <v>43.868083265199999</v>
      </c>
      <c r="G104" s="3">
        <v>47.473679150000002</v>
      </c>
      <c r="H104" s="3">
        <v>41.464352675400001</v>
      </c>
      <c r="I104" s="3">
        <v>38.459689437999998</v>
      </c>
      <c r="J104" s="3">
        <v>35.455026200699997</v>
      </c>
      <c r="K104" s="3">
        <v>40.262487380400003</v>
      </c>
      <c r="L104" s="3">
        <v>37.858756790500003</v>
      </c>
      <c r="M104" s="3">
        <v>36.6568914956</v>
      </c>
      <c r="N104" s="3">
        <v>31.849430315900001</v>
      </c>
      <c r="O104" s="3">
        <v>30.046632373400001</v>
      </c>
      <c r="P104" s="3">
        <v>25.239171193699999</v>
      </c>
      <c r="Q104" s="3">
        <v>24.0373058988</v>
      </c>
      <c r="R104" s="3">
        <v>16.225181481700002</v>
      </c>
      <c r="S104" s="3">
        <v>18.6289120715</v>
      </c>
      <c r="T104" s="3">
        <v>19.830777366500001</v>
      </c>
      <c r="U104" s="3">
        <v>19.830777366500001</v>
      </c>
      <c r="V104" s="3">
        <v>19.229844718999999</v>
      </c>
      <c r="W104" s="3">
        <v>19.830777366500001</v>
      </c>
      <c r="X104" s="3">
        <v>19.229844718999999</v>
      </c>
      <c r="Y104" s="3">
        <v>17.427046776600001</v>
      </c>
      <c r="Z104" s="3">
        <v>15.624248834199999</v>
      </c>
      <c r="AA104" s="3">
        <v>13.220518244300001</v>
      </c>
      <c r="AB104" s="3">
        <v>12.0186529494</v>
      </c>
      <c r="AC104" s="3">
        <v>10.816787654400001</v>
      </c>
      <c r="AD104" s="3">
        <v>10.215855007</v>
      </c>
      <c r="AE104" s="3">
        <v>7.8121244170999997</v>
      </c>
      <c r="AF104" s="3">
        <v>7.2111917696000001</v>
      </c>
      <c r="AG104" s="3">
        <v>9.0139897120000008</v>
      </c>
      <c r="AH104" s="3">
        <v>9.6149223594999995</v>
      </c>
    </row>
    <row r="105" spans="1:34" x14ac:dyDescent="0.25">
      <c r="A105" t="s">
        <v>602</v>
      </c>
      <c r="B105" s="3" t="s">
        <v>88</v>
      </c>
      <c r="C105" s="3">
        <v>69.122873554099996</v>
      </c>
      <c r="D105" s="3">
        <v>59.947270869900002</v>
      </c>
      <c r="E105" s="3">
        <v>59.335564024299998</v>
      </c>
      <c r="F105" s="3">
        <v>56.582883219000003</v>
      </c>
      <c r="G105" s="3">
        <v>56.277029796199997</v>
      </c>
      <c r="H105" s="3">
        <v>55.971176373399999</v>
      </c>
      <c r="I105" s="3">
        <v>44.042892883999997</v>
      </c>
      <c r="J105" s="3">
        <v>36.396557313899997</v>
      </c>
      <c r="K105" s="3">
        <v>37.925824427899997</v>
      </c>
      <c r="L105" s="3">
        <v>30.279488857800001</v>
      </c>
      <c r="M105" s="3">
        <v>30.891195703400001</v>
      </c>
      <c r="N105" s="3">
        <v>31.8087559718</v>
      </c>
      <c r="O105" s="3">
        <v>27.526808052500002</v>
      </c>
      <c r="P105" s="3">
        <v>24.162420401599999</v>
      </c>
      <c r="Q105" s="3">
        <v>25.385834092900001</v>
      </c>
      <c r="R105" s="3">
        <v>28.750221743699999</v>
      </c>
      <c r="S105" s="3">
        <v>31.8087559718</v>
      </c>
      <c r="T105" s="3">
        <v>27.8326614753</v>
      </c>
      <c r="U105" s="3">
        <v>28.138514898099999</v>
      </c>
      <c r="V105" s="3">
        <v>29.667782012100002</v>
      </c>
      <c r="W105" s="3">
        <v>32.114609394600002</v>
      </c>
      <c r="X105" s="3">
        <v>25.079980670099999</v>
      </c>
      <c r="Y105" s="3">
        <v>23.2448601332</v>
      </c>
      <c r="Z105" s="3">
        <v>16.821938254300001</v>
      </c>
      <c r="AA105" s="3">
        <v>17.433645099900001</v>
      </c>
      <c r="AB105" s="3">
        <v>15.9043779859</v>
      </c>
      <c r="AC105" s="3">
        <v>15.2926711403</v>
      </c>
      <c r="AD105" s="3">
        <v>11.010723220999999</v>
      </c>
      <c r="AE105" s="3">
        <v>12.539990335000001</v>
      </c>
      <c r="AF105" s="3">
        <v>8.5638958386000006</v>
      </c>
      <c r="AG105" s="3">
        <v>10.704869798200001</v>
      </c>
      <c r="AH105" s="3">
        <v>9.4814561069999996</v>
      </c>
    </row>
    <row r="106" spans="1:34" x14ac:dyDescent="0.25">
      <c r="A106" t="s">
        <v>603</v>
      </c>
      <c r="B106" s="3" t="s">
        <v>89</v>
      </c>
      <c r="C106" s="3">
        <v>84.540243006899999</v>
      </c>
      <c r="D106" s="3">
        <v>79.295045448099998</v>
      </c>
      <c r="E106" s="3">
        <v>70.347355494799999</v>
      </c>
      <c r="F106" s="3">
        <v>67.261945166100006</v>
      </c>
      <c r="G106" s="3">
        <v>67.879027231799995</v>
      </c>
      <c r="H106" s="3">
        <v>57.3886321142</v>
      </c>
      <c r="I106" s="3">
        <v>58.931337278500003</v>
      </c>
      <c r="J106" s="3">
        <v>54.611762818300001</v>
      </c>
      <c r="K106" s="3">
        <v>52.143434555399999</v>
      </c>
      <c r="L106" s="3">
        <v>47.823860095199997</v>
      </c>
      <c r="M106" s="3">
        <v>44.738449766400002</v>
      </c>
      <c r="N106" s="3">
        <v>40.727416339100003</v>
      </c>
      <c r="O106" s="3">
        <v>39.493252207600001</v>
      </c>
      <c r="P106" s="3">
        <v>34.2480546488</v>
      </c>
      <c r="Q106" s="3">
        <v>28.6943160571</v>
      </c>
      <c r="R106" s="3">
        <v>25.6089057284</v>
      </c>
      <c r="S106" s="3">
        <v>24.683282629800001</v>
      </c>
      <c r="T106" s="3">
        <v>24.683282629800001</v>
      </c>
      <c r="U106" s="3">
        <v>28.6943160571</v>
      </c>
      <c r="V106" s="3">
        <v>28.385775024200001</v>
      </c>
      <c r="W106" s="3">
        <v>26.534528826999999</v>
      </c>
      <c r="X106" s="3">
        <v>28.385775024200001</v>
      </c>
      <c r="Y106" s="3">
        <v>25.917446761200001</v>
      </c>
      <c r="Z106" s="3">
        <v>26.534528826999999</v>
      </c>
      <c r="AA106" s="3">
        <v>24.374741596900002</v>
      </c>
      <c r="AB106" s="3">
        <v>21.289331268200002</v>
      </c>
      <c r="AC106" s="3">
        <v>24.683282629800001</v>
      </c>
      <c r="AD106" s="3">
        <v>23.449118498299999</v>
      </c>
      <c r="AE106" s="3">
        <v>21.597872300999999</v>
      </c>
      <c r="AF106" s="3">
        <v>22.832036432500001</v>
      </c>
      <c r="AG106" s="3">
        <v>19.746626103800001</v>
      </c>
      <c r="AH106" s="3">
        <v>20.6722492024</v>
      </c>
    </row>
    <row r="107" spans="1:34" x14ac:dyDescent="0.25">
      <c r="A107" t="s">
        <v>604</v>
      </c>
      <c r="B107" s="3" t="s">
        <v>90</v>
      </c>
      <c r="C107" s="3">
        <v>160.35599029849999</v>
      </c>
      <c r="D107" s="3">
        <v>156.347090541</v>
      </c>
      <c r="E107" s="3">
        <v>134.298141875</v>
      </c>
      <c r="F107" s="3">
        <v>143.3181663293</v>
      </c>
      <c r="G107" s="3">
        <v>144.82150373830001</v>
      </c>
      <c r="H107" s="3">
        <v>123.7747800116</v>
      </c>
      <c r="I107" s="3">
        <v>111.74808073920001</v>
      </c>
      <c r="J107" s="3">
        <v>108.24029345149999</v>
      </c>
      <c r="K107" s="3">
        <v>98.719156527500004</v>
      </c>
      <c r="L107" s="3">
        <v>98.719156527500004</v>
      </c>
      <c r="M107" s="3">
        <v>89.699132073200005</v>
      </c>
      <c r="N107" s="3">
        <v>86.191344785400005</v>
      </c>
      <c r="O107" s="3">
        <v>81.180220088599995</v>
      </c>
      <c r="P107" s="3">
        <v>67.149070937499999</v>
      </c>
      <c r="Q107" s="3">
        <v>70.155745755599995</v>
      </c>
      <c r="R107" s="3">
        <v>71.659083164600005</v>
      </c>
      <c r="S107" s="3">
        <v>69.654633285900005</v>
      </c>
      <c r="T107" s="3">
        <v>62.639058710299999</v>
      </c>
      <c r="U107" s="3">
        <v>60.634608831599998</v>
      </c>
      <c r="V107" s="3">
        <v>60.133496361900001</v>
      </c>
      <c r="W107" s="3">
        <v>63.6412836497</v>
      </c>
      <c r="X107" s="3">
        <v>52.115696847000002</v>
      </c>
      <c r="Y107" s="3">
        <v>40.0889975746</v>
      </c>
      <c r="Z107" s="3">
        <v>36.080097817199999</v>
      </c>
      <c r="AA107" s="3">
        <v>38.585660165599997</v>
      </c>
      <c r="AB107" s="3">
        <v>41.091222514000002</v>
      </c>
      <c r="AC107" s="3">
        <v>41.091222514000002</v>
      </c>
      <c r="AD107" s="3">
        <v>44.097897332099997</v>
      </c>
      <c r="AE107" s="3">
        <v>40.0889975746</v>
      </c>
      <c r="AF107" s="3">
        <v>35.077872877799997</v>
      </c>
      <c r="AG107" s="3">
        <v>35.578985347500002</v>
      </c>
      <c r="AH107" s="3">
        <v>33.073422999100003</v>
      </c>
    </row>
    <row r="108" spans="1:34" x14ac:dyDescent="0.25">
      <c r="A108" t="s">
        <v>605</v>
      </c>
      <c r="B108" s="3" t="s">
        <v>91</v>
      </c>
      <c r="C108" s="3">
        <v>96.973556613699998</v>
      </c>
      <c r="D108" s="3">
        <v>75.263058864399994</v>
      </c>
      <c r="E108" s="3">
        <v>67.302543022999998</v>
      </c>
      <c r="F108" s="3">
        <v>65.131493247999998</v>
      </c>
      <c r="G108" s="3">
        <v>62.9604434731</v>
      </c>
      <c r="H108" s="3">
        <v>54.276244373399997</v>
      </c>
      <c r="I108" s="3">
        <v>47.039411790199999</v>
      </c>
      <c r="J108" s="3">
        <v>39.078895948800003</v>
      </c>
      <c r="K108" s="3">
        <v>44.144678757000001</v>
      </c>
      <c r="L108" s="3">
        <v>43.420995498700002</v>
      </c>
      <c r="M108" s="3">
        <v>39.802579207100003</v>
      </c>
      <c r="N108" s="3">
        <v>34.013113140599998</v>
      </c>
      <c r="O108" s="3">
        <v>33.289429882299999</v>
      </c>
      <c r="P108" s="3">
        <v>27.499963815800001</v>
      </c>
      <c r="Q108" s="3">
        <v>22.434181007700001</v>
      </c>
      <c r="R108" s="3">
        <v>13.026298649599999</v>
      </c>
      <c r="S108" s="3">
        <v>12.3026153913</v>
      </c>
      <c r="T108" s="3">
        <v>13.026298649599999</v>
      </c>
      <c r="U108" s="3">
        <v>15.197348424499999</v>
      </c>
      <c r="V108" s="3">
        <v>14.4736651662</v>
      </c>
      <c r="W108" s="3">
        <v>14.4736651662</v>
      </c>
      <c r="X108" s="3">
        <v>16.6447149412</v>
      </c>
      <c r="Y108" s="3">
        <v>15.921031682900001</v>
      </c>
      <c r="Z108" s="3">
        <v>20.263131232700001</v>
      </c>
      <c r="AA108" s="3">
        <v>31.8420633657</v>
      </c>
      <c r="AB108" s="3">
        <v>31.1183801074</v>
      </c>
      <c r="AC108" s="3">
        <v>33.289429882299999</v>
      </c>
      <c r="AD108" s="3">
        <v>34.736796398999999</v>
      </c>
      <c r="AE108" s="3">
        <v>35.460479657299999</v>
      </c>
      <c r="AF108" s="3">
        <v>34.736796398999999</v>
      </c>
      <c r="AG108" s="3">
        <v>32.565746623999999</v>
      </c>
      <c r="AH108" s="3">
        <v>23.157864266000001</v>
      </c>
    </row>
    <row r="109" spans="1:34" x14ac:dyDescent="0.25">
      <c r="A109" t="s">
        <v>606</v>
      </c>
      <c r="B109" s="3" t="s">
        <v>92</v>
      </c>
      <c r="C109" s="3">
        <v>107.4861786794</v>
      </c>
      <c r="D109" s="3">
        <v>91.129586271700006</v>
      </c>
      <c r="E109" s="3">
        <v>80.848299615399995</v>
      </c>
      <c r="F109" s="3">
        <v>73.371000229000003</v>
      </c>
      <c r="G109" s="3">
        <v>73.371000229000003</v>
      </c>
      <c r="H109" s="3">
        <v>66.361032054199995</v>
      </c>
      <c r="I109" s="3">
        <v>68.697688112500003</v>
      </c>
      <c r="J109" s="3">
        <v>57.014407821299997</v>
      </c>
      <c r="K109" s="3">
        <v>67.295694477500007</v>
      </c>
      <c r="L109" s="3">
        <v>60.7530575145</v>
      </c>
      <c r="M109" s="3">
        <v>58.416401456199999</v>
      </c>
      <c r="N109" s="3">
        <v>58.416401456199999</v>
      </c>
      <c r="O109" s="3">
        <v>50.939102069800001</v>
      </c>
      <c r="P109" s="3">
        <v>44.863796318399999</v>
      </c>
      <c r="Q109" s="3">
        <v>34.582509662100001</v>
      </c>
      <c r="R109" s="3">
        <v>33.180516027099998</v>
      </c>
      <c r="S109" s="3">
        <v>33.647847238799997</v>
      </c>
      <c r="T109" s="3">
        <v>28.974535122300001</v>
      </c>
      <c r="U109" s="3">
        <v>28.974535122300001</v>
      </c>
      <c r="V109" s="3">
        <v>31.778522392199999</v>
      </c>
      <c r="W109" s="3">
        <v>27.572541487300001</v>
      </c>
      <c r="X109" s="3">
        <v>27.572541487300001</v>
      </c>
      <c r="Y109" s="3">
        <v>21.497235735899999</v>
      </c>
      <c r="Z109" s="3">
        <v>20.095242100899998</v>
      </c>
      <c r="AA109" s="3">
        <v>20.562573312600001</v>
      </c>
      <c r="AB109" s="3">
        <v>20.562573312600001</v>
      </c>
      <c r="AC109" s="3">
        <v>19.160579677600001</v>
      </c>
      <c r="AD109" s="3">
        <v>21.497235735899999</v>
      </c>
      <c r="AE109" s="3">
        <v>21.029904524199999</v>
      </c>
      <c r="AF109" s="3">
        <v>19.160579677600001</v>
      </c>
      <c r="AG109" s="3">
        <v>15.4219299844</v>
      </c>
      <c r="AH109" s="3">
        <v>14.0199363495</v>
      </c>
    </row>
    <row r="110" spans="1:34" x14ac:dyDescent="0.25">
      <c r="A110" t="s">
        <v>607</v>
      </c>
      <c r="B110" s="3" t="s">
        <v>93</v>
      </c>
      <c r="C110" s="3">
        <v>56.874733399699998</v>
      </c>
      <c r="D110" s="3">
        <v>54.208730271599997</v>
      </c>
      <c r="E110" s="3">
        <v>45.322053177900003</v>
      </c>
      <c r="F110" s="3">
        <v>48.876724015400001</v>
      </c>
      <c r="G110" s="3">
        <v>51.542727143500002</v>
      </c>
      <c r="H110" s="3">
        <v>54.208730271599997</v>
      </c>
      <c r="I110" s="3">
        <v>54.208730271599997</v>
      </c>
      <c r="J110" s="3">
        <v>50.654059434099999</v>
      </c>
      <c r="K110" s="3">
        <v>48.876724015400001</v>
      </c>
      <c r="L110" s="3">
        <v>48.876724015400001</v>
      </c>
      <c r="M110" s="3">
        <v>47.988056305999997</v>
      </c>
      <c r="N110" s="3">
        <v>43.544717759100003</v>
      </c>
      <c r="O110" s="3">
        <v>39.990046921699999</v>
      </c>
      <c r="P110" s="3">
        <v>36.435376084200001</v>
      </c>
      <c r="Q110" s="3">
        <v>29.326034409199998</v>
      </c>
      <c r="R110" s="3">
        <v>23.105360443599999</v>
      </c>
      <c r="S110" s="3">
        <v>16.884686477999999</v>
      </c>
      <c r="T110" s="3">
        <v>15.996018768700001</v>
      </c>
      <c r="U110" s="3">
        <v>21.328025024900001</v>
      </c>
      <c r="V110" s="3">
        <v>20.439357315500001</v>
      </c>
      <c r="W110" s="3">
        <v>27.5486989905</v>
      </c>
      <c r="X110" s="3">
        <v>31.9920375373</v>
      </c>
      <c r="Y110" s="3">
        <v>32.880705246700003</v>
      </c>
      <c r="Z110" s="3">
        <v>35.546708374799998</v>
      </c>
      <c r="AA110" s="3">
        <v>32.880705246700003</v>
      </c>
      <c r="AB110" s="3">
        <v>30.214702118600002</v>
      </c>
      <c r="AC110" s="3">
        <v>29.326034409199998</v>
      </c>
      <c r="AD110" s="3">
        <v>24.882695862399999</v>
      </c>
      <c r="AE110" s="3">
        <v>21.328025024900001</v>
      </c>
      <c r="AF110" s="3">
        <v>23.994028152999999</v>
      </c>
      <c r="AG110" s="3">
        <v>20.439357315500001</v>
      </c>
      <c r="AH110" s="3">
        <v>23.994028152999999</v>
      </c>
    </row>
    <row r="111" spans="1:34" x14ac:dyDescent="0.25">
      <c r="A111" t="s">
        <v>608</v>
      </c>
      <c r="B111" s="3" t="s">
        <v>94</v>
      </c>
      <c r="C111" s="3">
        <v>50.2688289548</v>
      </c>
      <c r="D111" s="3">
        <v>42.9834914252</v>
      </c>
      <c r="E111" s="3">
        <v>42.2549576722</v>
      </c>
      <c r="F111" s="3">
        <v>49.540295201900001</v>
      </c>
      <c r="G111" s="3">
        <v>50.997362707800001</v>
      </c>
      <c r="H111" s="3">
        <v>48.8117614489</v>
      </c>
      <c r="I111" s="3">
        <v>50.997362707800001</v>
      </c>
      <c r="J111" s="3">
        <v>48.0832276959</v>
      </c>
      <c r="K111" s="3">
        <v>46.62616019</v>
      </c>
      <c r="L111" s="3">
        <v>44.4405589311</v>
      </c>
      <c r="M111" s="3">
        <v>34.969620142499998</v>
      </c>
      <c r="N111" s="3">
        <v>34.969620142499998</v>
      </c>
      <c r="O111" s="3">
        <v>32.784018883599998</v>
      </c>
      <c r="P111" s="3">
        <v>31.326951377699999</v>
      </c>
      <c r="Q111" s="3">
        <v>27.684282612800001</v>
      </c>
      <c r="R111" s="3">
        <v>34.969620142499998</v>
      </c>
      <c r="S111" s="3">
        <v>37.155221401399999</v>
      </c>
      <c r="T111" s="3">
        <v>37.883755154399999</v>
      </c>
      <c r="U111" s="3">
        <v>44.4405589311</v>
      </c>
      <c r="V111" s="3">
        <v>42.9834914252</v>
      </c>
      <c r="W111" s="3">
        <v>45.897626437</v>
      </c>
      <c r="X111" s="3">
        <v>48.0832276959</v>
      </c>
      <c r="Y111" s="3">
        <v>39.340822660299999</v>
      </c>
      <c r="Z111" s="3">
        <v>33.512552636599999</v>
      </c>
      <c r="AA111" s="3">
        <v>33.512552636599999</v>
      </c>
      <c r="AB111" s="3">
        <v>27.684282612800001</v>
      </c>
      <c r="AC111" s="3">
        <v>28.412816365800001</v>
      </c>
      <c r="AD111" s="3">
        <v>21.1274788361</v>
      </c>
      <c r="AE111" s="3">
        <v>16.756276318299999</v>
      </c>
      <c r="AF111" s="3">
        <v>16.756276318299999</v>
      </c>
      <c r="AG111" s="3">
        <v>16.756276318299999</v>
      </c>
      <c r="AH111" s="3">
        <v>16.756276318299999</v>
      </c>
    </row>
    <row r="112" spans="1:34" x14ac:dyDescent="0.25">
      <c r="A112" t="s">
        <v>609</v>
      </c>
      <c r="B112" s="3" t="s">
        <v>95</v>
      </c>
      <c r="C112" s="3">
        <v>276.75937757499997</v>
      </c>
      <c r="D112" s="3">
        <v>271.08685527310001</v>
      </c>
      <c r="E112" s="3">
        <v>248.69531987049999</v>
      </c>
      <c r="F112" s="3">
        <v>231.37919915929999</v>
      </c>
      <c r="G112" s="3">
        <v>242.12713615249999</v>
      </c>
      <c r="H112" s="3">
        <v>242.42568995779999</v>
      </c>
      <c r="I112" s="3">
        <v>221.8254773875</v>
      </c>
      <c r="J112" s="3">
        <v>206.3006795085</v>
      </c>
      <c r="K112" s="3">
        <v>188.68600499179999</v>
      </c>
      <c r="L112" s="3">
        <v>184.20769791129999</v>
      </c>
      <c r="M112" s="3">
        <v>185.99902074350001</v>
      </c>
      <c r="N112" s="3">
        <v>162.4132701195</v>
      </c>
      <c r="O112" s="3">
        <v>149.5754564888</v>
      </c>
      <c r="P112" s="3">
        <v>110.46490798569999</v>
      </c>
      <c r="Q112" s="3">
        <v>94.044448690500005</v>
      </c>
      <c r="R112" s="3">
        <v>95.537217717399997</v>
      </c>
      <c r="S112" s="3">
        <v>93.447341079799997</v>
      </c>
      <c r="T112" s="3">
        <v>83.8936193081</v>
      </c>
      <c r="U112" s="3">
        <v>84.192173113400003</v>
      </c>
      <c r="V112" s="3">
        <v>88.371926388600002</v>
      </c>
      <c r="W112" s="3">
        <v>92.5516796637</v>
      </c>
      <c r="X112" s="3">
        <v>85.386388334900005</v>
      </c>
      <c r="Y112" s="3">
        <v>64.786175764600003</v>
      </c>
      <c r="Z112" s="3">
        <v>59.113653462599999</v>
      </c>
      <c r="AA112" s="3">
        <v>54.336792576800001</v>
      </c>
      <c r="AB112" s="3">
        <v>52.844023549900001</v>
      </c>
      <c r="AC112" s="3">
        <v>50.157039301600001</v>
      </c>
      <c r="AD112" s="3">
        <v>45.081624610399999</v>
      </c>
      <c r="AE112" s="3">
        <v>36.722118060100001</v>
      </c>
      <c r="AF112" s="3">
        <v>33.736580006399997</v>
      </c>
      <c r="AG112" s="3">
        <v>29.556826731299999</v>
      </c>
      <c r="AH112" s="3">
        <v>27.4669500937</v>
      </c>
    </row>
    <row r="113" spans="1:34" x14ac:dyDescent="0.25">
      <c r="A113" t="s">
        <v>610</v>
      </c>
      <c r="B113" s="3" t="s">
        <v>96</v>
      </c>
      <c r="C113" s="3">
        <v>96.094447113699999</v>
      </c>
      <c r="D113" s="3">
        <v>85.798613494400001</v>
      </c>
      <c r="E113" s="3">
        <v>81.680280046700005</v>
      </c>
      <c r="F113" s="3">
        <v>71.384446427300006</v>
      </c>
      <c r="G113" s="3">
        <v>67.266112979599995</v>
      </c>
      <c r="H113" s="3">
        <v>65.721737936699995</v>
      </c>
      <c r="I113" s="3">
        <v>61.088612808000001</v>
      </c>
      <c r="J113" s="3">
        <v>52.851945912600002</v>
      </c>
      <c r="K113" s="3">
        <v>55.425904317399997</v>
      </c>
      <c r="L113" s="3">
        <v>55.425904317399997</v>
      </c>
      <c r="M113" s="3">
        <v>55.082709863399998</v>
      </c>
      <c r="N113" s="3">
        <v>54.053126501500003</v>
      </c>
      <c r="O113" s="3">
        <v>56.1122932253</v>
      </c>
      <c r="P113" s="3">
        <v>48.905209691800003</v>
      </c>
      <c r="Q113" s="3">
        <v>46.502848514</v>
      </c>
      <c r="R113" s="3">
        <v>37.579792710500001</v>
      </c>
      <c r="S113" s="3">
        <v>35.863820440700003</v>
      </c>
      <c r="T113" s="3">
        <v>32.603473127900003</v>
      </c>
      <c r="U113" s="3">
        <v>33.289862035799999</v>
      </c>
      <c r="V113" s="3">
        <v>30.715903631</v>
      </c>
      <c r="W113" s="3">
        <v>34.319445397800003</v>
      </c>
      <c r="X113" s="3">
        <v>34.491042624800002</v>
      </c>
      <c r="Y113" s="3">
        <v>33.804653716799997</v>
      </c>
      <c r="Z113" s="3">
        <v>31.059098084999999</v>
      </c>
      <c r="AA113" s="3">
        <v>27.798750772199998</v>
      </c>
      <c r="AB113" s="3">
        <v>24.366806232399998</v>
      </c>
      <c r="AC113" s="3">
        <v>26.254375729300001</v>
      </c>
      <c r="AD113" s="3">
        <v>22.994028416500001</v>
      </c>
      <c r="AE113" s="3">
        <v>19.390486649700001</v>
      </c>
      <c r="AF113" s="3">
        <v>16.644931017899999</v>
      </c>
      <c r="AG113" s="3">
        <v>18.875694968800001</v>
      </c>
      <c r="AH113" s="3">
        <v>17.846111606800001</v>
      </c>
    </row>
    <row r="114" spans="1:34" x14ac:dyDescent="0.25">
      <c r="A114" t="s">
        <v>611</v>
      </c>
      <c r="B114" s="3" t="s">
        <v>97</v>
      </c>
      <c r="C114" s="3">
        <v>142.79733245610001</v>
      </c>
      <c r="D114" s="3">
        <v>135.694847334</v>
      </c>
      <c r="E114" s="3">
        <v>130.8352522504</v>
      </c>
      <c r="F114" s="3">
        <v>124.4803971411</v>
      </c>
      <c r="G114" s="3">
        <v>119.246987051</v>
      </c>
      <c r="H114" s="3">
        <v>118.68626454140001</v>
      </c>
      <c r="I114" s="3">
        <v>114.7612069739</v>
      </c>
      <c r="J114" s="3">
        <v>97.378809174899999</v>
      </c>
      <c r="K114" s="3">
        <v>89.341786536699999</v>
      </c>
      <c r="L114" s="3">
        <v>82.986931427399995</v>
      </c>
      <c r="M114" s="3">
        <v>83.921468943400001</v>
      </c>
      <c r="N114" s="3">
        <v>81.865486408099997</v>
      </c>
      <c r="O114" s="3">
        <v>74.389186279499995</v>
      </c>
      <c r="P114" s="3">
        <v>59.249678519100001</v>
      </c>
      <c r="Q114" s="3">
        <v>60.7449385448</v>
      </c>
      <c r="R114" s="3">
        <v>55.324620951599996</v>
      </c>
      <c r="S114" s="3">
        <v>52.147193396900001</v>
      </c>
      <c r="T114" s="3">
        <v>49.156673345500003</v>
      </c>
      <c r="U114" s="3">
        <v>44.297078261899998</v>
      </c>
      <c r="V114" s="3">
        <v>44.670893268299999</v>
      </c>
      <c r="W114" s="3">
        <v>41.3065582105</v>
      </c>
      <c r="X114" s="3">
        <v>29.7182930112</v>
      </c>
      <c r="Y114" s="3">
        <v>29.7182930112</v>
      </c>
      <c r="Z114" s="3">
        <v>25.980142946899999</v>
      </c>
      <c r="AA114" s="3">
        <v>22.9896228954</v>
      </c>
      <c r="AB114" s="3">
        <v>25.045605430799998</v>
      </c>
      <c r="AC114" s="3">
        <v>22.615807888999999</v>
      </c>
      <c r="AD114" s="3">
        <v>25.045605430799998</v>
      </c>
      <c r="AE114" s="3">
        <v>27.288495469400001</v>
      </c>
      <c r="AF114" s="3">
        <v>24.297975417899998</v>
      </c>
      <c r="AG114" s="3">
        <v>25.419420437199999</v>
      </c>
      <c r="AH114" s="3">
        <v>22.9896228954</v>
      </c>
    </row>
    <row r="115" spans="1:34" x14ac:dyDescent="0.25">
      <c r="A115" t="s">
        <v>612</v>
      </c>
      <c r="B115" s="3" t="s">
        <v>98</v>
      </c>
      <c r="C115" s="3">
        <v>89.8500433759</v>
      </c>
      <c r="D115" s="3">
        <v>83.653488660299999</v>
      </c>
      <c r="E115" s="3">
        <v>82.620729541000003</v>
      </c>
      <c r="F115" s="3">
        <v>84.686247779599995</v>
      </c>
      <c r="G115" s="3">
        <v>86.7517660181</v>
      </c>
      <c r="H115" s="3">
        <v>88.817284256600004</v>
      </c>
      <c r="I115" s="3">
        <v>97.079357210699996</v>
      </c>
      <c r="J115" s="3">
        <v>91.399182054799994</v>
      </c>
      <c r="K115" s="3">
        <v>93.981079852899995</v>
      </c>
      <c r="L115" s="3">
        <v>84.686247779599995</v>
      </c>
      <c r="M115" s="3">
        <v>90.366422935499997</v>
      </c>
      <c r="N115" s="3">
        <v>73.325897467700003</v>
      </c>
      <c r="O115" s="3">
        <v>67.129342752100001</v>
      </c>
      <c r="P115" s="3">
        <v>53.187094641999998</v>
      </c>
      <c r="Q115" s="3">
        <v>42.343123889799998</v>
      </c>
      <c r="R115" s="3">
        <v>33.048291816400003</v>
      </c>
      <c r="S115" s="3">
        <v>33.048291816400003</v>
      </c>
      <c r="T115" s="3">
        <v>28.400875779700002</v>
      </c>
      <c r="U115" s="3">
        <v>27.3681166605</v>
      </c>
      <c r="V115" s="3">
        <v>26.3353575412</v>
      </c>
      <c r="W115" s="3">
        <v>26.851737100800001</v>
      </c>
      <c r="X115" s="3">
        <v>23.753459743000001</v>
      </c>
      <c r="Y115" s="3">
        <v>23.2370801834</v>
      </c>
      <c r="Z115" s="3">
        <v>23.2370801834</v>
      </c>
      <c r="AA115" s="3">
        <v>20.138802825599999</v>
      </c>
      <c r="AB115" s="3">
        <v>20.138802825599999</v>
      </c>
      <c r="AC115" s="3">
        <v>20.655182385300002</v>
      </c>
      <c r="AD115" s="3">
        <v>19.106043706400001</v>
      </c>
      <c r="AE115" s="3">
        <v>19.106043706400001</v>
      </c>
      <c r="AF115" s="3">
        <v>16.524145908200001</v>
      </c>
      <c r="AG115" s="3">
        <v>10.3275911926</v>
      </c>
      <c r="AH115" s="3">
        <v>12.393109431199999</v>
      </c>
    </row>
    <row r="116" spans="1:34" x14ac:dyDescent="0.25">
      <c r="A116" t="s">
        <v>613</v>
      </c>
      <c r="B116" s="3" t="s">
        <v>99</v>
      </c>
      <c r="C116" s="3">
        <v>16.636351537199999</v>
      </c>
      <c r="D116" s="3">
        <v>11.090901024800001</v>
      </c>
      <c r="E116" s="3">
        <v>9.9818109222999993</v>
      </c>
      <c r="F116" s="3">
        <v>12.199991127300001</v>
      </c>
      <c r="G116" s="3">
        <v>13.3090812298</v>
      </c>
      <c r="H116" s="3">
        <v>14.4181713322</v>
      </c>
      <c r="I116" s="3">
        <v>12.199991127300001</v>
      </c>
      <c r="J116" s="3">
        <v>9.9818109222999993</v>
      </c>
      <c r="K116" s="3">
        <v>11.090901024800001</v>
      </c>
      <c r="L116" s="3">
        <v>8.8727208197999996</v>
      </c>
      <c r="M116" s="3">
        <v>6.6545406149000002</v>
      </c>
      <c r="N116" s="3">
        <v>5.5454505124000004</v>
      </c>
      <c r="O116" s="3">
        <v>6.6545406149000002</v>
      </c>
      <c r="P116" s="3">
        <v>6.6545406149000002</v>
      </c>
      <c r="Q116" s="3">
        <v>7.7636307173999999</v>
      </c>
      <c r="R116" s="3">
        <v>9.9818109222999993</v>
      </c>
      <c r="S116" s="3">
        <v>12.199991127300001</v>
      </c>
      <c r="T116" s="3">
        <v>13.3090812298</v>
      </c>
      <c r="U116" s="3">
        <v>14.4181713322</v>
      </c>
      <c r="V116" s="3">
        <v>14.4181713322</v>
      </c>
      <c r="W116" s="3">
        <v>14.4181713322</v>
      </c>
      <c r="X116" s="3">
        <v>12.199991127300001</v>
      </c>
      <c r="Y116" s="3">
        <v>8.8727208197999996</v>
      </c>
      <c r="Z116" s="3">
        <v>9.9818109222999993</v>
      </c>
      <c r="AA116" s="3">
        <v>11.090901024800001</v>
      </c>
      <c r="AB116" s="3">
        <v>9.9818109222999993</v>
      </c>
      <c r="AC116" s="3">
        <v>7.7636307173999999</v>
      </c>
      <c r="AD116" s="3">
        <v>6.6545406149000002</v>
      </c>
      <c r="AE116" s="3">
        <v>5.5454505124000004</v>
      </c>
      <c r="AF116" s="3">
        <v>5.5454505124000004</v>
      </c>
      <c r="AG116" s="3">
        <v>2.2181802049999999</v>
      </c>
      <c r="AH116" s="3">
        <v>0</v>
      </c>
    </row>
    <row r="117" spans="1:34" x14ac:dyDescent="0.25">
      <c r="A117" t="s">
        <v>614</v>
      </c>
      <c r="B117" s="3" t="s">
        <v>100</v>
      </c>
      <c r="C117" s="3">
        <v>66.263349483200003</v>
      </c>
      <c r="D117" s="3">
        <v>55.936593719599998</v>
      </c>
      <c r="E117" s="3">
        <v>37.864771133300003</v>
      </c>
      <c r="F117" s="3">
        <v>39.585897093900002</v>
      </c>
      <c r="G117" s="3">
        <v>42.167586034800003</v>
      </c>
      <c r="H117" s="3">
        <v>40.446460074199997</v>
      </c>
      <c r="I117" s="3">
        <v>44.749274975699997</v>
      </c>
      <c r="J117" s="3">
        <v>46.470400936300003</v>
      </c>
      <c r="K117" s="3">
        <v>48.191526896900001</v>
      </c>
      <c r="L117" s="3">
        <v>53.354904778700003</v>
      </c>
      <c r="M117" s="3">
        <v>49.912652857499999</v>
      </c>
      <c r="N117" s="3">
        <v>46.470400936300003</v>
      </c>
      <c r="O117" s="3">
        <v>45.609837956</v>
      </c>
      <c r="P117" s="3">
        <v>28.398578350000001</v>
      </c>
      <c r="Q117" s="3">
        <v>29.2591413303</v>
      </c>
      <c r="R117" s="3">
        <v>27.538015369699998</v>
      </c>
      <c r="S117" s="3">
        <v>20.653511527199999</v>
      </c>
      <c r="T117" s="3">
        <v>17.211259605999999</v>
      </c>
      <c r="U117" s="3">
        <v>17.211259605999999</v>
      </c>
      <c r="V117" s="3">
        <v>19.7929485469</v>
      </c>
      <c r="W117" s="3">
        <v>22.374637487800001</v>
      </c>
      <c r="X117" s="3">
        <v>14.629570665099999</v>
      </c>
      <c r="Y117" s="3">
        <v>12.0478817242</v>
      </c>
      <c r="Z117" s="3">
        <v>15.4901336454</v>
      </c>
      <c r="AA117" s="3">
        <v>16.350696625699999</v>
      </c>
      <c r="AB117" s="3">
        <v>17.211259605999999</v>
      </c>
      <c r="AC117" s="3">
        <v>18.071822586300001</v>
      </c>
      <c r="AD117" s="3">
        <v>23.2352004681</v>
      </c>
      <c r="AE117" s="3">
        <v>26.677452389399999</v>
      </c>
      <c r="AF117" s="3">
        <v>37.864771133300003</v>
      </c>
      <c r="AG117" s="3">
        <v>35.283082192400002</v>
      </c>
      <c r="AH117" s="3">
        <v>37.004208153</v>
      </c>
    </row>
    <row r="118" spans="1:34" x14ac:dyDescent="0.25">
      <c r="A118" t="s">
        <v>615</v>
      </c>
      <c r="B118" s="3" t="s">
        <v>101</v>
      </c>
      <c r="C118" s="3">
        <v>86.132644272199997</v>
      </c>
      <c r="D118" s="3">
        <v>86.132644272199997</v>
      </c>
      <c r="E118" s="3">
        <v>73.827980804700005</v>
      </c>
      <c r="F118" s="3">
        <v>86.132644272199997</v>
      </c>
      <c r="G118" s="3">
        <v>88.183421516799996</v>
      </c>
      <c r="H118" s="3">
        <v>75.878758049300004</v>
      </c>
      <c r="I118" s="3">
        <v>69.726426315599994</v>
      </c>
      <c r="J118" s="3">
        <v>69.726426315599994</v>
      </c>
      <c r="K118" s="3">
        <v>75.878758049300004</v>
      </c>
      <c r="L118" s="3">
        <v>79.980312538500002</v>
      </c>
      <c r="M118" s="3">
        <v>65.624871826399996</v>
      </c>
      <c r="N118" s="3">
        <v>67.675649070999995</v>
      </c>
      <c r="O118" s="3">
        <v>71.777203560100006</v>
      </c>
      <c r="P118" s="3">
        <v>69.726426315599994</v>
      </c>
      <c r="Q118" s="3">
        <v>51.2694311144</v>
      </c>
      <c r="R118" s="3">
        <v>36.913990402400003</v>
      </c>
      <c r="S118" s="3">
        <v>34.863213157799997</v>
      </c>
      <c r="T118" s="3">
        <v>36.913990402400003</v>
      </c>
      <c r="U118" s="3">
        <v>26.660104179499999</v>
      </c>
      <c r="V118" s="3">
        <v>30.761658668599999</v>
      </c>
      <c r="W118" s="3">
        <v>22.558549690300001</v>
      </c>
      <c r="X118" s="3">
        <v>24.6093269349</v>
      </c>
      <c r="Y118" s="3">
        <v>26.660104179499999</v>
      </c>
      <c r="Z118" s="3">
        <v>24.6093269349</v>
      </c>
      <c r="AA118" s="3">
        <v>22.558549690300001</v>
      </c>
      <c r="AB118" s="3">
        <v>22.558549690300001</v>
      </c>
      <c r="AC118" s="3">
        <v>14.355440712</v>
      </c>
      <c r="AD118" s="3">
        <v>20.507772445800001</v>
      </c>
      <c r="AE118" s="3">
        <v>28.710881424099998</v>
      </c>
      <c r="AF118" s="3">
        <v>28.710881424099998</v>
      </c>
      <c r="AG118" s="3">
        <v>30.761658668599999</v>
      </c>
      <c r="AH118" s="3">
        <v>32.812435913199998</v>
      </c>
    </row>
    <row r="119" spans="1:34" x14ac:dyDescent="0.25">
      <c r="A119" t="s">
        <v>616</v>
      </c>
      <c r="B119" s="3" t="s">
        <v>102</v>
      </c>
      <c r="C119" s="3">
        <v>79.652300393100006</v>
      </c>
      <c r="D119" s="3">
        <v>81.383872140700007</v>
      </c>
      <c r="E119" s="3">
        <v>70.994441654699997</v>
      </c>
      <c r="F119" s="3">
        <v>50.215580682599999</v>
      </c>
      <c r="G119" s="3">
        <v>46.752437187200002</v>
      </c>
      <c r="H119" s="3">
        <v>46.752437187200002</v>
      </c>
      <c r="I119" s="3">
        <v>57.141867673299998</v>
      </c>
      <c r="J119" s="3">
        <v>51.947152430300001</v>
      </c>
      <c r="K119" s="3">
        <v>51.947152430300001</v>
      </c>
      <c r="L119" s="3">
        <v>57.141867673299998</v>
      </c>
      <c r="M119" s="3">
        <v>57.141867673299998</v>
      </c>
      <c r="N119" s="3">
        <v>57.141867673299998</v>
      </c>
      <c r="O119" s="3">
        <v>58.873439421</v>
      </c>
      <c r="P119" s="3">
        <v>36.3630067012</v>
      </c>
      <c r="Q119" s="3">
        <v>34.631434953499998</v>
      </c>
      <c r="R119" s="3">
        <v>34.631434953499998</v>
      </c>
      <c r="S119" s="3">
        <v>25.9735762151</v>
      </c>
      <c r="T119" s="3">
        <v>24.242004467499999</v>
      </c>
      <c r="U119" s="3">
        <v>24.242004467499999</v>
      </c>
      <c r="V119" s="3">
        <v>20.778860972099999</v>
      </c>
      <c r="W119" s="3">
        <v>25.9735762151</v>
      </c>
      <c r="X119" s="3">
        <v>20.778860972099999</v>
      </c>
      <c r="Y119" s="3">
        <v>17.3157174768</v>
      </c>
      <c r="Z119" s="3">
        <v>19.0472892244</v>
      </c>
      <c r="AA119" s="3">
        <v>17.3157174768</v>
      </c>
      <c r="AB119" s="3">
        <v>19.0472892244</v>
      </c>
      <c r="AC119" s="3">
        <v>19.0472892244</v>
      </c>
      <c r="AD119" s="3">
        <v>13.852573981400001</v>
      </c>
      <c r="AE119" s="3">
        <v>15.584145729099999</v>
      </c>
      <c r="AF119" s="3">
        <v>12.121002233700001</v>
      </c>
      <c r="AG119" s="3">
        <v>10.3894304861</v>
      </c>
      <c r="AH119" s="3">
        <v>12.121002233700001</v>
      </c>
    </row>
    <row r="120" spans="1:34" x14ac:dyDescent="0.25">
      <c r="A120" t="s">
        <v>617</v>
      </c>
      <c r="B120" s="3" t="s">
        <v>103</v>
      </c>
      <c r="C120" s="3">
        <v>129.42440200159999</v>
      </c>
      <c r="D120" s="3">
        <v>116.97974796299999</v>
      </c>
      <c r="E120" s="3">
        <v>112.6568681391</v>
      </c>
      <c r="F120" s="3">
        <v>111.739893631</v>
      </c>
      <c r="G120" s="3">
        <v>107.5480101653</v>
      </c>
      <c r="H120" s="3">
        <v>103.48712305799999</v>
      </c>
      <c r="I120" s="3">
        <v>98.771254159099996</v>
      </c>
      <c r="J120" s="3">
        <v>90.387487227899996</v>
      </c>
      <c r="K120" s="3">
        <v>83.968665671099998</v>
      </c>
      <c r="L120" s="3">
        <v>81.479734863399997</v>
      </c>
      <c r="M120" s="3">
        <v>73.357960648700001</v>
      </c>
      <c r="N120" s="3">
        <v>72.571982498899999</v>
      </c>
      <c r="O120" s="3">
        <v>68.249102674900001</v>
      </c>
      <c r="P120" s="3">
        <v>51.219576095800001</v>
      </c>
      <c r="Q120" s="3">
        <v>50.171605229400001</v>
      </c>
      <c r="R120" s="3">
        <v>54.232492336699998</v>
      </c>
      <c r="S120" s="3">
        <v>50.433597945999999</v>
      </c>
      <c r="T120" s="3">
        <v>48.992638004699998</v>
      </c>
      <c r="U120" s="3">
        <v>49.385627079599999</v>
      </c>
      <c r="V120" s="3">
        <v>49.254630721300003</v>
      </c>
      <c r="W120" s="3">
        <v>52.660536037100002</v>
      </c>
      <c r="X120" s="3">
        <v>47.944667138299998</v>
      </c>
      <c r="Y120" s="3">
        <v>41.001860148299997</v>
      </c>
      <c r="Z120" s="3">
        <v>35.893002174499998</v>
      </c>
      <c r="AA120" s="3">
        <v>33.273075008500001</v>
      </c>
      <c r="AB120" s="3">
        <v>32.225104142100001</v>
      </c>
      <c r="AC120" s="3">
        <v>33.011082291900003</v>
      </c>
      <c r="AD120" s="3">
        <v>29.7361733344</v>
      </c>
      <c r="AE120" s="3">
        <v>27.378238884999998</v>
      </c>
      <c r="AF120" s="3">
        <v>27.1162461684</v>
      </c>
      <c r="AG120" s="3">
        <v>27.1162461684</v>
      </c>
      <c r="AH120" s="3">
        <v>26.854253451799998</v>
      </c>
    </row>
    <row r="121" spans="1:34" x14ac:dyDescent="0.25">
      <c r="A121" t="s">
        <v>618</v>
      </c>
      <c r="B121" s="3" t="s">
        <v>104</v>
      </c>
      <c r="C121" s="3">
        <v>89.967343584399998</v>
      </c>
      <c r="D121" s="3">
        <v>76.558749107899999</v>
      </c>
      <c r="E121" s="3">
        <v>70.935790133899999</v>
      </c>
      <c r="F121" s="3">
        <v>59.257336880099999</v>
      </c>
      <c r="G121" s="3">
        <v>59.257336880099999</v>
      </c>
      <c r="H121" s="3">
        <v>57.959730962999998</v>
      </c>
      <c r="I121" s="3">
        <v>47.5788836264</v>
      </c>
      <c r="J121" s="3">
        <v>44.551136486499999</v>
      </c>
      <c r="K121" s="3">
        <v>44.118601180799999</v>
      </c>
      <c r="L121" s="3">
        <v>43.686065875099999</v>
      </c>
      <c r="M121" s="3">
        <v>45.416207097899999</v>
      </c>
      <c r="N121" s="3">
        <v>44.983671792199999</v>
      </c>
      <c r="O121" s="3">
        <v>40.6583187353</v>
      </c>
      <c r="P121" s="3">
        <v>36.765500983999999</v>
      </c>
      <c r="Q121" s="3">
        <v>32.0076126214</v>
      </c>
      <c r="R121" s="3">
        <v>27.249724258699999</v>
      </c>
      <c r="S121" s="3">
        <v>31.5750773157</v>
      </c>
      <c r="T121" s="3">
        <v>27.249724258699999</v>
      </c>
      <c r="U121" s="3">
        <v>27.682259564399999</v>
      </c>
      <c r="V121" s="3">
        <v>26.3846536474</v>
      </c>
      <c r="W121" s="3">
        <v>30.277471398599999</v>
      </c>
      <c r="X121" s="3">
        <v>28.114794870099999</v>
      </c>
      <c r="Y121" s="3">
        <v>27.249724258699999</v>
      </c>
      <c r="Z121" s="3">
        <v>18.5990181449</v>
      </c>
      <c r="AA121" s="3">
        <v>18.5990181449</v>
      </c>
      <c r="AB121" s="3">
        <v>17.7339475335</v>
      </c>
      <c r="AC121" s="3">
        <v>16.4363416164</v>
      </c>
      <c r="AD121" s="3">
        <v>15.571271005</v>
      </c>
      <c r="AE121" s="3">
        <v>13.841129782199999</v>
      </c>
      <c r="AF121" s="3">
        <v>13.408594476499999</v>
      </c>
      <c r="AG121" s="3">
        <v>16.0038063107</v>
      </c>
      <c r="AH121" s="3">
        <v>15.571271005</v>
      </c>
    </row>
    <row r="122" spans="1:34" x14ac:dyDescent="0.25">
      <c r="A122" t="s">
        <v>619</v>
      </c>
      <c r="B122" s="3" t="s">
        <v>105</v>
      </c>
      <c r="C122" s="3">
        <v>74.997083446800005</v>
      </c>
      <c r="D122" s="3">
        <v>61.664268611799997</v>
      </c>
      <c r="E122" s="3">
        <v>58.331064902999998</v>
      </c>
      <c r="F122" s="3">
        <v>54.442327242799998</v>
      </c>
      <c r="G122" s="3">
        <v>52.7757253885</v>
      </c>
      <c r="H122" s="3">
        <v>49.4425216797</v>
      </c>
      <c r="I122" s="3">
        <v>41.6650463593</v>
      </c>
      <c r="J122" s="3">
        <v>35.554172893299999</v>
      </c>
      <c r="K122" s="3">
        <v>34.443104990400002</v>
      </c>
      <c r="L122" s="3">
        <v>36.1097068447</v>
      </c>
      <c r="M122" s="3">
        <v>32.776503136000002</v>
      </c>
      <c r="N122" s="3">
        <v>28.332231524299999</v>
      </c>
      <c r="O122" s="3">
        <v>27.776697572900002</v>
      </c>
      <c r="P122" s="3">
        <v>26.665629670000001</v>
      </c>
      <c r="Q122" s="3">
        <v>24.999027815600002</v>
      </c>
      <c r="R122" s="3">
        <v>24.443493864099999</v>
      </c>
      <c r="S122" s="3">
        <v>23.887959912700001</v>
      </c>
      <c r="T122" s="3">
        <v>23.887959912700001</v>
      </c>
      <c r="U122" s="3">
        <v>24.443493864099999</v>
      </c>
      <c r="V122" s="3">
        <v>24.443493864099999</v>
      </c>
      <c r="W122" s="3">
        <v>22.776892009800001</v>
      </c>
      <c r="X122" s="3">
        <v>23.332425961199998</v>
      </c>
      <c r="Y122" s="3">
        <v>19.999222252500001</v>
      </c>
      <c r="Z122" s="3">
        <v>16.110484592300001</v>
      </c>
      <c r="AA122" s="3">
        <v>14.443882737899999</v>
      </c>
      <c r="AB122" s="3">
        <v>12.2217469321</v>
      </c>
      <c r="AC122" s="3">
        <v>12.2217469321</v>
      </c>
      <c r="AD122" s="3">
        <v>8.8885432232999992</v>
      </c>
      <c r="AE122" s="3">
        <v>7.7774753203999998</v>
      </c>
      <c r="AF122" s="3">
        <v>8.8885432232999992</v>
      </c>
      <c r="AG122" s="3">
        <v>6.6664074175000003</v>
      </c>
      <c r="AH122" s="3">
        <v>6.1108734660000001</v>
      </c>
    </row>
    <row r="123" spans="1:34" x14ac:dyDescent="0.25">
      <c r="A123" t="s">
        <v>620</v>
      </c>
      <c r="B123" s="3" t="s">
        <v>106</v>
      </c>
      <c r="C123" s="3">
        <v>95.565910878400004</v>
      </c>
      <c r="D123" s="3">
        <v>94.720194852999995</v>
      </c>
      <c r="E123" s="3">
        <v>90.491614725600002</v>
      </c>
      <c r="F123" s="3">
        <v>95.565910878400004</v>
      </c>
      <c r="G123" s="3">
        <v>76.114442292600003</v>
      </c>
      <c r="H123" s="3">
        <v>74.423010241599997</v>
      </c>
      <c r="I123" s="3">
        <v>78.651590369000004</v>
      </c>
      <c r="J123" s="3">
        <v>87.108750623700004</v>
      </c>
      <c r="K123" s="3">
        <v>87.108750623700004</v>
      </c>
      <c r="L123" s="3">
        <v>79.497306394500001</v>
      </c>
      <c r="M123" s="3">
        <v>83.725886521800007</v>
      </c>
      <c r="N123" s="3">
        <v>82.034454470900002</v>
      </c>
      <c r="O123" s="3">
        <v>80.343022419899995</v>
      </c>
      <c r="P123" s="3">
        <v>61.737269859500003</v>
      </c>
      <c r="Q123" s="3">
        <v>55.817257681199997</v>
      </c>
      <c r="R123" s="3">
        <v>52.4343935793</v>
      </c>
      <c r="S123" s="3">
        <v>70.194430114300005</v>
      </c>
      <c r="T123" s="3">
        <v>65.120133961400001</v>
      </c>
      <c r="U123" s="3">
        <v>62.582985884999999</v>
      </c>
      <c r="V123" s="3">
        <v>61.737269859500003</v>
      </c>
      <c r="W123" s="3">
        <v>70.194430114300005</v>
      </c>
      <c r="X123" s="3">
        <v>65.965849986899997</v>
      </c>
      <c r="Y123" s="3">
        <v>71.885862165199995</v>
      </c>
      <c r="Z123" s="3">
        <v>50.742961528400002</v>
      </c>
      <c r="AA123" s="3">
        <v>41.440085248199999</v>
      </c>
      <c r="AB123" s="3">
        <v>43.131517299099997</v>
      </c>
      <c r="AC123" s="3">
        <v>43.9772333246</v>
      </c>
      <c r="AD123" s="3">
        <v>37.211505120799998</v>
      </c>
      <c r="AE123" s="3">
        <v>29.600060891599998</v>
      </c>
      <c r="AF123" s="3">
        <v>16.914320509500001</v>
      </c>
      <c r="AG123" s="3">
        <v>17.760036534899999</v>
      </c>
      <c r="AH123" s="3">
        <v>20.297184611399999</v>
      </c>
    </row>
    <row r="124" spans="1:34" x14ac:dyDescent="0.25">
      <c r="A124" t="s">
        <v>621</v>
      </c>
      <c r="B124" s="3" t="s">
        <v>107</v>
      </c>
      <c r="C124" s="3">
        <v>114.851586228</v>
      </c>
      <c r="D124" s="3">
        <v>114.851586228</v>
      </c>
      <c r="E124" s="3">
        <v>95.709655190000007</v>
      </c>
      <c r="F124" s="3">
        <v>105.91868507700001</v>
      </c>
      <c r="G124" s="3">
        <v>100.8141701335</v>
      </c>
      <c r="H124" s="3">
        <v>99.538041397599997</v>
      </c>
      <c r="I124" s="3">
        <v>93.157397718300004</v>
      </c>
      <c r="J124" s="3">
        <v>95.709655190000007</v>
      </c>
      <c r="K124" s="3">
        <v>95.709655190000007</v>
      </c>
      <c r="L124" s="3">
        <v>88.052882774799997</v>
      </c>
      <c r="M124" s="3">
        <v>75.291595416099995</v>
      </c>
      <c r="N124" s="3">
        <v>68.910951736800001</v>
      </c>
      <c r="O124" s="3">
        <v>66.358694265099999</v>
      </c>
      <c r="P124" s="3">
        <v>63.806436793300001</v>
      </c>
      <c r="Q124" s="3">
        <v>51.045149434700001</v>
      </c>
      <c r="R124" s="3">
        <v>43.388377019499998</v>
      </c>
      <c r="S124" s="3">
        <v>48.492891962900003</v>
      </c>
      <c r="T124" s="3">
        <v>43.388377019499998</v>
      </c>
      <c r="U124" s="3">
        <v>42.112248283600003</v>
      </c>
      <c r="V124" s="3">
        <v>39.559990811900001</v>
      </c>
      <c r="W124" s="3">
        <v>38.283862075999998</v>
      </c>
      <c r="X124" s="3">
        <v>30.627089660799999</v>
      </c>
      <c r="Y124" s="3">
        <v>25.522574717299999</v>
      </c>
      <c r="Z124" s="3">
        <v>16.5896735663</v>
      </c>
      <c r="AA124" s="3">
        <v>11.4851586228</v>
      </c>
      <c r="AB124" s="3">
        <v>11.4851586228</v>
      </c>
      <c r="AC124" s="3">
        <v>12.761287358700001</v>
      </c>
      <c r="AD124" s="3">
        <v>12.761287358700001</v>
      </c>
      <c r="AE124" s="3">
        <v>14.037416094499999</v>
      </c>
      <c r="AF124" s="3">
        <v>10.2090298869</v>
      </c>
      <c r="AG124" s="3">
        <v>12.761287358700001</v>
      </c>
      <c r="AH124" s="3">
        <v>11.4851586228</v>
      </c>
    </row>
    <row r="125" spans="1:34" x14ac:dyDescent="0.25">
      <c r="A125" t="s">
        <v>622</v>
      </c>
      <c r="B125" s="3" t="s">
        <v>108</v>
      </c>
      <c r="C125" s="3">
        <v>37.485816177700002</v>
      </c>
      <c r="D125" s="3">
        <v>32.420165342799997</v>
      </c>
      <c r="E125" s="3">
        <v>27.354514508000001</v>
      </c>
      <c r="F125" s="3">
        <v>29.380774842000001</v>
      </c>
      <c r="G125" s="3">
        <v>30.393905008899999</v>
      </c>
      <c r="H125" s="3">
        <v>12.157562003600001</v>
      </c>
      <c r="I125" s="3">
        <v>10.131301669599999</v>
      </c>
      <c r="J125" s="3">
        <v>11.144431836600001</v>
      </c>
      <c r="K125" s="3">
        <v>12.157562003600001</v>
      </c>
      <c r="L125" s="3">
        <v>12.157562003600001</v>
      </c>
      <c r="M125" s="3">
        <v>13.170692170500001</v>
      </c>
      <c r="N125" s="3">
        <v>12.157562003600001</v>
      </c>
      <c r="O125" s="3">
        <v>11.144431836600001</v>
      </c>
      <c r="P125" s="3">
        <v>11.144431836600001</v>
      </c>
      <c r="Q125" s="3">
        <v>11.144431836600001</v>
      </c>
      <c r="R125" s="3">
        <v>11.144431836600001</v>
      </c>
      <c r="S125" s="3">
        <v>13.170692170500001</v>
      </c>
      <c r="T125" s="3">
        <v>10.131301669599999</v>
      </c>
      <c r="U125" s="3">
        <v>10.131301669599999</v>
      </c>
      <c r="V125" s="3">
        <v>10.131301669599999</v>
      </c>
      <c r="W125" s="3">
        <v>9.1181715026999992</v>
      </c>
      <c r="X125" s="3">
        <v>6.0787810018000004</v>
      </c>
      <c r="Y125" s="3">
        <v>4.0525206678999997</v>
      </c>
      <c r="Z125" s="3">
        <v>0</v>
      </c>
      <c r="AA125" s="3">
        <v>0</v>
      </c>
      <c r="AB125" s="3">
        <v>0</v>
      </c>
      <c r="AC125" s="3">
        <v>0</v>
      </c>
      <c r="AD125" s="3">
        <v>2.0262603338999998</v>
      </c>
      <c r="AE125" s="3">
        <v>2.0262603338999998</v>
      </c>
      <c r="AF125" s="3">
        <v>2.0262603338999998</v>
      </c>
      <c r="AG125" s="3">
        <v>2.0262603338999998</v>
      </c>
      <c r="AH125" s="3">
        <v>2.0262603338999998</v>
      </c>
    </row>
    <row r="126" spans="1:34" x14ac:dyDescent="0.25">
      <c r="A126" t="s">
        <v>623</v>
      </c>
      <c r="B126" s="3" t="s">
        <v>109</v>
      </c>
      <c r="C126" s="3">
        <v>177.01494543909999</v>
      </c>
      <c r="D126" s="3">
        <v>173.42983262000001</v>
      </c>
      <c r="E126" s="3">
        <v>149.23032109170001</v>
      </c>
      <c r="F126" s="3">
        <v>155.50426852499999</v>
      </c>
      <c r="G126" s="3">
        <v>142.9563736584</v>
      </c>
      <c r="H126" s="3">
        <v>135.7861480203</v>
      </c>
      <c r="I126" s="3">
        <v>121.8938358466</v>
      </c>
      <c r="J126" s="3">
        <v>105.76082816109999</v>
      </c>
      <c r="K126" s="3">
        <v>99.038741625399993</v>
      </c>
      <c r="L126" s="3">
        <v>105.3126890587</v>
      </c>
      <c r="M126" s="3">
        <v>87.835264065999993</v>
      </c>
      <c r="N126" s="3">
        <v>85.594568554099993</v>
      </c>
      <c r="O126" s="3">
        <v>79.768760223200005</v>
      </c>
      <c r="P126" s="3">
        <v>59.602500616199997</v>
      </c>
      <c r="Q126" s="3">
        <v>46.606466647200001</v>
      </c>
      <c r="R126" s="3">
        <v>34.954849985400003</v>
      </c>
      <c r="S126" s="3">
        <v>30.4734589617</v>
      </c>
      <c r="T126" s="3">
        <v>19.269981402199999</v>
      </c>
      <c r="U126" s="3">
        <v>19.718120504600002</v>
      </c>
      <c r="V126" s="3">
        <v>23.751372426</v>
      </c>
      <c r="W126" s="3">
        <v>23.751372426</v>
      </c>
      <c r="X126" s="3">
        <v>20.166259607000001</v>
      </c>
      <c r="Y126" s="3">
        <v>19.269981402199999</v>
      </c>
      <c r="Z126" s="3">
        <v>12.996033968900001</v>
      </c>
      <c r="AA126" s="3">
        <v>12.099755764199999</v>
      </c>
      <c r="AB126" s="3">
        <v>12.996033968900001</v>
      </c>
      <c r="AC126" s="3">
        <v>8.9627820474999993</v>
      </c>
      <c r="AD126" s="3">
        <v>8.5146429452000003</v>
      </c>
      <c r="AE126" s="3">
        <v>9.4109211499000001</v>
      </c>
      <c r="AF126" s="3">
        <v>6.2739474333</v>
      </c>
      <c r="AG126" s="3">
        <v>7.6183647403999997</v>
      </c>
      <c r="AH126" s="3">
        <v>8.0665038427999995</v>
      </c>
    </row>
    <row r="127" spans="1:34" x14ac:dyDescent="0.25">
      <c r="A127" t="s">
        <v>624</v>
      </c>
      <c r="B127" s="3" t="s">
        <v>110</v>
      </c>
      <c r="C127" s="3">
        <v>89.826775674700002</v>
      </c>
      <c r="D127" s="3">
        <v>83.899120427200003</v>
      </c>
      <c r="E127" s="3">
        <v>67.028101645600003</v>
      </c>
      <c r="F127" s="3">
        <v>63.836287281499999</v>
      </c>
      <c r="G127" s="3">
        <v>61.556419878600003</v>
      </c>
      <c r="H127" s="3">
        <v>56.996685072799998</v>
      </c>
      <c r="I127" s="3">
        <v>51.980976786399999</v>
      </c>
      <c r="J127" s="3">
        <v>41.0376132524</v>
      </c>
      <c r="K127" s="3">
        <v>35.109958004799999</v>
      </c>
      <c r="L127" s="3">
        <v>39.669692810699999</v>
      </c>
      <c r="M127" s="3">
        <v>33.742037563099998</v>
      </c>
      <c r="N127" s="3">
        <v>32.374117121300003</v>
      </c>
      <c r="O127" s="3">
        <v>30.550223199000001</v>
      </c>
      <c r="P127" s="3">
        <v>21.886727067999999</v>
      </c>
      <c r="Q127" s="3">
        <v>23.2546475097</v>
      </c>
      <c r="R127" s="3">
        <v>26.446461873800001</v>
      </c>
      <c r="S127" s="3">
        <v>25.9904883932</v>
      </c>
      <c r="T127" s="3">
        <v>27.814382315500001</v>
      </c>
      <c r="U127" s="3">
        <v>26.902435354400001</v>
      </c>
      <c r="V127" s="3">
        <v>26.902435354400001</v>
      </c>
      <c r="W127" s="3">
        <v>29.1823027573</v>
      </c>
      <c r="X127" s="3">
        <v>25.9904883932</v>
      </c>
      <c r="Y127" s="3">
        <v>25.078541432000002</v>
      </c>
      <c r="Z127" s="3">
        <v>24.166594470900002</v>
      </c>
      <c r="AA127" s="3">
        <v>21.430753587400002</v>
      </c>
      <c r="AB127" s="3">
        <v>20.5188066262</v>
      </c>
      <c r="AC127" s="3">
        <v>20.062833145599999</v>
      </c>
      <c r="AD127" s="3">
        <v>20.5188066262</v>
      </c>
      <c r="AE127" s="3">
        <v>20.062833145599999</v>
      </c>
      <c r="AF127" s="3">
        <v>18.694912703899998</v>
      </c>
      <c r="AG127" s="3">
        <v>15.0471248592</v>
      </c>
      <c r="AH127" s="3">
        <v>12.3112839757</v>
      </c>
    </row>
    <row r="128" spans="1:34" x14ac:dyDescent="0.25">
      <c r="A128" t="s">
        <v>625</v>
      </c>
      <c r="B128" s="3" t="s">
        <v>111</v>
      </c>
      <c r="C128" s="3">
        <v>175.10136423419999</v>
      </c>
      <c r="D128" s="3">
        <v>168.87553795029999</v>
      </c>
      <c r="E128" s="3">
        <v>152.53274395509999</v>
      </c>
      <c r="F128" s="3">
        <v>144.75046110029999</v>
      </c>
      <c r="G128" s="3">
        <v>132.2988085325</v>
      </c>
      <c r="H128" s="3">
        <v>128.40766710509999</v>
      </c>
      <c r="I128" s="3">
        <v>115.95601453730001</v>
      </c>
      <c r="J128" s="3">
        <v>115.1777862518</v>
      </c>
      <c r="K128" s="3">
        <v>101.9479053986</v>
      </c>
      <c r="L128" s="3">
        <v>98.834992256600003</v>
      </c>
      <c r="M128" s="3">
        <v>82.492198261400006</v>
      </c>
      <c r="N128" s="3">
        <v>77.822828548499999</v>
      </c>
      <c r="O128" s="3">
        <v>83.270426546899998</v>
      </c>
      <c r="P128" s="3">
        <v>77.822828548499999</v>
      </c>
      <c r="Q128" s="3">
        <v>55.254208269499998</v>
      </c>
      <c r="R128" s="3">
        <v>51.363066842000002</v>
      </c>
      <c r="S128" s="3">
        <v>48.2501537001</v>
      </c>
      <c r="T128" s="3">
        <v>45.915468843600003</v>
      </c>
      <c r="U128" s="3">
        <v>41.246099130700003</v>
      </c>
      <c r="V128" s="3">
        <v>36.576729417800003</v>
      </c>
      <c r="W128" s="3">
        <v>38.9114142743</v>
      </c>
      <c r="X128" s="3">
        <v>39.689642559699998</v>
      </c>
      <c r="Y128" s="3">
        <v>37.354957703300002</v>
      </c>
      <c r="Z128" s="3">
        <v>33.463816275900001</v>
      </c>
      <c r="AA128" s="3">
        <v>28.794446563000001</v>
      </c>
      <c r="AB128" s="3">
        <v>31.1291314194</v>
      </c>
      <c r="AC128" s="3">
        <v>28.794446563000001</v>
      </c>
      <c r="AD128" s="3">
        <v>29.572674848399998</v>
      </c>
      <c r="AE128" s="3">
        <v>22.568620279099999</v>
      </c>
      <c r="AF128" s="3">
        <v>18.6774788516</v>
      </c>
      <c r="AG128" s="3">
        <v>21.7903919936</v>
      </c>
      <c r="AH128" s="3">
        <v>24.903305135499998</v>
      </c>
    </row>
    <row r="129" spans="1:34" x14ac:dyDescent="0.25">
      <c r="A129" t="s">
        <v>626</v>
      </c>
      <c r="B129" s="3" t="s">
        <v>112</v>
      </c>
      <c r="C129" s="3">
        <v>76.366320755499999</v>
      </c>
      <c r="D129" s="3">
        <v>63.638600629599999</v>
      </c>
      <c r="E129" s="3">
        <v>56.8504832291</v>
      </c>
      <c r="F129" s="3">
        <v>61.941571279500003</v>
      </c>
      <c r="G129" s="3">
        <v>70.426718030100005</v>
      </c>
      <c r="H129" s="3">
        <v>73.820776730299997</v>
      </c>
      <c r="I129" s="3">
        <v>72.123747380200001</v>
      </c>
      <c r="J129" s="3">
        <v>75.517806080499994</v>
      </c>
      <c r="K129" s="3">
        <v>70.426718030100005</v>
      </c>
      <c r="L129" s="3">
        <v>70.426718030100005</v>
      </c>
      <c r="M129" s="3">
        <v>62.7900859545</v>
      </c>
      <c r="N129" s="3">
        <v>48.365336478499998</v>
      </c>
      <c r="O129" s="3">
        <v>47.516821803399999</v>
      </c>
      <c r="P129" s="3">
        <v>45.819792453300003</v>
      </c>
      <c r="Q129" s="3">
        <v>38.1831603778</v>
      </c>
      <c r="R129" s="3">
        <v>40.7287044029</v>
      </c>
      <c r="S129" s="3">
        <v>37.334645702700001</v>
      </c>
      <c r="T129" s="3">
        <v>43.274248428100002</v>
      </c>
      <c r="U129" s="3">
        <v>44.122763103200001</v>
      </c>
      <c r="V129" s="3">
        <v>41.577219077999999</v>
      </c>
      <c r="W129" s="3">
        <v>45.819792453300003</v>
      </c>
      <c r="X129" s="3">
        <v>40.7287044029</v>
      </c>
      <c r="Y129" s="3">
        <v>33.940587002500003</v>
      </c>
      <c r="Z129" s="3">
        <v>33.940587002500003</v>
      </c>
      <c r="AA129" s="3">
        <v>23.7584109017</v>
      </c>
      <c r="AB129" s="3">
        <v>25.455440251799999</v>
      </c>
      <c r="AC129" s="3">
        <v>23.7584109017</v>
      </c>
      <c r="AD129" s="3">
        <v>15.273264151099999</v>
      </c>
      <c r="AE129" s="3">
        <v>15.273264151099999</v>
      </c>
      <c r="AF129" s="3">
        <v>13.576234801</v>
      </c>
      <c r="AG129" s="3">
        <v>16.1217788262</v>
      </c>
      <c r="AH129" s="3">
        <v>16.9702935012</v>
      </c>
    </row>
    <row r="130" spans="1:34" x14ac:dyDescent="0.25">
      <c r="A130" t="s">
        <v>627</v>
      </c>
      <c r="B130" s="3" t="s">
        <v>113</v>
      </c>
      <c r="C130" s="3">
        <v>88.211345336099996</v>
      </c>
      <c r="D130" s="3">
        <v>81.425857233299993</v>
      </c>
      <c r="E130" s="3">
        <v>64.462136976400004</v>
      </c>
      <c r="F130" s="3">
        <v>56.545734189800001</v>
      </c>
      <c r="G130" s="3">
        <v>57.676648873600001</v>
      </c>
      <c r="H130" s="3">
        <v>57.676648873600001</v>
      </c>
      <c r="I130" s="3">
        <v>56.545734189800001</v>
      </c>
      <c r="J130" s="3">
        <v>35.058355197700003</v>
      </c>
      <c r="K130" s="3">
        <v>39.582013932899997</v>
      </c>
      <c r="L130" s="3">
        <v>45.236587351899999</v>
      </c>
      <c r="M130" s="3">
        <v>45.236587351899999</v>
      </c>
      <c r="N130" s="3">
        <v>40.712928616699998</v>
      </c>
      <c r="O130" s="3">
        <v>45.236587351899999</v>
      </c>
      <c r="P130" s="3">
        <v>33.927440513900002</v>
      </c>
      <c r="Q130" s="3">
        <v>38.451099249099997</v>
      </c>
      <c r="R130" s="3">
        <v>42.974757984299998</v>
      </c>
      <c r="S130" s="3">
        <v>46.367502035599998</v>
      </c>
      <c r="T130" s="3">
        <v>44.105672668099999</v>
      </c>
      <c r="U130" s="3">
        <v>47.498416719399998</v>
      </c>
      <c r="V130" s="3">
        <v>44.105672668099999</v>
      </c>
      <c r="W130" s="3">
        <v>52.022075454599999</v>
      </c>
      <c r="X130" s="3">
        <v>44.105672668099999</v>
      </c>
      <c r="Y130" s="3">
        <v>37.320184565300003</v>
      </c>
      <c r="Z130" s="3">
        <v>27.1419524111</v>
      </c>
      <c r="AA130" s="3">
        <v>38.451099249099997</v>
      </c>
      <c r="AB130" s="3">
        <v>41.843843300499998</v>
      </c>
      <c r="AC130" s="3">
        <v>41.843843300499998</v>
      </c>
      <c r="AD130" s="3">
        <v>35.058355197700003</v>
      </c>
      <c r="AE130" s="3">
        <v>30.534696462500001</v>
      </c>
      <c r="AF130" s="3">
        <v>32.796525830100002</v>
      </c>
      <c r="AG130" s="3">
        <v>35.058355197700003</v>
      </c>
      <c r="AH130" s="3">
        <v>21.487378992099998</v>
      </c>
    </row>
    <row r="131" spans="1:34" x14ac:dyDescent="0.25">
      <c r="A131" t="s">
        <v>628</v>
      </c>
      <c r="B131" s="3" t="s">
        <v>114</v>
      </c>
      <c r="C131" s="3">
        <v>152.1307939687</v>
      </c>
      <c r="D131" s="3">
        <v>124.7857651794</v>
      </c>
      <c r="E131" s="3">
        <v>115.1572339155</v>
      </c>
      <c r="F131" s="3">
        <v>116.6977989178</v>
      </c>
      <c r="G131" s="3">
        <v>116.6977989178</v>
      </c>
      <c r="H131" s="3">
        <v>105.9138439023</v>
      </c>
      <c r="I131" s="3">
        <v>101.29214889559999</v>
      </c>
      <c r="J131" s="3">
        <v>93.589323884500004</v>
      </c>
      <c r="K131" s="3">
        <v>112.07610391110001</v>
      </c>
      <c r="L131" s="3">
        <v>107.0692676539</v>
      </c>
      <c r="M131" s="3">
        <v>104.3732789</v>
      </c>
      <c r="N131" s="3">
        <v>105.5287026517</v>
      </c>
      <c r="O131" s="3">
        <v>75.102543858000004</v>
      </c>
      <c r="P131" s="3">
        <v>75.487685108500003</v>
      </c>
      <c r="Q131" s="3">
        <v>59.696893835799997</v>
      </c>
      <c r="R131" s="3">
        <v>49.298080070899999</v>
      </c>
      <c r="S131" s="3">
        <v>48.1426563192</v>
      </c>
      <c r="T131" s="3">
        <v>49.298080070899999</v>
      </c>
      <c r="U131" s="3">
        <v>49.298080070899999</v>
      </c>
      <c r="V131" s="3">
        <v>58.1563288336</v>
      </c>
      <c r="W131" s="3">
        <v>52.7643513258</v>
      </c>
      <c r="X131" s="3">
        <v>54.304916328099999</v>
      </c>
      <c r="Y131" s="3">
        <v>44.676385064199998</v>
      </c>
      <c r="Z131" s="3">
        <v>36.203277552000003</v>
      </c>
      <c r="AA131" s="3">
        <v>35.047853800399999</v>
      </c>
      <c r="AB131" s="3">
        <v>33.8924300487</v>
      </c>
      <c r="AC131" s="3">
        <v>30.426158793700001</v>
      </c>
      <c r="AD131" s="3">
        <v>27.730170039899999</v>
      </c>
      <c r="AE131" s="3">
        <v>22.723333782699999</v>
      </c>
      <c r="AF131" s="3">
        <v>26.5747462882</v>
      </c>
      <c r="AG131" s="3">
        <v>25.804463787100001</v>
      </c>
      <c r="AH131" s="3">
        <v>25.034181285999999</v>
      </c>
    </row>
    <row r="132" spans="1:34" x14ac:dyDescent="0.25">
      <c r="A132" t="s">
        <v>629</v>
      </c>
      <c r="B132" s="3" t="s">
        <v>115</v>
      </c>
      <c r="C132" s="3">
        <v>157.85234899330001</v>
      </c>
      <c r="D132" s="3">
        <v>139.59731543620001</v>
      </c>
      <c r="E132" s="3">
        <v>113.82550335569999</v>
      </c>
      <c r="F132" s="3">
        <v>104.1610738255</v>
      </c>
      <c r="G132" s="3">
        <v>104.1610738255</v>
      </c>
      <c r="H132" s="3">
        <v>86.979865771799993</v>
      </c>
      <c r="I132" s="3">
        <v>69.798657718100003</v>
      </c>
      <c r="J132" s="3">
        <v>54.765100671100001</v>
      </c>
      <c r="K132" s="3">
        <v>49.395973154399996</v>
      </c>
      <c r="L132" s="3">
        <v>35.436241610700002</v>
      </c>
      <c r="M132" s="3">
        <v>37.583892617399997</v>
      </c>
      <c r="N132" s="3">
        <v>38.657718120799998</v>
      </c>
      <c r="O132" s="3">
        <v>36.510067114100003</v>
      </c>
      <c r="P132" s="3">
        <v>27.9194630872</v>
      </c>
      <c r="Q132" s="3">
        <v>22.5503355705</v>
      </c>
      <c r="R132" s="3">
        <v>25.771812080499998</v>
      </c>
      <c r="S132" s="3">
        <v>22.5503355705</v>
      </c>
      <c r="T132" s="3">
        <v>19.328859060399999</v>
      </c>
      <c r="U132" s="3">
        <v>18.255033557000001</v>
      </c>
      <c r="V132" s="3">
        <v>23.6241610738</v>
      </c>
      <c r="W132" s="3">
        <v>27.9194630872</v>
      </c>
      <c r="X132" s="3">
        <v>26.8456375839</v>
      </c>
      <c r="Y132" s="3">
        <v>24.697986577199998</v>
      </c>
      <c r="Z132" s="3">
        <v>26.8456375839</v>
      </c>
      <c r="AA132" s="3">
        <v>30.067114094000001</v>
      </c>
      <c r="AB132" s="3">
        <v>30.067114094000001</v>
      </c>
      <c r="AC132" s="3">
        <v>25.771812080499998</v>
      </c>
      <c r="AD132" s="3">
        <v>17.181208053700001</v>
      </c>
      <c r="AE132" s="3">
        <v>18.255033557000001</v>
      </c>
      <c r="AF132" s="3">
        <v>15.033557047</v>
      </c>
      <c r="AG132" s="3">
        <v>11.8120805369</v>
      </c>
      <c r="AH132" s="3">
        <v>7.5167785235000002</v>
      </c>
    </row>
    <row r="133" spans="1:34" x14ac:dyDescent="0.25">
      <c r="A133" t="s">
        <v>630</v>
      </c>
      <c r="B133" s="3" t="s">
        <v>116</v>
      </c>
      <c r="C133" s="3">
        <v>103.0903862401</v>
      </c>
      <c r="D133" s="3">
        <v>99.214807810099998</v>
      </c>
      <c r="E133" s="3">
        <v>94.564113694</v>
      </c>
      <c r="F133" s="3">
        <v>82.937378403699995</v>
      </c>
      <c r="G133" s="3">
        <v>79.061799973600003</v>
      </c>
      <c r="H133" s="3">
        <v>78.286684287599996</v>
      </c>
      <c r="I133" s="3">
        <v>65.109717625399995</v>
      </c>
      <c r="J133" s="3">
        <v>44.1815941029</v>
      </c>
      <c r="K133" s="3">
        <v>36.430437242799997</v>
      </c>
      <c r="L133" s="3">
        <v>40.306015672800001</v>
      </c>
      <c r="M133" s="3">
        <v>26.353933324500002</v>
      </c>
      <c r="N133" s="3">
        <v>25.578817638499999</v>
      </c>
      <c r="O133" s="3">
        <v>26.353933324500002</v>
      </c>
      <c r="P133" s="3">
        <v>16.277429406300001</v>
      </c>
      <c r="Q133" s="3">
        <v>16.277429406300001</v>
      </c>
      <c r="R133" s="3">
        <v>15.5023137203</v>
      </c>
      <c r="S133" s="3">
        <v>14.727198034300001</v>
      </c>
      <c r="T133" s="3">
        <v>15.5023137203</v>
      </c>
      <c r="U133" s="3">
        <v>19.377892150400001</v>
      </c>
      <c r="V133" s="3">
        <v>20.1530078364</v>
      </c>
      <c r="W133" s="3">
        <v>26.353933324500002</v>
      </c>
      <c r="X133" s="3">
        <v>28.679280382599998</v>
      </c>
      <c r="Y133" s="3">
        <v>28.679280382599998</v>
      </c>
      <c r="Z133" s="3">
        <v>29.454396068600001</v>
      </c>
      <c r="AA133" s="3">
        <v>29.454396068600001</v>
      </c>
      <c r="AB133" s="3">
        <v>25.578817638499999</v>
      </c>
      <c r="AC133" s="3">
        <v>24.803701952499999</v>
      </c>
      <c r="AD133" s="3">
        <v>22.478354894500001</v>
      </c>
      <c r="AE133" s="3">
        <v>18.602776464400002</v>
      </c>
      <c r="AF133" s="3">
        <v>20.9281235224</v>
      </c>
      <c r="AG133" s="3">
        <v>17.827660778399999</v>
      </c>
      <c r="AH133" s="3">
        <v>18.602776464400002</v>
      </c>
    </row>
    <row r="134" spans="1:34" x14ac:dyDescent="0.25">
      <c r="A134" t="s">
        <v>631</v>
      </c>
      <c r="B134" s="3" t="s">
        <v>117</v>
      </c>
      <c r="C134" s="3">
        <v>115.26185128269999</v>
      </c>
      <c r="D134" s="3">
        <v>110.4592741459</v>
      </c>
      <c r="E134" s="3">
        <v>101.2235488828</v>
      </c>
      <c r="F134" s="3">
        <v>99.006974819700005</v>
      </c>
      <c r="G134" s="3">
        <v>98.268116798700007</v>
      </c>
      <c r="H134" s="3">
        <v>103.8095519565</v>
      </c>
      <c r="I134" s="3">
        <v>77.580092209499995</v>
      </c>
      <c r="J134" s="3">
        <v>68.713795957000002</v>
      </c>
      <c r="K134" s="3">
        <v>62.433502778099999</v>
      </c>
      <c r="L134" s="3">
        <v>59.108641683400002</v>
      </c>
      <c r="M134" s="3">
        <v>55.414351578199998</v>
      </c>
      <c r="N134" s="3">
        <v>56.153209599199997</v>
      </c>
      <c r="O134" s="3">
        <v>48.764629388800003</v>
      </c>
      <c r="P134" s="3">
        <v>43.5926232415</v>
      </c>
      <c r="Q134" s="3">
        <v>39.898333136300003</v>
      </c>
      <c r="R134" s="3">
        <v>40.267762146800003</v>
      </c>
      <c r="S134" s="3">
        <v>42.114907199400001</v>
      </c>
      <c r="T134" s="3">
        <v>39.159475115299998</v>
      </c>
      <c r="U134" s="3">
        <v>38.790046104699996</v>
      </c>
      <c r="V134" s="3">
        <v>38.051188083699998</v>
      </c>
      <c r="W134" s="3">
        <v>44.331481262600001</v>
      </c>
      <c r="X134" s="3">
        <v>42.114907199400001</v>
      </c>
      <c r="Y134" s="3">
        <v>39.159475115299998</v>
      </c>
      <c r="Z134" s="3">
        <v>32.140323915400003</v>
      </c>
      <c r="AA134" s="3">
        <v>31.770894904799999</v>
      </c>
      <c r="AB134" s="3">
        <v>31.0320368838</v>
      </c>
      <c r="AC134" s="3">
        <v>30.2931788627</v>
      </c>
      <c r="AD134" s="3">
        <v>22.5351696418</v>
      </c>
      <c r="AE134" s="3">
        <v>20.318595578699998</v>
      </c>
      <c r="AF134" s="3">
        <v>23.274027662799998</v>
      </c>
      <c r="AG134" s="3">
        <v>23.274027662799998</v>
      </c>
      <c r="AH134" s="3">
        <v>20.688024589200001</v>
      </c>
    </row>
    <row r="135" spans="1:34" x14ac:dyDescent="0.25">
      <c r="A135" t="s">
        <v>632</v>
      </c>
      <c r="B135" s="3" t="s">
        <v>118</v>
      </c>
      <c r="C135" s="3">
        <v>100.8367181614</v>
      </c>
      <c r="D135" s="3">
        <v>116.1321754106</v>
      </c>
      <c r="E135" s="3">
        <v>95.738232411599995</v>
      </c>
      <c r="F135" s="3">
        <v>92.905740328500002</v>
      </c>
      <c r="G135" s="3">
        <v>89.506749828599993</v>
      </c>
      <c r="H135" s="3">
        <v>86.1077593288</v>
      </c>
      <c r="I135" s="3">
        <v>95.171733994999997</v>
      </c>
      <c r="J135" s="3">
        <v>87.807254578699997</v>
      </c>
      <c r="K135" s="3">
        <v>67.979809996399993</v>
      </c>
      <c r="L135" s="3">
        <v>77.043784662600004</v>
      </c>
      <c r="M135" s="3">
        <v>77.610283079300004</v>
      </c>
      <c r="N135" s="3">
        <v>78.176781495900002</v>
      </c>
      <c r="O135" s="3">
        <v>76.477286246000006</v>
      </c>
      <c r="P135" s="3">
        <v>53.8173495805</v>
      </c>
      <c r="Q135" s="3">
        <v>43.0538796644</v>
      </c>
      <c r="R135" s="3">
        <v>40.787885997899998</v>
      </c>
      <c r="S135" s="3">
        <v>37.388895497999997</v>
      </c>
      <c r="T135" s="3">
        <v>31.157412914999998</v>
      </c>
      <c r="U135" s="3">
        <v>31.157412914999998</v>
      </c>
      <c r="V135" s="3">
        <v>32.2904097483</v>
      </c>
      <c r="W135" s="3">
        <v>34.556403414899997</v>
      </c>
      <c r="X135" s="3">
        <v>33.989904998199997</v>
      </c>
      <c r="Y135" s="3">
        <v>29.457917665099998</v>
      </c>
      <c r="Z135" s="3">
        <v>25.4924287487</v>
      </c>
      <c r="AA135" s="3">
        <v>22.093438248799998</v>
      </c>
      <c r="AB135" s="3">
        <v>24.359431915399998</v>
      </c>
      <c r="AC135" s="3">
        <v>23.7929334988</v>
      </c>
      <c r="AD135" s="3">
        <v>23.7929334988</v>
      </c>
      <c r="AE135" s="3">
        <v>22.093438248799998</v>
      </c>
      <c r="AF135" s="3">
        <v>17.5614509157</v>
      </c>
      <c r="AG135" s="3">
        <v>13.0294635826</v>
      </c>
      <c r="AH135" s="3">
        <v>12.462965166</v>
      </c>
    </row>
    <row r="136" spans="1:34" x14ac:dyDescent="0.25">
      <c r="A136" t="s">
        <v>633</v>
      </c>
      <c r="B136" s="3" t="s">
        <v>119</v>
      </c>
      <c r="C136" s="3">
        <v>187.87890526640001</v>
      </c>
      <c r="D136" s="3">
        <v>172.3837378218</v>
      </c>
      <c r="E136" s="3">
        <v>161.9244997966</v>
      </c>
      <c r="F136" s="3">
        <v>164.2487749133</v>
      </c>
      <c r="G136" s="3">
        <v>156.501191191</v>
      </c>
      <c r="H136" s="3">
        <v>131.32154409340001</v>
      </c>
      <c r="I136" s="3">
        <v>111.17782641540001</v>
      </c>
      <c r="J136" s="3">
        <v>101.4933467625</v>
      </c>
      <c r="K136" s="3">
        <v>99.943830018</v>
      </c>
      <c r="L136" s="3">
        <v>100.7185883902</v>
      </c>
      <c r="M136" s="3">
        <v>89.484591992899993</v>
      </c>
      <c r="N136" s="3">
        <v>88.709833620599994</v>
      </c>
      <c r="O136" s="3">
        <v>82.511766642799998</v>
      </c>
      <c r="P136" s="3">
        <v>72.052528617600004</v>
      </c>
      <c r="Q136" s="3">
        <v>60.8185322203</v>
      </c>
      <c r="R136" s="3">
        <v>56.169981986899998</v>
      </c>
      <c r="S136" s="3">
        <v>53.845706870199997</v>
      </c>
      <c r="T136" s="3">
        <v>51.134052567399998</v>
      </c>
      <c r="U136" s="3">
        <v>44.9359855895</v>
      </c>
      <c r="V136" s="3">
        <v>47.2602607062</v>
      </c>
      <c r="W136" s="3">
        <v>44.548606403400001</v>
      </c>
      <c r="X136" s="3">
        <v>45.710743961699997</v>
      </c>
      <c r="Y136" s="3">
        <v>37.575781053299998</v>
      </c>
      <c r="Z136" s="3">
        <v>32.927230819899997</v>
      </c>
      <c r="AA136" s="3">
        <v>28.666059772600001</v>
      </c>
      <c r="AB136" s="3">
        <v>30.602955703199999</v>
      </c>
      <c r="AC136" s="3">
        <v>27.8913014004</v>
      </c>
      <c r="AD136" s="3">
        <v>29.053438958699999</v>
      </c>
      <c r="AE136" s="3">
        <v>25.567026283699999</v>
      </c>
      <c r="AF136" s="3">
        <v>27.503922214300001</v>
      </c>
      <c r="AG136" s="3">
        <v>24.404888725300001</v>
      </c>
      <c r="AH136" s="3">
        <v>19.368959305800001</v>
      </c>
    </row>
    <row r="137" spans="1:34" x14ac:dyDescent="0.25">
      <c r="A137" t="s">
        <v>634</v>
      </c>
      <c r="B137" s="3" t="s">
        <v>120</v>
      </c>
      <c r="C137" s="3">
        <v>182.016025324</v>
      </c>
      <c r="D137" s="3">
        <v>168.16697991890001</v>
      </c>
      <c r="E137" s="3">
        <v>145.2171332476</v>
      </c>
      <c r="F137" s="3">
        <v>137.69908002770001</v>
      </c>
      <c r="G137" s="3">
        <v>136.512018993</v>
      </c>
      <c r="H137" s="3">
        <v>123.85003462260001</v>
      </c>
      <c r="I137" s="3">
        <v>119.1017904837</v>
      </c>
      <c r="J137" s="3">
        <v>100.9001879513</v>
      </c>
      <c r="K137" s="3">
        <v>95.756256800900005</v>
      </c>
      <c r="L137" s="3">
        <v>86.655455534699996</v>
      </c>
      <c r="M137" s="3">
        <v>83.885646453700005</v>
      </c>
      <c r="N137" s="3">
        <v>81.907211395800005</v>
      </c>
      <c r="O137" s="3">
        <v>50.252250469899998</v>
      </c>
      <c r="P137" s="3">
        <v>55.791868631900002</v>
      </c>
      <c r="Q137" s="3">
        <v>56.187555643499998</v>
      </c>
      <c r="R137" s="3">
        <v>58.165990701399998</v>
      </c>
      <c r="S137" s="3">
        <v>60.935799782399997</v>
      </c>
      <c r="T137" s="3">
        <v>63.309921851799999</v>
      </c>
      <c r="U137" s="3">
        <v>63.705608863400002</v>
      </c>
      <c r="V137" s="3">
        <v>69.245227025399998</v>
      </c>
      <c r="W137" s="3">
        <v>41.5471362153</v>
      </c>
      <c r="X137" s="3">
        <v>34.820457018500001</v>
      </c>
      <c r="Y137" s="3">
        <v>28.885151844900001</v>
      </c>
      <c r="Z137" s="3">
        <v>24.532594717599999</v>
      </c>
      <c r="AA137" s="3">
        <v>21.7627856366</v>
      </c>
      <c r="AB137" s="3">
        <v>21.367098625000001</v>
      </c>
      <c r="AC137" s="3">
        <v>17.4102285092</v>
      </c>
      <c r="AD137" s="3">
        <v>13.8490454051</v>
      </c>
      <c r="AE137" s="3">
        <v>9.4964882777999993</v>
      </c>
      <c r="AF137" s="3">
        <v>9.4964882777999993</v>
      </c>
      <c r="AG137" s="3">
        <v>9.1008012661999995</v>
      </c>
      <c r="AH137" s="3">
        <v>7.1223662082999999</v>
      </c>
    </row>
    <row r="138" spans="1:34" x14ac:dyDescent="0.25">
      <c r="A138" t="s">
        <v>635</v>
      </c>
      <c r="B138" s="3" t="s">
        <v>121</v>
      </c>
      <c r="C138" s="3">
        <v>46.224283156799999</v>
      </c>
      <c r="D138" s="3">
        <v>49.892877058099998</v>
      </c>
      <c r="E138" s="3">
        <v>47.691720717300001</v>
      </c>
      <c r="F138" s="3">
        <v>49.159158277800003</v>
      </c>
      <c r="G138" s="3">
        <v>47.691720717300001</v>
      </c>
      <c r="H138" s="3">
        <v>42.555689255399997</v>
      </c>
      <c r="I138" s="3">
        <v>38.887095354099998</v>
      </c>
      <c r="J138" s="3">
        <v>32.283626331699999</v>
      </c>
      <c r="K138" s="3">
        <v>27.147594869799999</v>
      </c>
      <c r="L138" s="3">
        <v>35.218501452799998</v>
      </c>
      <c r="M138" s="3">
        <v>35.218501452799998</v>
      </c>
      <c r="N138" s="3">
        <v>35.218501452799998</v>
      </c>
      <c r="O138" s="3">
        <v>34.484782672500003</v>
      </c>
      <c r="P138" s="3">
        <v>27.881313650100001</v>
      </c>
      <c r="Q138" s="3">
        <v>29.3487512106</v>
      </c>
      <c r="R138" s="3">
        <v>27.881313650100001</v>
      </c>
      <c r="S138" s="3">
        <v>22.011563408000001</v>
      </c>
      <c r="T138" s="3">
        <v>16.141813165799999</v>
      </c>
      <c r="U138" s="3">
        <v>16.141813165799999</v>
      </c>
      <c r="V138" s="3">
        <v>16.875531946100001</v>
      </c>
      <c r="W138" s="3">
        <v>16.875531946100001</v>
      </c>
      <c r="X138" s="3">
        <v>8.8046253631999996</v>
      </c>
      <c r="Y138" s="3">
        <v>4.4023126815999998</v>
      </c>
      <c r="Z138" s="3">
        <v>2.2011563407999999</v>
      </c>
      <c r="AA138" s="3">
        <v>0.73371878030000004</v>
      </c>
      <c r="AB138" s="3">
        <v>0.73371878030000004</v>
      </c>
      <c r="AC138" s="3">
        <v>0</v>
      </c>
      <c r="AD138" s="3">
        <v>1.4674375605000001</v>
      </c>
      <c r="AE138" s="3">
        <v>1.4674375605000001</v>
      </c>
      <c r="AF138" s="3">
        <v>1.4674375605000001</v>
      </c>
      <c r="AG138" s="3">
        <v>2.2011563407999999</v>
      </c>
      <c r="AH138" s="3">
        <v>2.2011563407999999</v>
      </c>
    </row>
    <row r="139" spans="1:34" x14ac:dyDescent="0.25">
      <c r="A139" t="s">
        <v>636</v>
      </c>
      <c r="B139" s="3" t="s">
        <v>122</v>
      </c>
      <c r="C139" s="3">
        <v>249.7998636108</v>
      </c>
      <c r="D139" s="3">
        <v>275.00222373769998</v>
      </c>
      <c r="E139" s="3">
        <v>207.54884810390001</v>
      </c>
      <c r="F139" s="3">
        <v>202.36012690129999</v>
      </c>
      <c r="G139" s="3">
        <v>194.9476680404</v>
      </c>
      <c r="H139" s="3">
        <v>193.46517626830001</v>
      </c>
      <c r="I139" s="3">
        <v>181.60524209089999</v>
      </c>
      <c r="J139" s="3">
        <v>184.57022563519999</v>
      </c>
      <c r="K139" s="3">
        <v>143.80170190059999</v>
      </c>
      <c r="L139" s="3">
        <v>189.75894683780001</v>
      </c>
      <c r="M139" s="3">
        <v>180.8639962048</v>
      </c>
      <c r="N139" s="3">
        <v>159.36786550830001</v>
      </c>
      <c r="O139" s="3">
        <v>160.1091113944</v>
      </c>
      <c r="P139" s="3">
        <v>147.50793133100001</v>
      </c>
      <c r="Q139" s="3">
        <v>103.7744240519</v>
      </c>
      <c r="R139" s="3">
        <v>114.1518664571</v>
      </c>
      <c r="S139" s="3">
        <v>73.383342722400002</v>
      </c>
      <c r="T139" s="3">
        <v>65.970883861600001</v>
      </c>
      <c r="U139" s="3">
        <v>65.970883861600001</v>
      </c>
      <c r="V139" s="3">
        <v>69.677113292000001</v>
      </c>
      <c r="W139" s="3">
        <v>74.124588608500005</v>
      </c>
      <c r="X139" s="3">
        <v>77.089572152900004</v>
      </c>
      <c r="Y139" s="3">
        <v>57.0759332286</v>
      </c>
      <c r="Z139" s="3">
        <v>60.782162659000001</v>
      </c>
      <c r="AA139" s="3">
        <v>60.040916772899998</v>
      </c>
      <c r="AB139" s="3">
        <v>60.040916772899998</v>
      </c>
      <c r="AC139" s="3">
        <v>52.628457912099996</v>
      </c>
      <c r="AD139" s="3">
        <v>49.663474367699997</v>
      </c>
      <c r="AE139" s="3">
        <v>41.5097696208</v>
      </c>
      <c r="AF139" s="3">
        <v>37.062294304300003</v>
      </c>
      <c r="AG139" s="3">
        <v>30.3910813295</v>
      </c>
      <c r="AH139" s="3">
        <v>25.943606013</v>
      </c>
    </row>
    <row r="140" spans="1:34" x14ac:dyDescent="0.25">
      <c r="A140" t="s">
        <v>637</v>
      </c>
      <c r="B140" s="3" t="s">
        <v>123</v>
      </c>
      <c r="C140" s="3">
        <v>67.782886201400004</v>
      </c>
      <c r="D140" s="3">
        <v>67.782886201400004</v>
      </c>
      <c r="E140" s="3">
        <v>59.501719108899998</v>
      </c>
      <c r="F140" s="3">
        <v>57.048039970399998</v>
      </c>
      <c r="G140" s="3">
        <v>57.048039970399998</v>
      </c>
      <c r="H140" s="3">
        <v>57.048039970399998</v>
      </c>
      <c r="I140" s="3">
        <v>52.140681693399998</v>
      </c>
      <c r="J140" s="3">
        <v>45.086354170200003</v>
      </c>
      <c r="K140" s="3">
        <v>41.712545354699998</v>
      </c>
      <c r="L140" s="3">
        <v>44.779644277899997</v>
      </c>
      <c r="M140" s="3">
        <v>38.338736539300001</v>
      </c>
      <c r="N140" s="3">
        <v>38.338736539300001</v>
      </c>
      <c r="O140" s="3">
        <v>36.1917672931</v>
      </c>
      <c r="P140" s="3">
        <v>31.897828800700001</v>
      </c>
      <c r="Q140" s="3">
        <v>23.616661708199999</v>
      </c>
      <c r="R140" s="3">
        <v>22.6965320312</v>
      </c>
      <c r="S140" s="3">
        <v>24.2300814928</v>
      </c>
      <c r="T140" s="3">
        <v>22.6965320312</v>
      </c>
      <c r="U140" s="3">
        <v>22.6965320312</v>
      </c>
      <c r="V140" s="3">
        <v>22.389822138900001</v>
      </c>
      <c r="W140" s="3">
        <v>26.070340846699999</v>
      </c>
      <c r="X140" s="3">
        <v>28.524019985199999</v>
      </c>
      <c r="Y140" s="3">
        <v>27.297180416</v>
      </c>
      <c r="Z140" s="3">
        <v>23.3099518159</v>
      </c>
      <c r="AA140" s="3">
        <v>21.7764023543</v>
      </c>
      <c r="AB140" s="3">
        <v>21.7764023543</v>
      </c>
      <c r="AC140" s="3">
        <v>19.936143000400001</v>
      </c>
      <c r="AD140" s="3">
        <v>18.095883646499999</v>
      </c>
      <c r="AE140" s="3">
        <v>13.188525369500001</v>
      </c>
      <c r="AF140" s="3">
        <v>8.8945868771000001</v>
      </c>
      <c r="AG140" s="3">
        <v>8.8945868771000001</v>
      </c>
      <c r="AH140" s="3">
        <v>7.6677473079</v>
      </c>
    </row>
    <row r="141" spans="1:34" x14ac:dyDescent="0.25">
      <c r="A141" t="s">
        <v>638</v>
      </c>
      <c r="B141" s="3" t="s">
        <v>124</v>
      </c>
      <c r="C141" s="3">
        <v>86.758723261499995</v>
      </c>
      <c r="D141" s="3">
        <v>80.1971391493</v>
      </c>
      <c r="E141" s="3">
        <v>55.408932503199999</v>
      </c>
      <c r="F141" s="3">
        <v>55.408932503199999</v>
      </c>
      <c r="G141" s="3">
        <v>59.054257010000001</v>
      </c>
      <c r="H141" s="3">
        <v>53.950802700499999</v>
      </c>
      <c r="I141" s="3">
        <v>43.014829180100001</v>
      </c>
      <c r="J141" s="3">
        <v>43.014829180100001</v>
      </c>
      <c r="K141" s="3">
        <v>35.724180166499998</v>
      </c>
      <c r="L141" s="3">
        <v>42.2857642787</v>
      </c>
      <c r="M141" s="3">
        <v>37.9113748706</v>
      </c>
      <c r="N141" s="3">
        <v>35.724180166499998</v>
      </c>
      <c r="O141" s="3">
        <v>37.9113748706</v>
      </c>
      <c r="P141" s="3">
        <v>35.724180166499998</v>
      </c>
      <c r="Q141" s="3">
        <v>29.1625960543</v>
      </c>
      <c r="R141" s="3">
        <v>25.517271547499998</v>
      </c>
      <c r="S141" s="3">
        <v>21.8719470407</v>
      </c>
      <c r="T141" s="3">
        <v>25.517271547499998</v>
      </c>
      <c r="U141" s="3">
        <v>26.975401350199999</v>
      </c>
      <c r="V141" s="3">
        <v>23.330076843400001</v>
      </c>
      <c r="W141" s="3">
        <v>26.975401350199999</v>
      </c>
      <c r="X141" s="3">
        <v>32.807920561099998</v>
      </c>
      <c r="Y141" s="3">
        <v>29.1625960543</v>
      </c>
      <c r="Z141" s="3">
        <v>30.620725857</v>
      </c>
      <c r="AA141" s="3">
        <v>29.1625960543</v>
      </c>
      <c r="AB141" s="3">
        <v>29.1625960543</v>
      </c>
      <c r="AC141" s="3">
        <v>29.891660955700001</v>
      </c>
      <c r="AD141" s="3">
        <v>27.7044662516</v>
      </c>
      <c r="AE141" s="3">
        <v>21.142882139400001</v>
      </c>
      <c r="AF141" s="3">
        <v>18.9556874353</v>
      </c>
      <c r="AG141" s="3">
        <v>18.9556874353</v>
      </c>
      <c r="AH141" s="3">
        <v>18.226622533899999</v>
      </c>
    </row>
    <row r="142" spans="1:34" x14ac:dyDescent="0.25">
      <c r="A142" t="s">
        <v>639</v>
      </c>
      <c r="B142" s="3" t="s">
        <v>125</v>
      </c>
      <c r="C142" s="3">
        <v>167.3545658022</v>
      </c>
      <c r="D142" s="3">
        <v>155.03398427069999</v>
      </c>
      <c r="E142" s="3">
        <v>138.60654222880001</v>
      </c>
      <c r="F142" s="3">
        <v>134.4996817183</v>
      </c>
      <c r="G142" s="3">
        <v>127.312675825</v>
      </c>
      <c r="H142" s="3">
        <v>127.312675825</v>
      </c>
      <c r="I142" s="3">
        <v>114.9920942935</v>
      </c>
      <c r="J142" s="3">
        <v>106.77837327260001</v>
      </c>
      <c r="K142" s="3">
        <v>119.098954804</v>
      </c>
      <c r="L142" s="3">
        <v>110.885233783</v>
      </c>
      <c r="M142" s="3">
        <v>100.61808250679999</v>
      </c>
      <c r="N142" s="3">
        <v>103.69822788969999</v>
      </c>
      <c r="O142" s="3">
        <v>98.564652251599995</v>
      </c>
      <c r="P142" s="3">
        <v>71.870058933400003</v>
      </c>
      <c r="Q142" s="3">
        <v>62.6296227849</v>
      </c>
      <c r="R142" s="3">
        <v>52.362471508699997</v>
      </c>
      <c r="S142" s="3">
        <v>52.362471508699997</v>
      </c>
      <c r="T142" s="3">
        <v>42.095320232399999</v>
      </c>
      <c r="U142" s="3">
        <v>40.0418899772</v>
      </c>
      <c r="V142" s="3">
        <v>39.015174849600001</v>
      </c>
      <c r="W142" s="3">
        <v>42.095320232399999</v>
      </c>
      <c r="X142" s="3">
        <v>35.935029466700001</v>
      </c>
      <c r="Y142" s="3">
        <v>24.641163062899999</v>
      </c>
      <c r="Z142" s="3">
        <v>16.427442041900001</v>
      </c>
      <c r="AA142" s="3">
        <v>17.454157169599998</v>
      </c>
      <c r="AB142" s="3">
        <v>13.3472966591</v>
      </c>
      <c r="AC142" s="3">
        <v>12.3205815314</v>
      </c>
      <c r="AD142" s="3">
        <v>6.1602907657000001</v>
      </c>
      <c r="AE142" s="3">
        <v>5.1335756380999999</v>
      </c>
      <c r="AF142" s="3">
        <v>4.1068605104999998</v>
      </c>
      <c r="AG142" s="3">
        <v>3.0801453829000001</v>
      </c>
      <c r="AH142" s="3">
        <v>3.0801453829000001</v>
      </c>
    </row>
    <row r="143" spans="1:34" x14ac:dyDescent="0.25">
      <c r="A143" t="s">
        <v>640</v>
      </c>
      <c r="B143" s="3" t="s">
        <v>126</v>
      </c>
      <c r="C143" s="3">
        <v>116.78260301890001</v>
      </c>
      <c r="D143" s="3">
        <v>112.0677774312</v>
      </c>
      <c r="E143" s="3">
        <v>100.82473179900001</v>
      </c>
      <c r="F143" s="3">
        <v>101.912768473</v>
      </c>
      <c r="G143" s="3">
        <v>101.912768473</v>
      </c>
      <c r="H143" s="3">
        <v>95.747227319900006</v>
      </c>
      <c r="I143" s="3">
        <v>92.483117297600003</v>
      </c>
      <c r="J143" s="3">
        <v>79.789356099900004</v>
      </c>
      <c r="K143" s="3">
        <v>79.789356099900004</v>
      </c>
      <c r="L143" s="3">
        <v>88.493649492599999</v>
      </c>
      <c r="M143" s="3">
        <v>92.120438406199995</v>
      </c>
      <c r="N143" s="3">
        <v>92.120438406199995</v>
      </c>
      <c r="O143" s="3">
        <v>85.592218361700006</v>
      </c>
      <c r="P143" s="3">
        <v>72.535778272599998</v>
      </c>
      <c r="Q143" s="3">
        <v>63.106127097200002</v>
      </c>
      <c r="R143" s="3">
        <v>66.732916010799997</v>
      </c>
      <c r="S143" s="3">
        <v>68.908989359000003</v>
      </c>
      <c r="T143" s="3">
        <v>64.194163771299998</v>
      </c>
      <c r="U143" s="3">
        <v>67.095594902200006</v>
      </c>
      <c r="V143" s="3">
        <v>70.359704924499994</v>
      </c>
      <c r="W143" s="3">
        <v>83.4161450135</v>
      </c>
      <c r="X143" s="3">
        <v>82.328108339400004</v>
      </c>
      <c r="Y143" s="3">
        <v>80.514713882600006</v>
      </c>
      <c r="Z143" s="3">
        <v>62.7434482058</v>
      </c>
      <c r="AA143" s="3">
        <v>68.546310467599994</v>
      </c>
      <c r="AB143" s="3">
        <v>66.007558228099995</v>
      </c>
      <c r="AC143" s="3">
        <v>63.106127097200002</v>
      </c>
      <c r="AD143" s="3">
        <v>63.468805988600003</v>
      </c>
      <c r="AE143" s="3">
        <v>63.468805988600003</v>
      </c>
      <c r="AF143" s="3">
        <v>61.655411531699997</v>
      </c>
      <c r="AG143" s="3">
        <v>64.919521553999999</v>
      </c>
      <c r="AH143" s="3">
        <v>52.588439247700002</v>
      </c>
    </row>
    <row r="144" spans="1:34" x14ac:dyDescent="0.25">
      <c r="A144" t="s">
        <v>641</v>
      </c>
      <c r="B144" s="3" t="s">
        <v>127</v>
      </c>
      <c r="C144" s="3">
        <v>175.55322884110001</v>
      </c>
      <c r="D144" s="3">
        <v>155.08513937980001</v>
      </c>
      <c r="E144" s="3">
        <v>155.08513937980001</v>
      </c>
      <c r="F144" s="3">
        <v>151.1489683296</v>
      </c>
      <c r="G144" s="3">
        <v>144.85109464920001</v>
      </c>
      <c r="H144" s="3">
        <v>159.8085446401</v>
      </c>
      <c r="I144" s="3">
        <v>149.57449990949999</v>
      </c>
      <c r="J144" s="3">
        <v>148.7872656994</v>
      </c>
      <c r="K144" s="3">
        <v>161.3830130602</v>
      </c>
      <c r="L144" s="3">
        <v>146.42556306930001</v>
      </c>
      <c r="M144" s="3">
        <v>149.57449990949999</v>
      </c>
      <c r="N144" s="3">
        <v>140.1276893889</v>
      </c>
      <c r="O144" s="3">
        <v>126.74470781799999</v>
      </c>
      <c r="P144" s="3">
        <v>107.06385256679999</v>
      </c>
      <c r="Q144" s="3">
        <v>108.6383209869</v>
      </c>
      <c r="R144" s="3">
        <v>111.78725782710001</v>
      </c>
      <c r="S144" s="3">
        <v>101.5532130964</v>
      </c>
      <c r="T144" s="3">
        <v>107.06385256679999</v>
      </c>
      <c r="U144" s="3">
        <v>105.4893841467</v>
      </c>
      <c r="V144" s="3">
        <v>113.3617262472</v>
      </c>
      <c r="W144" s="3">
        <v>125.957473608</v>
      </c>
      <c r="X144" s="3">
        <v>106.2766183567</v>
      </c>
      <c r="Y144" s="3">
        <v>85.021294685399994</v>
      </c>
      <c r="Z144" s="3">
        <v>81.085123635100004</v>
      </c>
      <c r="AA144" s="3">
        <v>74.000015744699994</v>
      </c>
      <c r="AB144" s="3">
        <v>73.212781534599998</v>
      </c>
      <c r="AC144" s="3">
        <v>68.4893762743</v>
      </c>
      <c r="AD144" s="3">
        <v>60.6170341738</v>
      </c>
      <c r="AE144" s="3">
        <v>55.893628913500002</v>
      </c>
      <c r="AF144" s="3">
        <v>61.404268383900003</v>
      </c>
      <c r="AG144" s="3">
        <v>59.829799963799999</v>
      </c>
      <c r="AH144" s="3">
        <v>48.021286813000003</v>
      </c>
    </row>
    <row r="145" spans="1:34" x14ac:dyDescent="0.25">
      <c r="A145" t="s">
        <v>642</v>
      </c>
      <c r="B145" s="3" t="s">
        <v>128</v>
      </c>
      <c r="C145" s="3">
        <v>152.08062739420001</v>
      </c>
      <c r="D145" s="3">
        <v>131.8032104083</v>
      </c>
      <c r="E145" s="3">
        <v>120.5684253216</v>
      </c>
      <c r="F145" s="3">
        <v>117.00617639159999</v>
      </c>
      <c r="G145" s="3">
        <v>115.9100997978</v>
      </c>
      <c r="H145" s="3">
        <v>102.4831615233</v>
      </c>
      <c r="I145" s="3">
        <v>107.1414870471</v>
      </c>
      <c r="J145" s="3">
        <v>97.550816851099995</v>
      </c>
      <c r="K145" s="3">
        <v>103.3052189687</v>
      </c>
      <c r="L145" s="3">
        <v>102.7571806718</v>
      </c>
      <c r="M145" s="3">
        <v>103.85325726560001</v>
      </c>
      <c r="N145" s="3">
        <v>109.3336402348</v>
      </c>
      <c r="O145" s="3">
        <v>102.4831615233</v>
      </c>
      <c r="P145" s="3">
        <v>82.479763685899997</v>
      </c>
      <c r="Q145" s="3">
        <v>82.205744537399994</v>
      </c>
      <c r="R145" s="3">
        <v>81.383687092100004</v>
      </c>
      <c r="S145" s="3">
        <v>78.6434956075</v>
      </c>
      <c r="T145" s="3">
        <v>75.355265825999993</v>
      </c>
      <c r="U145" s="3">
        <v>68.230767966100004</v>
      </c>
      <c r="V145" s="3">
        <v>70.422921153700003</v>
      </c>
      <c r="W145" s="3">
        <v>68.504787114500004</v>
      </c>
      <c r="X145" s="3">
        <v>64.394499887699993</v>
      </c>
      <c r="Y145" s="3">
        <v>55.077848840100003</v>
      </c>
      <c r="Z145" s="3">
        <v>44.117082901800003</v>
      </c>
      <c r="AA145" s="3">
        <v>40.280814823299998</v>
      </c>
      <c r="AB145" s="3">
        <v>40.006795674899998</v>
      </c>
      <c r="AC145" s="3">
        <v>38.636699932600003</v>
      </c>
      <c r="AD145" s="3">
        <v>34.800431854199999</v>
      </c>
      <c r="AE145" s="3">
        <v>26.305838252000001</v>
      </c>
      <c r="AF145" s="3">
        <v>23.8396659159</v>
      </c>
      <c r="AG145" s="3">
        <v>26.031819103499998</v>
      </c>
      <c r="AH145" s="3">
        <v>23.565646767400001</v>
      </c>
    </row>
    <row r="146" spans="1:34" x14ac:dyDescent="0.25">
      <c r="A146" t="s">
        <v>643</v>
      </c>
      <c r="B146" s="3" t="s">
        <v>129</v>
      </c>
      <c r="C146" s="3">
        <v>224.71195531199999</v>
      </c>
      <c r="D146" s="3">
        <v>225.24193633869999</v>
      </c>
      <c r="E146" s="3">
        <v>211.46242964499999</v>
      </c>
      <c r="F146" s="3">
        <v>208.8125245116</v>
      </c>
      <c r="G146" s="3">
        <v>206.16261937819999</v>
      </c>
      <c r="H146" s="3">
        <v>197.6829229514</v>
      </c>
      <c r="I146" s="3">
        <v>179.66356804430001</v>
      </c>
      <c r="J146" s="3">
        <v>169.06394751069999</v>
      </c>
      <c r="K146" s="3">
        <v>136.73510488319999</v>
      </c>
      <c r="L146" s="3">
        <v>145.7447823368</v>
      </c>
      <c r="M146" s="3">
        <v>124.54554126959999</v>
      </c>
      <c r="N146" s="3">
        <v>125.60550332299999</v>
      </c>
      <c r="O146" s="3">
        <v>127.72542742970001</v>
      </c>
      <c r="P146" s="3">
        <v>109.1760914959</v>
      </c>
      <c r="Q146" s="3">
        <v>97.516508908999995</v>
      </c>
      <c r="R146" s="3">
        <v>105.4662243092</v>
      </c>
      <c r="S146" s="3">
        <v>95.396584802299998</v>
      </c>
      <c r="T146" s="3">
        <v>90.626755562200003</v>
      </c>
      <c r="U146" s="3">
        <v>90.626755562200003</v>
      </c>
      <c r="V146" s="3">
        <v>90.626755562200003</v>
      </c>
      <c r="W146" s="3">
        <v>90.096774535500003</v>
      </c>
      <c r="X146" s="3">
        <v>85.326945295399995</v>
      </c>
      <c r="Y146" s="3">
        <v>69.427514494999997</v>
      </c>
      <c r="Z146" s="3">
        <v>60.417837041399999</v>
      </c>
      <c r="AA146" s="3">
        <v>57.767931908000001</v>
      </c>
      <c r="AB146" s="3">
        <v>58.297912934700001</v>
      </c>
      <c r="AC146" s="3">
        <v>56.707969854700004</v>
      </c>
      <c r="AD146" s="3">
        <v>56.177988827999997</v>
      </c>
      <c r="AE146" s="3">
        <v>52.4681216412</v>
      </c>
      <c r="AF146" s="3">
        <v>51.408159587900002</v>
      </c>
      <c r="AG146" s="3">
        <v>46.1083493211</v>
      </c>
      <c r="AH146" s="3">
        <v>46.6383303478</v>
      </c>
    </row>
    <row r="147" spans="1:34" x14ac:dyDescent="0.25">
      <c r="A147" t="s">
        <v>644</v>
      </c>
      <c r="B147" s="3" t="s">
        <v>130</v>
      </c>
      <c r="C147" s="3">
        <v>109.3138774177</v>
      </c>
      <c r="D147" s="3">
        <v>108.8950503011</v>
      </c>
      <c r="E147" s="3">
        <v>95.073755455200001</v>
      </c>
      <c r="F147" s="3">
        <v>79.577152143099994</v>
      </c>
      <c r="G147" s="3">
        <v>74.551226744600001</v>
      </c>
      <c r="H147" s="3">
        <v>74.9700538612</v>
      </c>
      <c r="I147" s="3">
        <v>76.226535210799995</v>
      </c>
      <c r="J147" s="3">
        <v>58.216969199499999</v>
      </c>
      <c r="K147" s="3">
        <v>45.652155703200002</v>
      </c>
      <c r="L147" s="3">
        <v>43.558020120499997</v>
      </c>
      <c r="M147" s="3">
        <v>43.558020120499997</v>
      </c>
      <c r="N147" s="3">
        <v>43.139193003899997</v>
      </c>
      <c r="O147" s="3">
        <v>43.139193003899997</v>
      </c>
      <c r="P147" s="3">
        <v>36.856786255800003</v>
      </c>
      <c r="Q147" s="3">
        <v>33.924996440000001</v>
      </c>
      <c r="R147" s="3">
        <v>32.2496879738</v>
      </c>
      <c r="S147" s="3">
        <v>30.993206624199999</v>
      </c>
      <c r="T147" s="3">
        <v>33.924996440000001</v>
      </c>
      <c r="U147" s="3">
        <v>28.899071041500001</v>
      </c>
      <c r="V147" s="3">
        <v>28.899071041500001</v>
      </c>
      <c r="W147" s="3">
        <v>28.061416808400001</v>
      </c>
      <c r="X147" s="3">
        <v>26.3861083422</v>
      </c>
      <c r="Y147" s="3">
        <v>25.5484541091</v>
      </c>
      <c r="Z147" s="3">
        <v>25.967281225699999</v>
      </c>
      <c r="AA147" s="3">
        <v>23.873145642899999</v>
      </c>
      <c r="AB147" s="3">
        <v>23.454318526400002</v>
      </c>
      <c r="AC147" s="3">
        <v>22.1978371768</v>
      </c>
      <c r="AD147" s="3">
        <v>21.3601829437</v>
      </c>
      <c r="AE147" s="3">
        <v>20.103701594099999</v>
      </c>
      <c r="AF147" s="3">
        <v>16.753084661700001</v>
      </c>
      <c r="AG147" s="3">
        <v>13.821294845900001</v>
      </c>
      <c r="AH147" s="3">
        <v>10.470677913599999</v>
      </c>
    </row>
    <row r="148" spans="1:34" x14ac:dyDescent="0.25">
      <c r="A148" t="s">
        <v>645</v>
      </c>
      <c r="B148" s="3" t="s">
        <v>131</v>
      </c>
      <c r="C148" s="3">
        <v>72.648413617399996</v>
      </c>
      <c r="D148" s="3">
        <v>64.582382597299997</v>
      </c>
      <c r="E148" s="3">
        <v>59.547880014299999</v>
      </c>
      <c r="F148" s="3">
        <v>56.029141649800003</v>
      </c>
      <c r="G148" s="3">
        <v>51.2653112486</v>
      </c>
      <c r="H148" s="3">
        <v>47.746572884199999</v>
      </c>
      <c r="I148" s="3">
        <v>44.715044447099999</v>
      </c>
      <c r="J148" s="3">
        <v>41.900053755499997</v>
      </c>
      <c r="K148" s="3">
        <v>39.734676300399997</v>
      </c>
      <c r="L148" s="3">
        <v>39.409869682199997</v>
      </c>
      <c r="M148" s="3">
        <v>39.626407427700002</v>
      </c>
      <c r="N148" s="3">
        <v>38.489584263799998</v>
      </c>
      <c r="O148" s="3">
        <v>36.378341245100003</v>
      </c>
      <c r="P148" s="3">
        <v>32.697199571500001</v>
      </c>
      <c r="Q148" s="3">
        <v>29.773940007099998</v>
      </c>
      <c r="R148" s="3">
        <v>28.637116843200001</v>
      </c>
      <c r="S148" s="3">
        <v>27.554428115699999</v>
      </c>
      <c r="T148" s="3">
        <v>25.280781787900001</v>
      </c>
      <c r="U148" s="3">
        <v>22.844732150900001</v>
      </c>
      <c r="V148" s="3">
        <v>24.4687652422</v>
      </c>
      <c r="W148" s="3">
        <v>24.685302987699998</v>
      </c>
      <c r="X148" s="3">
        <v>23.602614260199999</v>
      </c>
      <c r="Y148" s="3">
        <v>22.844732150900001</v>
      </c>
      <c r="Z148" s="3">
        <v>21.599640114300001</v>
      </c>
      <c r="AA148" s="3">
        <v>20.462816950400001</v>
      </c>
      <c r="AB148" s="3">
        <v>21.166564623300001</v>
      </c>
      <c r="AC148" s="3">
        <v>19.3801282228</v>
      </c>
      <c r="AD148" s="3">
        <v>19.2177249137</v>
      </c>
      <c r="AE148" s="3">
        <v>18.784649422699999</v>
      </c>
      <c r="AF148" s="3">
        <v>17.268885204099998</v>
      </c>
      <c r="AG148" s="3">
        <v>16.565137531200001</v>
      </c>
      <c r="AH148" s="3">
        <v>14.9411044399</v>
      </c>
    </row>
    <row r="149" spans="1:34" x14ac:dyDescent="0.25">
      <c r="A149" t="s">
        <v>646</v>
      </c>
      <c r="B149" s="3" t="s">
        <v>132</v>
      </c>
      <c r="C149" s="3">
        <v>53.854283771699997</v>
      </c>
      <c r="D149" s="3">
        <v>53.854283771699997</v>
      </c>
      <c r="E149" s="3">
        <v>46.449319753099999</v>
      </c>
      <c r="F149" s="3">
        <v>49.142033941699999</v>
      </c>
      <c r="G149" s="3">
        <v>51.161569583099997</v>
      </c>
      <c r="H149" s="3">
        <v>47.795676847400003</v>
      </c>
      <c r="I149" s="3">
        <v>49.8152124888</v>
      </c>
      <c r="J149" s="3">
        <v>48.468855394499997</v>
      </c>
      <c r="K149" s="3">
        <v>46.449319753099999</v>
      </c>
      <c r="L149" s="3">
        <v>48.468855394499997</v>
      </c>
      <c r="M149" s="3">
        <v>41.737069923100002</v>
      </c>
      <c r="N149" s="3">
        <v>39.717534281600003</v>
      </c>
      <c r="O149" s="3">
        <v>35.678462998699999</v>
      </c>
      <c r="P149" s="3">
        <v>24.9076062444</v>
      </c>
      <c r="Q149" s="3">
        <v>20.8685349615</v>
      </c>
      <c r="R149" s="3">
        <v>16.829463678700002</v>
      </c>
      <c r="S149" s="3">
        <v>14.1367494901</v>
      </c>
      <c r="T149" s="3">
        <v>9.4244996600000004</v>
      </c>
      <c r="U149" s="3">
        <v>8.7513211128999995</v>
      </c>
      <c r="V149" s="3">
        <v>10.0976782072</v>
      </c>
      <c r="W149" s="3">
        <v>11.4440353015</v>
      </c>
      <c r="X149" s="3">
        <v>9.4244996600000004</v>
      </c>
      <c r="Y149" s="3">
        <v>10.0976782072</v>
      </c>
      <c r="Z149" s="3">
        <v>9.4244996600000004</v>
      </c>
      <c r="AA149" s="3">
        <v>8.7513211128999995</v>
      </c>
      <c r="AB149" s="3">
        <v>9.4244996600000004</v>
      </c>
      <c r="AC149" s="3">
        <v>8.7513211128999995</v>
      </c>
      <c r="AD149" s="3">
        <v>7.4049640186000003</v>
      </c>
      <c r="AE149" s="3">
        <v>7.4049640186000003</v>
      </c>
      <c r="AF149" s="3">
        <v>6.0586069243000003</v>
      </c>
      <c r="AG149" s="3">
        <v>5.3854283772000002</v>
      </c>
      <c r="AH149" s="3">
        <v>5.3854283772000002</v>
      </c>
    </row>
    <row r="150" spans="1:34" x14ac:dyDescent="0.25">
      <c r="A150" t="s">
        <v>647</v>
      </c>
      <c r="B150" s="3" t="s">
        <v>133</v>
      </c>
      <c r="C150" s="3">
        <v>158.96307165569999</v>
      </c>
      <c r="D150" s="3">
        <v>140.6211787723</v>
      </c>
      <c r="E150" s="3">
        <v>135.06302941370001</v>
      </c>
      <c r="F150" s="3">
        <v>135.06302941370001</v>
      </c>
      <c r="G150" s="3">
        <v>128.3932501834</v>
      </c>
      <c r="H150" s="3">
        <v>115.6095066587</v>
      </c>
      <c r="I150" s="3">
        <v>101.15831832630001</v>
      </c>
      <c r="J150" s="3">
        <v>106.7164676849</v>
      </c>
      <c r="K150" s="3">
        <v>103.3815780698</v>
      </c>
      <c r="L150" s="3">
        <v>88.930389737400006</v>
      </c>
      <c r="M150" s="3">
        <v>72.811756597499993</v>
      </c>
      <c r="N150" s="3">
        <v>65.586162431399998</v>
      </c>
      <c r="O150" s="3">
        <v>56.693123457600002</v>
      </c>
      <c r="P150" s="3">
        <v>61.139642944499997</v>
      </c>
      <c r="Q150" s="3">
        <v>46.688454612199997</v>
      </c>
      <c r="R150" s="3">
        <v>47.800084483900001</v>
      </c>
      <c r="S150" s="3">
        <v>43.353564996999999</v>
      </c>
      <c r="T150" s="3">
        <v>47.244269547999998</v>
      </c>
      <c r="U150" s="3">
        <v>47.244269547999998</v>
      </c>
      <c r="V150" s="3">
        <v>50.579159163200003</v>
      </c>
      <c r="W150" s="3">
        <v>42.241935125300003</v>
      </c>
      <c r="X150" s="3">
        <v>40.018675381800001</v>
      </c>
      <c r="Y150" s="3">
        <v>37.795415638400002</v>
      </c>
      <c r="Z150" s="3">
        <v>36.683785766699998</v>
      </c>
      <c r="AA150" s="3">
        <v>30.0140065364</v>
      </c>
      <c r="AB150" s="3">
        <v>28.9023766647</v>
      </c>
      <c r="AC150" s="3">
        <v>23.9000422419</v>
      </c>
      <c r="AD150" s="3">
        <v>25.567487049499999</v>
      </c>
      <c r="AE150" s="3">
        <v>25.567487049499999</v>
      </c>
      <c r="AF150" s="3">
        <v>21.120967562600001</v>
      </c>
      <c r="AG150" s="3">
        <v>20.5651526268</v>
      </c>
      <c r="AH150" s="3">
        <v>16.118633139899998</v>
      </c>
    </row>
    <row r="151" spans="1:34" x14ac:dyDescent="0.25">
      <c r="A151" t="s">
        <v>648</v>
      </c>
      <c r="B151" s="3" t="s">
        <v>134</v>
      </c>
      <c r="C151" s="3">
        <v>93.508423968200006</v>
      </c>
      <c r="D151" s="3">
        <v>78.643868587</v>
      </c>
      <c r="E151" s="3">
        <v>71.298012729899995</v>
      </c>
      <c r="F151" s="3">
        <v>66.112702713199994</v>
      </c>
      <c r="G151" s="3">
        <v>65.594171711499996</v>
      </c>
      <c r="H151" s="3">
        <v>62.3101420343</v>
      </c>
      <c r="I151" s="3">
        <v>52.025943834499998</v>
      </c>
      <c r="J151" s="3">
        <v>51.766678333599998</v>
      </c>
      <c r="K151" s="3">
        <v>54.359333341999999</v>
      </c>
      <c r="L151" s="3">
        <v>51.075303664700002</v>
      </c>
      <c r="M151" s="3">
        <v>52.025943834499998</v>
      </c>
      <c r="N151" s="3">
        <v>47.964117654699997</v>
      </c>
      <c r="O151" s="3">
        <v>47.3591648194</v>
      </c>
      <c r="P151" s="3">
        <v>43.038073138800002</v>
      </c>
      <c r="Q151" s="3">
        <v>35.432951780899998</v>
      </c>
      <c r="R151" s="3">
        <v>34.136624276799999</v>
      </c>
      <c r="S151" s="3">
        <v>32.753874938999999</v>
      </c>
      <c r="T151" s="3">
        <v>27.914252256699999</v>
      </c>
      <c r="U151" s="3">
        <v>28.346361424800001</v>
      </c>
      <c r="V151" s="3">
        <v>28.087095923900002</v>
      </c>
      <c r="W151" s="3">
        <v>29.988376263399999</v>
      </c>
      <c r="X151" s="3">
        <v>27.222877587799999</v>
      </c>
      <c r="Y151" s="3">
        <v>26.1858155844</v>
      </c>
      <c r="Z151" s="3">
        <v>21.691880236599999</v>
      </c>
      <c r="AA151" s="3">
        <v>21.000505567699999</v>
      </c>
      <c r="AB151" s="3">
        <v>18.494272392999999</v>
      </c>
      <c r="AC151" s="3">
        <v>18.494272392999999</v>
      </c>
      <c r="AD151" s="3">
        <v>16.247304719100001</v>
      </c>
      <c r="AE151" s="3">
        <v>13.654649710699999</v>
      </c>
      <c r="AF151" s="3">
        <v>13.654649710699999</v>
      </c>
      <c r="AG151" s="3">
        <v>12.963275041799999</v>
      </c>
      <c r="AH151" s="3">
        <v>12.0126348721</v>
      </c>
    </row>
    <row r="152" spans="1:34" x14ac:dyDescent="0.25">
      <c r="A152" t="s">
        <v>649</v>
      </c>
      <c r="B152" s="3" t="s">
        <v>135</v>
      </c>
      <c r="C152" s="3">
        <v>64.850588175200002</v>
      </c>
      <c r="D152" s="3">
        <v>56.596876952899997</v>
      </c>
      <c r="E152" s="3">
        <v>48.343165730599999</v>
      </c>
      <c r="F152" s="3">
        <v>40.482488375999999</v>
      </c>
      <c r="G152" s="3">
        <v>39.696420640600003</v>
      </c>
      <c r="H152" s="3">
        <v>40.089454508300001</v>
      </c>
      <c r="I152" s="3">
        <v>31.835743286</v>
      </c>
      <c r="J152" s="3">
        <v>25.547201402300001</v>
      </c>
      <c r="K152" s="3">
        <v>23.188998196</v>
      </c>
      <c r="L152" s="3">
        <v>28.691472344200001</v>
      </c>
      <c r="M152" s="3">
        <v>28.691472344200001</v>
      </c>
      <c r="N152" s="3">
        <v>29.477540079600001</v>
      </c>
      <c r="O152" s="3">
        <v>29.084506211899999</v>
      </c>
      <c r="P152" s="3">
        <v>24.761133666900001</v>
      </c>
      <c r="Q152" s="3">
        <v>17.686524047799999</v>
      </c>
      <c r="R152" s="3">
        <v>16.114388576900001</v>
      </c>
      <c r="S152" s="3">
        <v>11.0049482964</v>
      </c>
      <c r="T152" s="3">
        <v>7.8606773545999999</v>
      </c>
      <c r="U152" s="3">
        <v>7.0746096191000003</v>
      </c>
      <c r="V152" s="3">
        <v>7.0746096191000003</v>
      </c>
      <c r="W152" s="3">
        <v>7.4676434868000001</v>
      </c>
      <c r="X152" s="3">
        <v>7.8606773545999999</v>
      </c>
      <c r="Y152" s="3">
        <v>7.4676434868000001</v>
      </c>
      <c r="Z152" s="3">
        <v>7.0746096191000003</v>
      </c>
      <c r="AA152" s="3">
        <v>7.4676434868000001</v>
      </c>
      <c r="AB152" s="3">
        <v>7.0746096191000003</v>
      </c>
      <c r="AC152" s="3">
        <v>6.6815757513999996</v>
      </c>
      <c r="AD152" s="3">
        <v>6.6815757513999996</v>
      </c>
      <c r="AE152" s="3">
        <v>4.7164064126999996</v>
      </c>
      <c r="AF152" s="3">
        <v>3.9303386773</v>
      </c>
      <c r="AG152" s="3">
        <v>2.7512370741000001</v>
      </c>
      <c r="AH152" s="3">
        <v>3.1442709417999999</v>
      </c>
    </row>
    <row r="153" spans="1:34" x14ac:dyDescent="0.25">
      <c r="A153" t="s">
        <v>650</v>
      </c>
      <c r="B153" s="3" t="s">
        <v>136</v>
      </c>
      <c r="C153" s="3">
        <v>133.1395621396</v>
      </c>
      <c r="D153" s="3">
        <v>141.57798509209999</v>
      </c>
      <c r="E153" s="3">
        <v>135.0147672402</v>
      </c>
      <c r="F153" s="3">
        <v>126.1075430125</v>
      </c>
      <c r="G153" s="3">
        <v>127.0451455628</v>
      </c>
      <c r="H153" s="3">
        <v>112.0435047583</v>
      </c>
      <c r="I153" s="3">
        <v>111.5747034832</v>
      </c>
      <c r="J153" s="3">
        <v>104.5426843561</v>
      </c>
      <c r="K153" s="3">
        <v>90.009844826800006</v>
      </c>
      <c r="L153" s="3">
        <v>78.758614223400002</v>
      </c>
      <c r="M153" s="3">
        <v>84.853030800200003</v>
      </c>
      <c r="N153" s="3">
        <v>78.758614223400002</v>
      </c>
      <c r="O153" s="3">
        <v>76.414607847699997</v>
      </c>
      <c r="P153" s="3">
        <v>67.507383620100001</v>
      </c>
      <c r="Q153" s="3">
        <v>53.443345365900001</v>
      </c>
      <c r="R153" s="3">
        <v>52.036941540500003</v>
      </c>
      <c r="S153" s="3">
        <v>46.8801275139</v>
      </c>
      <c r="T153" s="3">
        <v>41.2545122123</v>
      </c>
      <c r="U153" s="3">
        <v>38.441704561400002</v>
      </c>
      <c r="V153" s="3">
        <v>38.910505836600002</v>
      </c>
      <c r="W153" s="3">
        <v>40.316909662</v>
      </c>
      <c r="X153" s="3">
        <v>45.473723688500002</v>
      </c>
      <c r="Y153" s="3">
        <v>38.910505836600002</v>
      </c>
      <c r="Z153" s="3">
        <v>36.566499460899998</v>
      </c>
      <c r="AA153" s="3">
        <v>32.347287984600001</v>
      </c>
      <c r="AB153" s="3">
        <v>29.065679058600001</v>
      </c>
      <c r="AC153" s="3">
        <v>24.3776663073</v>
      </c>
      <c r="AD153" s="3">
        <v>24.3776663073</v>
      </c>
      <c r="AE153" s="3">
        <v>18.283249730400001</v>
      </c>
      <c r="AF153" s="3">
        <v>12.6576344288</v>
      </c>
      <c r="AG153" s="3">
        <v>10.782429328199999</v>
      </c>
      <c r="AH153" s="3">
        <v>7.9696216774000002</v>
      </c>
    </row>
    <row r="154" spans="1:34" x14ac:dyDescent="0.25">
      <c r="A154" t="s">
        <v>651</v>
      </c>
      <c r="B154" s="3" t="s">
        <v>137</v>
      </c>
      <c r="C154" s="3">
        <v>98.359878649999999</v>
      </c>
      <c r="D154" s="3">
        <v>93.619643534299996</v>
      </c>
      <c r="E154" s="3">
        <v>69.918467956000001</v>
      </c>
      <c r="F154" s="3">
        <v>69.918467956000001</v>
      </c>
      <c r="G154" s="3">
        <v>62.808115282499998</v>
      </c>
      <c r="H154" s="3">
        <v>63.993174061399998</v>
      </c>
      <c r="I154" s="3">
        <v>65.178232840299998</v>
      </c>
      <c r="J154" s="3">
        <v>60.437997724699997</v>
      </c>
      <c r="K154" s="3">
        <v>65.178232840299998</v>
      </c>
      <c r="L154" s="3">
        <v>58.067880166899997</v>
      </c>
      <c r="M154" s="3">
        <v>61.623056503599997</v>
      </c>
      <c r="N154" s="3">
        <v>62.808115282499998</v>
      </c>
      <c r="O154" s="3">
        <v>60.437997724699997</v>
      </c>
      <c r="P154" s="3">
        <v>48.587409935499998</v>
      </c>
      <c r="Q154" s="3">
        <v>43.847174819899998</v>
      </c>
      <c r="R154" s="3">
        <v>36.736822146400002</v>
      </c>
      <c r="S154" s="3">
        <v>40.291998483100002</v>
      </c>
      <c r="T154" s="3">
        <v>34.366704588499999</v>
      </c>
      <c r="U154" s="3">
        <v>31.996587030699999</v>
      </c>
      <c r="V154" s="3">
        <v>33.181645809599999</v>
      </c>
      <c r="W154" s="3">
        <v>36.736822146400002</v>
      </c>
      <c r="X154" s="3">
        <v>27.256351915100002</v>
      </c>
      <c r="Y154" s="3">
        <v>20.145999241599998</v>
      </c>
      <c r="Z154" s="3">
        <v>16.5908229048</v>
      </c>
      <c r="AA154" s="3">
        <v>14.220705347000001</v>
      </c>
      <c r="AB154" s="3">
        <v>17.7758816837</v>
      </c>
      <c r="AC154" s="3">
        <v>16.5908229048</v>
      </c>
      <c r="AD154" s="3">
        <v>16.5908229048</v>
      </c>
      <c r="AE154" s="3">
        <v>23.701175578299999</v>
      </c>
      <c r="AF154" s="3">
        <v>23.701175578299999</v>
      </c>
      <c r="AG154" s="3">
        <v>26.0712931361</v>
      </c>
      <c r="AH154" s="3">
        <v>33.181645809599999</v>
      </c>
    </row>
    <row r="155" spans="1:34" x14ac:dyDescent="0.25">
      <c r="A155" t="s">
        <v>652</v>
      </c>
      <c r="B155" s="3" t="s">
        <v>138</v>
      </c>
      <c r="C155" s="3">
        <v>69.9403666348</v>
      </c>
      <c r="D155" s="3">
        <v>76.075486514999994</v>
      </c>
      <c r="E155" s="3">
        <v>70.553878622799999</v>
      </c>
      <c r="F155" s="3">
        <v>58.283638862300002</v>
      </c>
      <c r="G155" s="3">
        <v>52.7620309701</v>
      </c>
      <c r="H155" s="3">
        <v>60.124174826400001</v>
      </c>
      <c r="I155" s="3">
        <v>69.326854646699999</v>
      </c>
      <c r="J155" s="3">
        <v>63.191734766499998</v>
      </c>
      <c r="K155" s="3">
        <v>55.216078922199998</v>
      </c>
      <c r="L155" s="3">
        <v>55.829590910199997</v>
      </c>
      <c r="M155" s="3">
        <v>46.626911089799997</v>
      </c>
      <c r="N155" s="3">
        <v>51.535006994</v>
      </c>
      <c r="O155" s="3">
        <v>43.559351149699999</v>
      </c>
      <c r="P155" s="3">
        <v>25.767503497</v>
      </c>
      <c r="Q155" s="3">
        <v>25.767503497</v>
      </c>
      <c r="R155" s="3">
        <v>31.289111389199999</v>
      </c>
      <c r="S155" s="3">
        <v>23.926967532900001</v>
      </c>
      <c r="T155" s="3">
        <v>23.313455544899998</v>
      </c>
      <c r="U155" s="3">
        <v>23.926967532900001</v>
      </c>
      <c r="V155" s="3">
        <v>23.926967532900001</v>
      </c>
      <c r="W155" s="3">
        <v>28.221551449100001</v>
      </c>
      <c r="X155" s="3">
        <v>25.767503497</v>
      </c>
      <c r="Y155" s="3">
        <v>22.0864315689</v>
      </c>
      <c r="Z155" s="3">
        <v>23.313455544899998</v>
      </c>
      <c r="AA155" s="3">
        <v>20.245895604800001</v>
      </c>
      <c r="AB155" s="3">
        <v>15.3377997006</v>
      </c>
      <c r="AC155" s="3">
        <v>15.3377997006</v>
      </c>
      <c r="AD155" s="3">
        <v>11.043215784399999</v>
      </c>
      <c r="AE155" s="3">
        <v>7.9756558443000003</v>
      </c>
      <c r="AF155" s="3">
        <v>5.5216078921999996</v>
      </c>
      <c r="AG155" s="3">
        <v>6.7486318683000004</v>
      </c>
      <c r="AH155" s="3">
        <v>6.7486318683000004</v>
      </c>
    </row>
    <row r="156" spans="1:34" x14ac:dyDescent="0.25">
      <c r="A156" t="s">
        <v>653</v>
      </c>
      <c r="B156" s="3" t="s">
        <v>139</v>
      </c>
      <c r="C156" s="3">
        <v>46.917318888499999</v>
      </c>
      <c r="D156" s="3">
        <v>47.6281873565</v>
      </c>
      <c r="E156" s="3">
        <v>35.543423400400002</v>
      </c>
      <c r="F156" s="3">
        <v>34.832554932400001</v>
      </c>
      <c r="G156" s="3">
        <v>34.832554932400001</v>
      </c>
      <c r="H156" s="3">
        <v>34.832554932400001</v>
      </c>
      <c r="I156" s="3">
        <v>34.1216864644</v>
      </c>
      <c r="J156" s="3">
        <v>27.013001784299998</v>
      </c>
      <c r="K156" s="3">
        <v>28.4347387203</v>
      </c>
      <c r="L156" s="3">
        <v>33.410817996299997</v>
      </c>
      <c r="M156" s="3">
        <v>29.856475656299999</v>
      </c>
      <c r="N156" s="3">
        <v>29.856475656299999</v>
      </c>
      <c r="O156" s="3">
        <v>27.723870252299999</v>
      </c>
      <c r="P156" s="3">
        <v>18.482580168199998</v>
      </c>
      <c r="Q156" s="3">
        <v>22.0369225082</v>
      </c>
      <c r="R156" s="3">
        <v>18.482580168199998</v>
      </c>
      <c r="S156" s="3">
        <v>14.217369360099999</v>
      </c>
      <c r="T156" s="3">
        <v>13.5065008921</v>
      </c>
      <c r="U156" s="3">
        <v>13.5065008921</v>
      </c>
      <c r="V156" s="3">
        <v>14.9282378282</v>
      </c>
      <c r="W156" s="3">
        <v>17.0608432322</v>
      </c>
      <c r="X156" s="3">
        <v>9.9521585521000002</v>
      </c>
      <c r="Y156" s="3">
        <v>9.2412900840999992</v>
      </c>
      <c r="Z156" s="3">
        <v>7.8195531480999998</v>
      </c>
      <c r="AA156" s="3">
        <v>9.2412900840999992</v>
      </c>
      <c r="AB156" s="3">
        <v>9.2412900840999992</v>
      </c>
      <c r="AC156" s="3">
        <v>8.5304216160999999</v>
      </c>
      <c r="AD156" s="3">
        <v>4.265210808</v>
      </c>
      <c r="AE156" s="3">
        <v>4.265210808</v>
      </c>
      <c r="AF156" s="3">
        <v>2.8434738720000001</v>
      </c>
      <c r="AG156" s="3">
        <v>2.8434738720000001</v>
      </c>
      <c r="AH156" s="3">
        <v>1.4217369360000001</v>
      </c>
    </row>
    <row r="157" spans="1:34" x14ac:dyDescent="0.25">
      <c r="A157" t="s">
        <v>654</v>
      </c>
      <c r="B157" s="3" t="s">
        <v>140</v>
      </c>
      <c r="C157" s="3">
        <v>63.783013902199997</v>
      </c>
      <c r="D157" s="3">
        <v>56.971235718499997</v>
      </c>
      <c r="E157" s="3">
        <v>47.6824472861</v>
      </c>
      <c r="F157" s="3">
        <v>44.586184475300001</v>
      </c>
      <c r="G157" s="3">
        <v>38.393658853799998</v>
      </c>
      <c r="H157" s="3">
        <v>41.489921664599997</v>
      </c>
      <c r="I157" s="3">
        <v>35.916648605100001</v>
      </c>
      <c r="J157" s="3">
        <v>35.297396042999999</v>
      </c>
      <c r="K157" s="3">
        <v>35.297396042999999</v>
      </c>
      <c r="L157" s="3">
        <v>30.962628107899999</v>
      </c>
      <c r="M157" s="3">
        <v>30.962628107899999</v>
      </c>
      <c r="N157" s="3">
        <v>32.2011332322</v>
      </c>
      <c r="O157" s="3">
        <v>29.724122983600001</v>
      </c>
      <c r="P157" s="3">
        <v>24.770102486300001</v>
      </c>
      <c r="Q157" s="3">
        <v>19.196829426899999</v>
      </c>
      <c r="R157" s="3">
        <v>19.816081989000001</v>
      </c>
      <c r="S157" s="3">
        <v>18.577576864699999</v>
      </c>
      <c r="T157" s="3">
        <v>16.7198191783</v>
      </c>
      <c r="U157" s="3">
        <v>13.623556367500001</v>
      </c>
      <c r="V157" s="3">
        <v>14.242808929600001</v>
      </c>
      <c r="W157" s="3">
        <v>14.242808929600001</v>
      </c>
      <c r="X157" s="3">
        <v>13.004303805299999</v>
      </c>
      <c r="Y157" s="3">
        <v>12.385051243099999</v>
      </c>
      <c r="Z157" s="3">
        <v>10.5272935567</v>
      </c>
      <c r="AA157" s="3">
        <v>9.9080409945000003</v>
      </c>
      <c r="AB157" s="3">
        <v>11.765798681</v>
      </c>
      <c r="AC157" s="3">
        <v>9.2887884324000005</v>
      </c>
      <c r="AD157" s="3">
        <v>12.385051243099999</v>
      </c>
      <c r="AE157" s="3">
        <v>11.765798681</v>
      </c>
      <c r="AF157" s="3">
        <v>10.5272935567</v>
      </c>
      <c r="AG157" s="3">
        <v>11.765798681</v>
      </c>
      <c r="AH157" s="3">
        <v>11.1465461188</v>
      </c>
    </row>
    <row r="158" spans="1:34" x14ac:dyDescent="0.25">
      <c r="A158" t="s">
        <v>655</v>
      </c>
      <c r="B158" s="3" t="s">
        <v>141</v>
      </c>
      <c r="C158" s="3">
        <v>242.51188082269999</v>
      </c>
      <c r="D158" s="3">
        <v>216.90503626380001</v>
      </c>
      <c r="E158" s="3">
        <v>199.58275906220001</v>
      </c>
      <c r="F158" s="3">
        <v>187.53247926980001</v>
      </c>
      <c r="G158" s="3">
        <v>186.7793367827</v>
      </c>
      <c r="H158" s="3">
        <v>184.51990932160001</v>
      </c>
      <c r="I158" s="3">
        <v>170.21020206809999</v>
      </c>
      <c r="J158" s="3">
        <v>145.3564999962</v>
      </c>
      <c r="K158" s="3">
        <v>152.1347823795</v>
      </c>
      <c r="L158" s="3">
        <v>112.21823056700001</v>
      </c>
      <c r="M158" s="3">
        <v>107.6993756449</v>
      </c>
      <c r="N158" s="3">
        <v>108.45251813190001</v>
      </c>
      <c r="O158" s="3">
        <v>100.92109326160001</v>
      </c>
      <c r="P158" s="3">
        <v>78.326818650800007</v>
      </c>
      <c r="Q158" s="3">
        <v>57.238829014099998</v>
      </c>
      <c r="R158" s="3">
        <v>70.795393780500007</v>
      </c>
      <c r="S158" s="3">
        <v>69.289108806499996</v>
      </c>
      <c r="T158" s="3">
        <v>62.510826423300003</v>
      </c>
      <c r="U158" s="3">
        <v>68.535966319500005</v>
      </c>
      <c r="V158" s="3">
        <v>72.301678754600005</v>
      </c>
      <c r="W158" s="3">
        <v>70.042251293500001</v>
      </c>
      <c r="X158" s="3">
        <v>70.042251293500001</v>
      </c>
      <c r="Y158" s="3">
        <v>54.226259065999997</v>
      </c>
      <c r="Z158" s="3">
        <v>55.732544040000001</v>
      </c>
      <c r="AA158" s="3">
        <v>51.213689117800001</v>
      </c>
      <c r="AB158" s="3">
        <v>57.991971501099997</v>
      </c>
      <c r="AC158" s="3">
        <v>56.485686526999999</v>
      </c>
      <c r="AD158" s="3">
        <v>51.213689117800001</v>
      </c>
      <c r="AE158" s="3">
        <v>51.966831604900001</v>
      </c>
      <c r="AF158" s="3">
        <v>51.966831604900001</v>
      </c>
      <c r="AG158" s="3">
        <v>51.213689117800001</v>
      </c>
      <c r="AH158" s="3">
        <v>46.694834195699997</v>
      </c>
    </row>
    <row r="159" spans="1:34" x14ac:dyDescent="0.25">
      <c r="A159" t="s">
        <v>656</v>
      </c>
      <c r="B159" s="3" t="s">
        <v>142</v>
      </c>
      <c r="C159" s="3">
        <v>206.96410515669999</v>
      </c>
      <c r="D159" s="3">
        <v>211.70374115269999</v>
      </c>
      <c r="E159" s="3">
        <v>189.58543983819999</v>
      </c>
      <c r="F159" s="3">
        <v>160.3576845298</v>
      </c>
      <c r="G159" s="3">
        <v>149.29853387259999</v>
      </c>
      <c r="H159" s="3">
        <v>145.3488372093</v>
      </c>
      <c r="I159" s="3">
        <v>154.82810920119999</v>
      </c>
      <c r="J159" s="3">
        <v>135.07962588469999</v>
      </c>
      <c r="K159" s="3">
        <v>121.6506572295</v>
      </c>
      <c r="L159" s="3">
        <v>146.13877654199999</v>
      </c>
      <c r="M159" s="3">
        <v>146.13877654199999</v>
      </c>
      <c r="N159" s="3">
        <v>144.55889787660001</v>
      </c>
      <c r="O159" s="3">
        <v>142.9790192113</v>
      </c>
      <c r="P159" s="3">
        <v>112.17138523760001</v>
      </c>
      <c r="Q159" s="3">
        <v>97.162537917099996</v>
      </c>
      <c r="R159" s="3">
        <v>91.632962588500007</v>
      </c>
      <c r="S159" s="3">
        <v>69.514661274000005</v>
      </c>
      <c r="T159" s="3">
        <v>61.6152679474</v>
      </c>
      <c r="U159" s="3">
        <v>61.6152679474</v>
      </c>
      <c r="V159" s="3">
        <v>60.035389282099999</v>
      </c>
      <c r="W159" s="3">
        <v>75.044236602599995</v>
      </c>
      <c r="X159" s="3">
        <v>74.254297269999995</v>
      </c>
      <c r="Y159" s="3">
        <v>63.1951466127</v>
      </c>
      <c r="Z159" s="3">
        <v>55.295753286100002</v>
      </c>
      <c r="AA159" s="3">
        <v>50.5561172902</v>
      </c>
      <c r="AB159" s="3">
        <v>51.346056622900001</v>
      </c>
      <c r="AC159" s="3">
        <v>49.766177957499998</v>
      </c>
      <c r="AD159" s="3">
        <v>56.085692618800003</v>
      </c>
      <c r="AE159" s="3">
        <v>54.505813953500002</v>
      </c>
      <c r="AF159" s="3">
        <v>54.505813953500002</v>
      </c>
      <c r="AG159" s="3">
        <v>63.1951466127</v>
      </c>
      <c r="AH159" s="3">
        <v>58.455510616799998</v>
      </c>
    </row>
    <row r="160" spans="1:34" x14ac:dyDescent="0.25">
      <c r="A160" t="s">
        <v>657</v>
      </c>
      <c r="B160" s="3" t="s">
        <v>143</v>
      </c>
      <c r="C160" s="3">
        <v>151.5433030634</v>
      </c>
      <c r="D160" s="3">
        <v>128.02796293290001</v>
      </c>
      <c r="E160" s="3">
        <v>112.3510695125</v>
      </c>
      <c r="F160" s="3">
        <v>106.5448126902</v>
      </c>
      <c r="G160" s="3">
        <v>95.512924727699996</v>
      </c>
      <c r="H160" s="3">
        <v>93.480734839899995</v>
      </c>
      <c r="I160" s="3">
        <v>95.222611886600006</v>
      </c>
      <c r="J160" s="3">
        <v>82.739159718500005</v>
      </c>
      <c r="K160" s="3">
        <v>85.351975288600002</v>
      </c>
      <c r="L160" s="3">
        <v>90.867919269799998</v>
      </c>
      <c r="M160" s="3">
        <v>93.190421998700003</v>
      </c>
      <c r="N160" s="3">
        <v>96.6741760922</v>
      </c>
      <c r="O160" s="3">
        <v>94.641986204299997</v>
      </c>
      <c r="P160" s="3">
        <v>77.223215737299995</v>
      </c>
      <c r="Q160" s="3">
        <v>71.416958914899993</v>
      </c>
      <c r="R160" s="3">
        <v>62.7075736814</v>
      </c>
      <c r="S160" s="3">
        <v>49.933808672200001</v>
      </c>
      <c r="T160" s="3">
        <v>41.805049120900001</v>
      </c>
      <c r="U160" s="3">
        <v>40.353484915300001</v>
      </c>
      <c r="V160" s="3">
        <v>42.966300485399998</v>
      </c>
      <c r="W160" s="3">
        <v>49.353182990000001</v>
      </c>
      <c r="X160" s="3">
        <v>42.0953619621</v>
      </c>
      <c r="Y160" s="3">
        <v>38.3212950275</v>
      </c>
      <c r="Z160" s="3">
        <v>34.837540934099998</v>
      </c>
      <c r="AA160" s="3">
        <v>35.127853775200002</v>
      </c>
      <c r="AB160" s="3">
        <v>32.224725364100003</v>
      </c>
      <c r="AC160" s="3">
        <v>31.3537868407</v>
      </c>
      <c r="AD160" s="3">
        <v>26.708781382800002</v>
      </c>
      <c r="AE160" s="3">
        <v>24.676591495</v>
      </c>
      <c r="AF160" s="3">
        <v>22.644401607199999</v>
      </c>
      <c r="AG160" s="3">
        <v>25.257217177200001</v>
      </c>
      <c r="AH160" s="3">
        <v>22.934714448299999</v>
      </c>
    </row>
    <row r="161" spans="1:34" x14ac:dyDescent="0.25">
      <c r="A161" t="s">
        <v>658</v>
      </c>
      <c r="B161" s="3" t="s">
        <v>144</v>
      </c>
      <c r="C161" s="3">
        <v>91.956721645000002</v>
      </c>
      <c r="D161" s="3">
        <v>75.521903308500001</v>
      </c>
      <c r="E161" s="3">
        <v>81.000176087300005</v>
      </c>
      <c r="F161" s="3">
        <v>79.826260491900001</v>
      </c>
      <c r="G161" s="3">
        <v>73.956682514500002</v>
      </c>
      <c r="H161" s="3">
        <v>72.782766919099998</v>
      </c>
      <c r="I161" s="3">
        <v>75.521903308500001</v>
      </c>
      <c r="J161" s="3">
        <v>77.087124102399997</v>
      </c>
      <c r="K161" s="3">
        <v>79.826260491900001</v>
      </c>
      <c r="L161" s="3">
        <v>68.869714934200005</v>
      </c>
      <c r="M161" s="3">
        <v>69.652325331100002</v>
      </c>
      <c r="N161" s="3">
        <v>60.261000567400004</v>
      </c>
      <c r="O161" s="3">
        <v>58.304474574899999</v>
      </c>
      <c r="P161" s="3">
        <v>53.6088121931</v>
      </c>
      <c r="Q161" s="3">
        <v>44.6087926278</v>
      </c>
      <c r="R161" s="3">
        <v>41.478351039899998</v>
      </c>
      <c r="S161" s="3">
        <v>33.260941871599996</v>
      </c>
      <c r="T161" s="3">
        <v>31.6957210777</v>
      </c>
      <c r="U161" s="3">
        <v>30.913110680700001</v>
      </c>
      <c r="V161" s="3">
        <v>31.3044158792</v>
      </c>
      <c r="W161" s="3">
        <v>32.869636673099997</v>
      </c>
      <c r="X161" s="3">
        <v>27.3913638943</v>
      </c>
      <c r="Y161" s="3">
        <v>21.9130911154</v>
      </c>
      <c r="Z161" s="3">
        <v>18.000039130499999</v>
      </c>
      <c r="AA161" s="3">
        <v>14.869597542599999</v>
      </c>
      <c r="AB161" s="3">
        <v>15.6522079396</v>
      </c>
      <c r="AC161" s="3">
        <v>15.260902741100001</v>
      </c>
      <c r="AD161" s="3">
        <v>10.565240359200001</v>
      </c>
      <c r="AE161" s="3">
        <v>10.565240359200001</v>
      </c>
      <c r="AF161" s="3">
        <v>14.869597542599999</v>
      </c>
      <c r="AG161" s="3">
        <v>15.260902741100001</v>
      </c>
      <c r="AH161" s="3">
        <v>15.260902741100001</v>
      </c>
    </row>
    <row r="162" spans="1:34" x14ac:dyDescent="0.25">
      <c r="A162" t="s">
        <v>659</v>
      </c>
      <c r="B162" s="3" t="s">
        <v>145</v>
      </c>
      <c r="C162" s="3">
        <v>78.863489490299997</v>
      </c>
      <c r="D162" s="3">
        <v>64.624248332400001</v>
      </c>
      <c r="E162" s="3">
        <v>54.766312146099999</v>
      </c>
      <c r="F162" s="3">
        <v>61.338269603599997</v>
      </c>
      <c r="G162" s="3">
        <v>61.338269603599997</v>
      </c>
      <c r="H162" s="3">
        <v>55.861638388999999</v>
      </c>
      <c r="I162" s="3">
        <v>47.099028445599998</v>
      </c>
      <c r="J162" s="3">
        <v>41.622397231000001</v>
      </c>
      <c r="K162" s="3">
        <v>46.003702202699998</v>
      </c>
      <c r="L162" s="3">
        <v>48.194354688499999</v>
      </c>
      <c r="M162" s="3">
        <v>38.336418502299999</v>
      </c>
      <c r="N162" s="3">
        <v>38.336418502299999</v>
      </c>
      <c r="O162" s="3">
        <v>37.241092259299997</v>
      </c>
      <c r="P162" s="3">
        <v>30.669134801799999</v>
      </c>
      <c r="Q162" s="3">
        <v>28.478482316000001</v>
      </c>
      <c r="R162" s="3">
        <v>18.620546129699999</v>
      </c>
      <c r="S162" s="3">
        <v>17.5252198867</v>
      </c>
      <c r="T162" s="3">
        <v>13.1439149151</v>
      </c>
      <c r="U162" s="3">
        <v>13.1439149151</v>
      </c>
      <c r="V162" s="3">
        <v>13.1439149151</v>
      </c>
      <c r="W162" s="3">
        <v>17.5252198867</v>
      </c>
      <c r="X162" s="3">
        <v>16.4298936438</v>
      </c>
      <c r="Y162" s="3">
        <v>14.239241158</v>
      </c>
      <c r="Z162" s="3">
        <v>9.8579361862999999</v>
      </c>
      <c r="AA162" s="3">
        <v>10.9532624292</v>
      </c>
      <c r="AB162" s="3">
        <v>10.9532624292</v>
      </c>
      <c r="AC162" s="3">
        <v>10.9532624292</v>
      </c>
      <c r="AD162" s="3">
        <v>8.7626099433999993</v>
      </c>
      <c r="AE162" s="3">
        <v>5.4766312146000002</v>
      </c>
      <c r="AF162" s="3">
        <v>4.3813049716999997</v>
      </c>
      <c r="AG162" s="3">
        <v>4.3813049716999997</v>
      </c>
      <c r="AH162" s="3">
        <v>2.1906524857999998</v>
      </c>
    </row>
    <row r="163" spans="1:34" x14ac:dyDescent="0.25">
      <c r="A163" t="s">
        <v>660</v>
      </c>
      <c r="B163" s="3" t="s">
        <v>146</v>
      </c>
      <c r="C163" s="3">
        <v>102.1637973006</v>
      </c>
      <c r="D163" s="3">
        <v>87.397935971999999</v>
      </c>
      <c r="E163" s="3">
        <v>85.801626639199995</v>
      </c>
      <c r="F163" s="3">
        <v>87.797013305199997</v>
      </c>
      <c r="G163" s="3">
        <v>89.7923999713</v>
      </c>
      <c r="H163" s="3">
        <v>83.407162639999996</v>
      </c>
      <c r="I163" s="3">
        <v>77.021925308700006</v>
      </c>
      <c r="J163" s="3">
        <v>73.829306642999995</v>
      </c>
      <c r="K163" s="3">
        <v>67.044991978499993</v>
      </c>
      <c r="L163" s="3">
        <v>61.058831980500003</v>
      </c>
      <c r="M163" s="3">
        <v>47.490202651499999</v>
      </c>
      <c r="N163" s="3">
        <v>39.508655987399997</v>
      </c>
      <c r="O163" s="3">
        <v>38.311423987700003</v>
      </c>
      <c r="P163" s="3">
        <v>35.118805322100002</v>
      </c>
      <c r="Q163" s="3">
        <v>27.935413324399999</v>
      </c>
      <c r="R163" s="3">
        <v>27.935413324399999</v>
      </c>
      <c r="S163" s="3">
        <v>24.343717325499998</v>
      </c>
      <c r="T163" s="3">
        <v>23.5455626591</v>
      </c>
      <c r="U163" s="3">
        <v>22.747407992700001</v>
      </c>
      <c r="V163" s="3">
        <v>21.949253326299999</v>
      </c>
      <c r="W163" s="3">
        <v>26.738181324799999</v>
      </c>
      <c r="X163" s="3">
        <v>25.5409493252</v>
      </c>
      <c r="Y163" s="3">
        <v>21.949253326299999</v>
      </c>
      <c r="Z163" s="3">
        <v>20.7520213267</v>
      </c>
      <c r="AA163" s="3">
        <v>18.3575573275</v>
      </c>
      <c r="AB163" s="3">
        <v>19.155711993899999</v>
      </c>
      <c r="AC163" s="3">
        <v>18.3575573275</v>
      </c>
      <c r="AD163" s="3">
        <v>13.967706662199999</v>
      </c>
      <c r="AE163" s="3">
        <v>12.371397329400001</v>
      </c>
      <c r="AF163" s="3">
        <v>11.174165329799999</v>
      </c>
      <c r="AG163" s="3">
        <v>9.1787786636999993</v>
      </c>
      <c r="AH163" s="3">
        <v>8.7797013305</v>
      </c>
    </row>
    <row r="164" spans="1:34" x14ac:dyDescent="0.25">
      <c r="A164" t="s">
        <v>661</v>
      </c>
      <c r="B164" s="3" t="s">
        <v>147</v>
      </c>
      <c r="C164" s="3">
        <v>111.8575382393</v>
      </c>
      <c r="D164" s="3">
        <v>101.6305633146</v>
      </c>
      <c r="E164" s="3">
        <v>87.5684727931</v>
      </c>
      <c r="F164" s="3">
        <v>80.537427532300001</v>
      </c>
      <c r="G164" s="3">
        <v>80.537427532300001</v>
      </c>
      <c r="H164" s="3">
        <v>69.032080742000005</v>
      </c>
      <c r="I164" s="3">
        <v>66.475337010800004</v>
      </c>
      <c r="J164" s="3">
        <v>63.279407346799999</v>
      </c>
      <c r="K164" s="3">
        <v>69.671266674799995</v>
      </c>
      <c r="L164" s="3">
        <v>80.537427532300001</v>
      </c>
      <c r="M164" s="3">
        <v>69.671266674799995</v>
      </c>
      <c r="N164" s="3">
        <v>69.671266674799995</v>
      </c>
      <c r="O164" s="3">
        <v>66.475337010800004</v>
      </c>
      <c r="P164" s="3">
        <v>63.918593279600003</v>
      </c>
      <c r="Q164" s="3">
        <v>54.969990220500001</v>
      </c>
      <c r="R164" s="3">
        <v>46.021387161299998</v>
      </c>
      <c r="S164" s="3">
        <v>36.4335981694</v>
      </c>
      <c r="T164" s="3">
        <v>38.990341900600001</v>
      </c>
      <c r="U164" s="3">
        <v>38.990341900600001</v>
      </c>
      <c r="V164" s="3">
        <v>37.711970035</v>
      </c>
      <c r="W164" s="3">
        <v>37.711970035</v>
      </c>
      <c r="X164" s="3">
        <v>35.155226303799999</v>
      </c>
      <c r="Y164" s="3">
        <v>34.516040371000003</v>
      </c>
      <c r="Z164" s="3">
        <v>29.402552908600001</v>
      </c>
      <c r="AA164" s="3">
        <v>24.289065446199999</v>
      </c>
      <c r="AB164" s="3">
        <v>24.289065446199999</v>
      </c>
      <c r="AC164" s="3">
        <v>26.8458091774</v>
      </c>
      <c r="AD164" s="3">
        <v>27.4849951102</v>
      </c>
      <c r="AE164" s="3">
        <v>22.3715076479</v>
      </c>
      <c r="AF164" s="3">
        <v>19.814763916699999</v>
      </c>
      <c r="AG164" s="3">
        <v>17.897206118300002</v>
      </c>
      <c r="AH164" s="3">
        <v>19.175577983899998</v>
      </c>
    </row>
    <row r="165" spans="1:34" x14ac:dyDescent="0.25">
      <c r="A165" t="s">
        <v>662</v>
      </c>
      <c r="B165" s="3" t="s">
        <v>148</v>
      </c>
      <c r="C165" s="3">
        <v>167.33074329639999</v>
      </c>
      <c r="D165" s="3">
        <v>150.76334297</v>
      </c>
      <c r="E165" s="3">
        <v>159.04704313319999</v>
      </c>
      <c r="F165" s="3">
        <v>103.5462520399</v>
      </c>
      <c r="G165" s="3">
        <v>88.635591746100005</v>
      </c>
      <c r="H165" s="3">
        <v>102.7178820235</v>
      </c>
      <c r="I165" s="3">
        <v>103.5462520399</v>
      </c>
      <c r="J165" s="3">
        <v>87.807221729800006</v>
      </c>
      <c r="K165" s="3">
        <v>91.120701795100004</v>
      </c>
      <c r="L165" s="3">
        <v>83.665371648199994</v>
      </c>
      <c r="M165" s="3">
        <v>83.665371648199994</v>
      </c>
      <c r="N165" s="3">
        <v>91.120701795100004</v>
      </c>
      <c r="O165" s="3">
        <v>70.411451387100001</v>
      </c>
      <c r="P165" s="3">
        <v>57.985901142300001</v>
      </c>
      <c r="Q165" s="3">
        <v>55.500791093399997</v>
      </c>
      <c r="R165" s="3">
        <v>56.329161109700003</v>
      </c>
      <c r="S165" s="3">
        <v>45.560350897500001</v>
      </c>
      <c r="T165" s="3">
        <v>46.388720913900002</v>
      </c>
      <c r="U165" s="3">
        <v>33.134800652800003</v>
      </c>
      <c r="V165" s="3">
        <v>45.560350897500001</v>
      </c>
      <c r="W165" s="3">
        <v>53.844051060699996</v>
      </c>
      <c r="X165" s="3">
        <v>44.731980881200002</v>
      </c>
      <c r="Y165" s="3">
        <v>34.791540685400001</v>
      </c>
      <c r="Z165" s="3">
        <v>31.478060620099999</v>
      </c>
      <c r="AA165" s="3">
        <v>33.963170669100002</v>
      </c>
      <c r="AB165" s="3">
        <v>33.963170669100002</v>
      </c>
      <c r="AC165" s="3">
        <v>36.448280717999999</v>
      </c>
      <c r="AD165" s="3">
        <v>31.478060620099999</v>
      </c>
      <c r="AE165" s="3">
        <v>25.679470505899999</v>
      </c>
      <c r="AF165" s="3">
        <v>28.164580554800001</v>
      </c>
      <c r="AG165" s="3">
        <v>28.164580554800001</v>
      </c>
      <c r="AH165" s="3">
        <v>24.8511004896</v>
      </c>
    </row>
    <row r="166" spans="1:34" x14ac:dyDescent="0.25">
      <c r="A166" t="s">
        <v>663</v>
      </c>
      <c r="B166" s="3" t="s">
        <v>149</v>
      </c>
      <c r="C166" s="3">
        <v>79.790323150800006</v>
      </c>
      <c r="D166" s="3">
        <v>85.850347693900005</v>
      </c>
      <c r="E166" s="3">
        <v>78.275317014999999</v>
      </c>
      <c r="F166" s="3">
        <v>65.145263838299996</v>
      </c>
      <c r="G166" s="3">
        <v>61.105247476300001</v>
      </c>
      <c r="H166" s="3">
        <v>52.520212706899997</v>
      </c>
      <c r="I166" s="3">
        <v>42.925173847000003</v>
      </c>
      <c r="J166" s="3">
        <v>35.855145213299998</v>
      </c>
      <c r="K166" s="3">
        <v>32.8251329418</v>
      </c>
      <c r="L166" s="3">
        <v>34.845141122800001</v>
      </c>
      <c r="M166" s="3">
        <v>37.370151349099999</v>
      </c>
      <c r="N166" s="3">
        <v>33.330134987000001</v>
      </c>
      <c r="O166" s="3">
        <v>31.815128851299999</v>
      </c>
      <c r="P166" s="3">
        <v>26.765108398700001</v>
      </c>
      <c r="Q166" s="3">
        <v>30.805124760799998</v>
      </c>
      <c r="R166" s="3">
        <v>30.805124760799998</v>
      </c>
      <c r="S166" s="3">
        <v>29.290118625000002</v>
      </c>
      <c r="T166" s="3">
        <v>25.7551043082</v>
      </c>
      <c r="U166" s="3">
        <v>26.260106353400001</v>
      </c>
      <c r="V166" s="3">
        <v>26.765108398700001</v>
      </c>
      <c r="W166" s="3">
        <v>25.7551043082</v>
      </c>
      <c r="X166" s="3">
        <v>19.190077719800001</v>
      </c>
      <c r="Y166" s="3">
        <v>15.655063403</v>
      </c>
      <c r="Z166" s="3">
        <v>12.625051131499999</v>
      </c>
      <c r="AA166" s="3">
        <v>10.6050429504</v>
      </c>
      <c r="AB166" s="3">
        <v>12.1200490862</v>
      </c>
      <c r="AC166" s="3">
        <v>12.1200490862</v>
      </c>
      <c r="AD166" s="3">
        <v>12.625051131499999</v>
      </c>
      <c r="AE166" s="3">
        <v>11.6150470409</v>
      </c>
      <c r="AF166" s="3">
        <v>11.110044995699999</v>
      </c>
      <c r="AG166" s="3">
        <v>11.110044995699999</v>
      </c>
      <c r="AH166" s="3">
        <v>12.625051131499999</v>
      </c>
    </row>
    <row r="167" spans="1:34" x14ac:dyDescent="0.25">
      <c r="A167" t="s">
        <v>664</v>
      </c>
      <c r="B167" s="3" t="s">
        <v>150</v>
      </c>
      <c r="C167" s="3">
        <v>234.1883317246</v>
      </c>
      <c r="D167" s="3">
        <v>197.79419909169999</v>
      </c>
      <c r="E167" s="3">
        <v>142.41182334600001</v>
      </c>
      <c r="F167" s="3">
        <v>197.79419909169999</v>
      </c>
      <c r="G167" s="3">
        <v>197.79419909169999</v>
      </c>
      <c r="H167" s="3">
        <v>196.21184549899999</v>
      </c>
      <c r="I167" s="3">
        <v>208.8706742409</v>
      </c>
      <c r="J167" s="3">
        <v>218.36479579729999</v>
      </c>
      <c r="K167" s="3">
        <v>246.84716046649999</v>
      </c>
      <c r="L167" s="3">
        <v>273.74717154299998</v>
      </c>
      <c r="M167" s="3">
        <v>196.21184549899999</v>
      </c>
      <c r="N167" s="3">
        <v>196.21184549899999</v>
      </c>
      <c r="O167" s="3">
        <v>174.05889520069999</v>
      </c>
      <c r="P167" s="3">
        <v>142.41182334600001</v>
      </c>
      <c r="Q167" s="3">
        <v>118.676519455</v>
      </c>
      <c r="R167" s="3">
        <v>110.76475149140001</v>
      </c>
      <c r="S167" s="3">
        <v>101.270629935</v>
      </c>
      <c r="T167" s="3">
        <v>126.58828741870001</v>
      </c>
      <c r="U167" s="3">
        <v>126.58828741870001</v>
      </c>
      <c r="V167" s="3">
        <v>148.74123771699999</v>
      </c>
      <c r="W167" s="3">
        <v>143.9941769388</v>
      </c>
      <c r="X167" s="3">
        <v>126.58828741870001</v>
      </c>
      <c r="Y167" s="3">
        <v>115.5118122696</v>
      </c>
      <c r="Z167" s="3">
        <v>110.76475149140001</v>
      </c>
      <c r="AA167" s="3">
        <v>83.864740414899998</v>
      </c>
      <c r="AB167" s="3">
        <v>83.864740414899998</v>
      </c>
      <c r="AC167" s="3">
        <v>68.041204487599998</v>
      </c>
      <c r="AD167" s="3">
        <v>55.382375745700003</v>
      </c>
      <c r="AE167" s="3">
        <v>49.052961374699997</v>
      </c>
      <c r="AF167" s="3">
        <v>49.052961374699997</v>
      </c>
      <c r="AG167" s="3">
        <v>41.141193411099998</v>
      </c>
      <c r="AH167" s="3">
        <v>36.394132632900003</v>
      </c>
    </row>
    <row r="168" spans="1:34" x14ac:dyDescent="0.25">
      <c r="A168" t="s">
        <v>665</v>
      </c>
      <c r="B168" s="3" t="s">
        <v>151</v>
      </c>
      <c r="C168" s="3">
        <v>68.8862542918</v>
      </c>
      <c r="D168" s="3">
        <v>68.5236950587</v>
      </c>
      <c r="E168" s="3">
        <v>64.535543494400002</v>
      </c>
      <c r="F168" s="3">
        <v>56.921799599000003</v>
      </c>
      <c r="G168" s="3">
        <v>57.284358832099997</v>
      </c>
      <c r="H168" s="3">
        <v>52.571088801599998</v>
      </c>
      <c r="I168" s="3">
        <v>54.021325734100003</v>
      </c>
      <c r="J168" s="3">
        <v>47.495259537999999</v>
      </c>
      <c r="K168" s="3">
        <v>41.694311808199998</v>
      </c>
      <c r="L168" s="3">
        <v>45.682463372500003</v>
      </c>
      <c r="M168" s="3">
        <v>45.3199041393</v>
      </c>
      <c r="N168" s="3">
        <v>44.594785673099999</v>
      </c>
      <c r="O168" s="3">
        <v>40.606634108800002</v>
      </c>
      <c r="P168" s="3">
        <v>31.542653281</v>
      </c>
      <c r="Q168" s="3">
        <v>27.9170609498</v>
      </c>
      <c r="R168" s="3">
        <v>23.203790919300001</v>
      </c>
      <c r="S168" s="3">
        <v>18.127961655699998</v>
      </c>
      <c r="T168" s="3">
        <v>16.315165490199998</v>
      </c>
      <c r="U168" s="3">
        <v>15.952606256999999</v>
      </c>
      <c r="V168" s="3">
        <v>18.127961655699998</v>
      </c>
      <c r="W168" s="3">
        <v>19.215639355099999</v>
      </c>
      <c r="X168" s="3">
        <v>21.0284355207</v>
      </c>
      <c r="Y168" s="3">
        <v>21.390994753800001</v>
      </c>
      <c r="Z168" s="3">
        <v>18.490520888900001</v>
      </c>
      <c r="AA168" s="3">
        <v>21.0284355207</v>
      </c>
      <c r="AB168" s="3">
        <v>20.303317054400001</v>
      </c>
      <c r="AC168" s="3">
        <v>21.753553986899998</v>
      </c>
      <c r="AD168" s="3">
        <v>25.016587084899999</v>
      </c>
      <c r="AE168" s="3">
        <v>23.203790919300001</v>
      </c>
      <c r="AF168" s="3">
        <v>24.291468618700002</v>
      </c>
      <c r="AG168" s="3">
        <v>26.1042647843</v>
      </c>
      <c r="AH168" s="3">
        <v>23.203790919300001</v>
      </c>
    </row>
    <row r="169" spans="1:34" x14ac:dyDescent="0.25">
      <c r="A169" t="s">
        <v>666</v>
      </c>
      <c r="B169" s="3" t="s">
        <v>152</v>
      </c>
      <c r="C169" s="3">
        <v>112.0191548905</v>
      </c>
      <c r="D169" s="3">
        <v>97.391224011399999</v>
      </c>
      <c r="E169" s="3">
        <v>85.842857527800007</v>
      </c>
      <c r="F169" s="3">
        <v>79.683728736600003</v>
      </c>
      <c r="G169" s="3">
        <v>77.374055439900005</v>
      </c>
      <c r="H169" s="3">
        <v>78.528892088199996</v>
      </c>
      <c r="I169" s="3">
        <v>71.984817747500003</v>
      </c>
      <c r="J169" s="3">
        <v>67.365471154100007</v>
      </c>
      <c r="K169" s="3">
        <v>66.2106345057</v>
      </c>
      <c r="L169" s="3">
        <v>64.285906758500005</v>
      </c>
      <c r="M169" s="3">
        <v>59.281614615599999</v>
      </c>
      <c r="N169" s="3">
        <v>60.051505714500003</v>
      </c>
      <c r="O169" s="3">
        <v>56.202050219999997</v>
      </c>
      <c r="P169" s="3">
        <v>41.574119340800003</v>
      </c>
      <c r="Q169" s="3">
        <v>34.645099450700002</v>
      </c>
      <c r="R169" s="3">
        <v>41.189173791400002</v>
      </c>
      <c r="S169" s="3">
        <v>42.728955989200003</v>
      </c>
      <c r="T169" s="3">
        <v>40.804228241899999</v>
      </c>
      <c r="U169" s="3">
        <v>40.034337143000002</v>
      </c>
      <c r="V169" s="3">
        <v>40.034337143000002</v>
      </c>
      <c r="W169" s="3">
        <v>50.812812527699997</v>
      </c>
      <c r="X169" s="3">
        <v>47.348302582599999</v>
      </c>
      <c r="Y169" s="3">
        <v>36.184881648500003</v>
      </c>
      <c r="Z169" s="3">
        <v>33.490262802300002</v>
      </c>
      <c r="AA169" s="3">
        <v>31.1805895056</v>
      </c>
      <c r="AB169" s="3">
        <v>30.795643956199999</v>
      </c>
      <c r="AC169" s="3">
        <v>30.4106984067</v>
      </c>
      <c r="AD169" s="3">
        <v>25.406406263800001</v>
      </c>
      <c r="AE169" s="3">
        <v>24.6365151649</v>
      </c>
      <c r="AF169" s="3">
        <v>23.096732967099999</v>
      </c>
      <c r="AG169" s="3">
        <v>21.941896318800001</v>
      </c>
      <c r="AH169" s="3">
        <v>19.2472774726</v>
      </c>
    </row>
    <row r="170" spans="1:34" x14ac:dyDescent="0.25">
      <c r="A170" t="s">
        <v>667</v>
      </c>
      <c r="B170" s="3" t="s">
        <v>153</v>
      </c>
      <c r="C170" s="3">
        <v>82.308348176999999</v>
      </c>
      <c r="D170" s="3">
        <v>80.619971804100004</v>
      </c>
      <c r="E170" s="3">
        <v>73.866466312699998</v>
      </c>
      <c r="F170" s="3">
        <v>60.359455329799999</v>
      </c>
      <c r="G170" s="3">
        <v>60.359455329799999</v>
      </c>
      <c r="H170" s="3">
        <v>56.982702584099997</v>
      </c>
      <c r="I170" s="3">
        <v>43.8977856944</v>
      </c>
      <c r="J170" s="3">
        <v>44.319879787600001</v>
      </c>
      <c r="K170" s="3">
        <v>46.8524443469</v>
      </c>
      <c r="L170" s="3">
        <v>46.008256160499997</v>
      </c>
      <c r="M170" s="3">
        <v>49.3850089062</v>
      </c>
      <c r="N170" s="3">
        <v>49.3850089062</v>
      </c>
      <c r="O170" s="3">
        <v>48.540820719800003</v>
      </c>
      <c r="P170" s="3">
        <v>39.254750669000003</v>
      </c>
      <c r="Q170" s="3">
        <v>36.300092016500003</v>
      </c>
      <c r="R170" s="3">
        <v>32.9233392708</v>
      </c>
      <c r="S170" s="3">
        <v>34.611715643700002</v>
      </c>
      <c r="T170" s="3">
        <v>32.501245177599998</v>
      </c>
      <c r="U170" s="3">
        <v>31.234962897900001</v>
      </c>
      <c r="V170" s="3">
        <v>32.9233392708</v>
      </c>
      <c r="W170" s="3">
        <v>29.124492431899998</v>
      </c>
      <c r="X170" s="3">
        <v>27.858210152200002</v>
      </c>
      <c r="Y170" s="3">
        <v>21.526798754000001</v>
      </c>
      <c r="Z170" s="3">
        <v>18.5721401015</v>
      </c>
      <c r="AA170" s="3">
        <v>15.617481449</v>
      </c>
      <c r="AB170" s="3">
        <v>15.617481449</v>
      </c>
      <c r="AC170" s="3">
        <v>13.929105076100001</v>
      </c>
      <c r="AD170" s="3">
        <v>15.195387355699999</v>
      </c>
      <c r="AE170" s="3">
        <v>11.81863461</v>
      </c>
      <c r="AF170" s="3">
        <v>12.2407287032</v>
      </c>
      <c r="AG170" s="3">
        <v>9.2860700506999994</v>
      </c>
      <c r="AH170" s="3">
        <v>8.4418818643000009</v>
      </c>
    </row>
    <row r="171" spans="1:34" x14ac:dyDescent="0.25">
      <c r="A171" t="s">
        <v>668</v>
      </c>
      <c r="B171" s="3" t="s">
        <v>154</v>
      </c>
      <c r="C171" s="3">
        <v>139.66175668299999</v>
      </c>
      <c r="D171" s="3">
        <v>135.29732678670001</v>
      </c>
      <c r="E171" s="3">
        <v>113.475177305</v>
      </c>
      <c r="F171" s="3">
        <v>109.11074740860001</v>
      </c>
      <c r="G171" s="3">
        <v>102.5641025641</v>
      </c>
      <c r="H171" s="3">
        <v>104.7463175123</v>
      </c>
      <c r="I171" s="3">
        <v>100.3818876159</v>
      </c>
      <c r="J171" s="3">
        <v>96.017457719600003</v>
      </c>
      <c r="K171" s="3">
        <v>76.377523186000005</v>
      </c>
      <c r="L171" s="3">
        <v>72.013093289699995</v>
      </c>
      <c r="M171" s="3">
        <v>65.466448445200001</v>
      </c>
      <c r="N171" s="3">
        <v>54.555373704300003</v>
      </c>
      <c r="O171" s="3">
        <v>56.737588652500001</v>
      </c>
      <c r="P171" s="3">
        <v>56.737588652500001</v>
      </c>
      <c r="Q171" s="3">
        <v>32.733224222600001</v>
      </c>
      <c r="R171" s="3">
        <v>37.097654118900003</v>
      </c>
      <c r="S171" s="3">
        <v>30.551009274399998</v>
      </c>
      <c r="T171" s="3">
        <v>26.186579378099999</v>
      </c>
      <c r="U171" s="3">
        <v>24.004364429900001</v>
      </c>
      <c r="V171" s="3">
        <v>13.093289689000001</v>
      </c>
      <c r="W171" s="3">
        <v>8.7288597926999998</v>
      </c>
      <c r="X171" s="3">
        <v>15.275504637199999</v>
      </c>
      <c r="Y171" s="3">
        <v>10.9110747409</v>
      </c>
      <c r="Z171" s="3">
        <v>8.7288597926999998</v>
      </c>
      <c r="AA171" s="3">
        <v>15.275504637199999</v>
      </c>
      <c r="AB171" s="3">
        <v>15.275504637199999</v>
      </c>
      <c r="AC171" s="3">
        <v>19.639934533600002</v>
      </c>
      <c r="AD171" s="3">
        <v>34.915439170799999</v>
      </c>
      <c r="AE171" s="3">
        <v>32.733224222600001</v>
      </c>
      <c r="AF171" s="3">
        <v>34.915439170799999</v>
      </c>
      <c r="AG171" s="3">
        <v>45.826513911600003</v>
      </c>
      <c r="AH171" s="3">
        <v>39.279869067100002</v>
      </c>
    </row>
    <row r="172" spans="1:34" x14ac:dyDescent="0.25">
      <c r="A172" t="s">
        <v>669</v>
      </c>
      <c r="B172" s="3" t="s">
        <v>155</v>
      </c>
      <c r="C172" s="3">
        <v>84.387295492700005</v>
      </c>
      <c r="D172" s="3">
        <v>68.564677587800006</v>
      </c>
      <c r="E172" s="3">
        <v>63.290471619500003</v>
      </c>
      <c r="F172" s="3">
        <v>65.400154006799994</v>
      </c>
      <c r="G172" s="3">
        <v>62.235630425799997</v>
      </c>
      <c r="H172" s="3">
        <v>67.509836394100006</v>
      </c>
      <c r="I172" s="3">
        <v>63.290471619500003</v>
      </c>
      <c r="J172" s="3">
        <v>65.400154006799994</v>
      </c>
      <c r="K172" s="3">
        <v>71.729201168800003</v>
      </c>
      <c r="L172" s="3">
        <v>67.509836394100006</v>
      </c>
      <c r="M172" s="3">
        <v>65.400154006799994</v>
      </c>
      <c r="N172" s="3">
        <v>62.235630425799997</v>
      </c>
      <c r="O172" s="3">
        <v>52.742059682899999</v>
      </c>
      <c r="P172" s="3">
        <v>44.303330133599999</v>
      </c>
      <c r="Q172" s="3">
        <v>31.645235809700001</v>
      </c>
      <c r="R172" s="3">
        <v>24.261347454100001</v>
      </c>
      <c r="S172" s="3">
        <v>50.632377295600001</v>
      </c>
      <c r="T172" s="3">
        <v>51.687218489300001</v>
      </c>
      <c r="U172" s="3">
        <v>54.851742070199997</v>
      </c>
      <c r="V172" s="3">
        <v>55.906583263900004</v>
      </c>
      <c r="W172" s="3">
        <v>60.125948038499999</v>
      </c>
      <c r="X172" s="3">
        <v>60.125948038499999</v>
      </c>
      <c r="Y172" s="3">
        <v>55.906583263900004</v>
      </c>
      <c r="Z172" s="3">
        <v>34.809759390700002</v>
      </c>
      <c r="AA172" s="3">
        <v>33.754918197099997</v>
      </c>
      <c r="AB172" s="3">
        <v>28.480712228800002</v>
      </c>
      <c r="AC172" s="3">
        <v>28.480712228800002</v>
      </c>
      <c r="AD172" s="3">
        <v>25.316188647800001</v>
      </c>
      <c r="AE172" s="3">
        <v>24.261347454100001</v>
      </c>
      <c r="AF172" s="3">
        <v>22.1516650668</v>
      </c>
      <c r="AG172" s="3">
        <v>15.8226179049</v>
      </c>
      <c r="AH172" s="3">
        <v>12.6580943239</v>
      </c>
    </row>
    <row r="173" spans="1:34" x14ac:dyDescent="0.25">
      <c r="A173" t="s">
        <v>670</v>
      </c>
      <c r="B173" s="3" t="s">
        <v>156</v>
      </c>
      <c r="C173" s="3">
        <v>185.52216945539999</v>
      </c>
      <c r="D173" s="3">
        <v>158.89219297860001</v>
      </c>
      <c r="E173" s="3">
        <v>134.0375482668</v>
      </c>
      <c r="F173" s="3">
        <v>117.1718964982</v>
      </c>
      <c r="G173" s="3">
        <v>115.39656473300001</v>
      </c>
      <c r="H173" s="3">
        <v>113.6212329679</v>
      </c>
      <c r="I173" s="3">
        <v>124.2732235587</v>
      </c>
      <c r="J173" s="3">
        <v>93.204917668999997</v>
      </c>
      <c r="K173" s="3">
        <v>70.125604722399999</v>
      </c>
      <c r="L173" s="3">
        <v>79.889929430600006</v>
      </c>
      <c r="M173" s="3">
        <v>79.889929430600006</v>
      </c>
      <c r="N173" s="3">
        <v>79.889929430600006</v>
      </c>
      <c r="O173" s="3">
        <v>77.226931782899996</v>
      </c>
      <c r="P173" s="3">
        <v>56.810616484000001</v>
      </c>
      <c r="Q173" s="3">
        <v>49.709289423500003</v>
      </c>
      <c r="R173" s="3">
        <v>50.596955305999998</v>
      </c>
      <c r="S173" s="3">
        <v>57.698282366500003</v>
      </c>
      <c r="T173" s="3">
        <v>51.484621188600002</v>
      </c>
      <c r="U173" s="3">
        <v>53.259952953700001</v>
      </c>
      <c r="V173" s="3">
        <v>54.147618836299998</v>
      </c>
      <c r="W173" s="3">
        <v>63.024277661900001</v>
      </c>
      <c r="X173" s="3">
        <v>53.259952953700001</v>
      </c>
      <c r="Y173" s="3">
        <v>49.709289423500003</v>
      </c>
      <c r="Z173" s="3">
        <v>31.955971772200002</v>
      </c>
      <c r="AA173" s="3">
        <v>27.5176423594</v>
      </c>
      <c r="AB173" s="3">
        <v>25.742310594300001</v>
      </c>
      <c r="AC173" s="3">
        <v>24.854644711700001</v>
      </c>
      <c r="AD173" s="3">
        <v>18.6409835338</v>
      </c>
      <c r="AE173" s="3">
        <v>16.865651768700001</v>
      </c>
      <c r="AF173" s="3">
        <v>15.977985886100001</v>
      </c>
      <c r="AG173" s="3">
        <v>14.202654121</v>
      </c>
      <c r="AH173" s="3">
        <v>13.3149882384</v>
      </c>
    </row>
    <row r="174" spans="1:34" x14ac:dyDescent="0.25">
      <c r="A174" t="s">
        <v>671</v>
      </c>
      <c r="B174" s="3" t="s">
        <v>157</v>
      </c>
      <c r="C174" s="3">
        <v>75.222118141300001</v>
      </c>
      <c r="D174" s="3">
        <v>51.094268926200002</v>
      </c>
      <c r="E174" s="3">
        <v>53.932839422100002</v>
      </c>
      <c r="F174" s="3">
        <v>56.771409918000003</v>
      </c>
      <c r="G174" s="3">
        <v>56.771409918000003</v>
      </c>
      <c r="H174" s="3">
        <v>41.159272190499998</v>
      </c>
      <c r="I174" s="3">
        <v>32.643560702800002</v>
      </c>
      <c r="J174" s="3">
        <v>35.482131198700003</v>
      </c>
      <c r="K174" s="3">
        <v>38.320701694599997</v>
      </c>
      <c r="L174" s="3">
        <v>28.385704959000002</v>
      </c>
      <c r="M174" s="3">
        <v>25.547134463100001</v>
      </c>
      <c r="N174" s="3">
        <v>25.547134463100001</v>
      </c>
      <c r="O174" s="3">
        <v>43.997842686399999</v>
      </c>
      <c r="P174" s="3">
        <v>38.320701694599997</v>
      </c>
      <c r="Q174" s="3">
        <v>52.513554174100001</v>
      </c>
      <c r="R174" s="3">
        <v>63.867836157699998</v>
      </c>
      <c r="S174" s="3">
        <v>59.609980413899997</v>
      </c>
      <c r="T174" s="3">
        <v>59.609980413899997</v>
      </c>
      <c r="U174" s="3">
        <v>59.609980413899997</v>
      </c>
      <c r="V174" s="3">
        <v>49.6749836782</v>
      </c>
      <c r="W174" s="3">
        <v>49.6749836782</v>
      </c>
      <c r="X174" s="3">
        <v>36.901416446699997</v>
      </c>
      <c r="Y174" s="3">
        <v>25.547134463100001</v>
      </c>
      <c r="Z174" s="3">
        <v>25.547134463100001</v>
      </c>
      <c r="AA174" s="3">
        <v>25.547134463100001</v>
      </c>
      <c r="AB174" s="3">
        <v>25.547134463100001</v>
      </c>
      <c r="AC174" s="3">
        <v>18.450708223300001</v>
      </c>
      <c r="AD174" s="3">
        <v>24.127849215099999</v>
      </c>
      <c r="AE174" s="3">
        <v>15.6121377274</v>
      </c>
      <c r="AF174" s="3">
        <v>14.192852479500001</v>
      </c>
      <c r="AG174" s="3">
        <v>8.5157114877000009</v>
      </c>
      <c r="AH174" s="3">
        <v>8.5157114877000009</v>
      </c>
    </row>
    <row r="175" spans="1:34" x14ac:dyDescent="0.25">
      <c r="A175" t="s">
        <v>672</v>
      </c>
      <c r="B175" s="3" t="s">
        <v>158</v>
      </c>
      <c r="C175" s="3">
        <v>84.847879872500002</v>
      </c>
      <c r="D175" s="3">
        <v>90.551939023599999</v>
      </c>
      <c r="E175" s="3">
        <v>77.004798539800007</v>
      </c>
      <c r="F175" s="3">
        <v>65.596680237599998</v>
      </c>
      <c r="G175" s="3">
        <v>64.883672843699998</v>
      </c>
      <c r="H175" s="3">
        <v>64.170665449799998</v>
      </c>
      <c r="I175" s="3">
        <v>67.735702419199995</v>
      </c>
      <c r="J175" s="3">
        <v>62.744650661999998</v>
      </c>
      <c r="K175" s="3">
        <v>53.475554541500003</v>
      </c>
      <c r="L175" s="3">
        <v>62.031643268099998</v>
      </c>
      <c r="M175" s="3">
        <v>61.3186358743</v>
      </c>
      <c r="N175" s="3">
        <v>62.744650661999998</v>
      </c>
      <c r="O175" s="3">
        <v>61.3186358743</v>
      </c>
      <c r="P175" s="3">
        <v>50.623524965999998</v>
      </c>
      <c r="Q175" s="3">
        <v>37.076384482100003</v>
      </c>
      <c r="R175" s="3">
        <v>42.780443633200001</v>
      </c>
      <c r="S175" s="3">
        <v>35.650369694299997</v>
      </c>
      <c r="T175" s="3">
        <v>36.363377088199996</v>
      </c>
      <c r="U175" s="3">
        <v>33.511347512699999</v>
      </c>
      <c r="V175" s="3">
        <v>34.937362300399997</v>
      </c>
      <c r="W175" s="3">
        <v>39.215406663800003</v>
      </c>
      <c r="X175" s="3">
        <v>33.511347512699999</v>
      </c>
      <c r="Y175" s="3">
        <v>28.520295755500001</v>
      </c>
      <c r="Z175" s="3">
        <v>25.668266179900002</v>
      </c>
      <c r="AA175" s="3">
        <v>19.964207028800001</v>
      </c>
      <c r="AB175" s="3">
        <v>19.964207028800001</v>
      </c>
      <c r="AC175" s="3">
        <v>19.251199634900001</v>
      </c>
      <c r="AD175" s="3">
        <v>13.5471404838</v>
      </c>
      <c r="AE175" s="3">
        <v>12.83413309</v>
      </c>
      <c r="AF175" s="3">
        <v>9.2690961205000004</v>
      </c>
      <c r="AG175" s="3">
        <v>15.686162665499999</v>
      </c>
      <c r="AH175" s="3">
        <v>20.677214422700001</v>
      </c>
    </row>
    <row r="176" spans="1:34" x14ac:dyDescent="0.25">
      <c r="A176" t="s">
        <v>673</v>
      </c>
      <c r="B176" s="3" t="s">
        <v>159</v>
      </c>
      <c r="C176" s="3">
        <v>177.88402714380001</v>
      </c>
      <c r="D176" s="3">
        <v>171.29572984219999</v>
      </c>
      <c r="E176" s="3">
        <v>164.70743254050001</v>
      </c>
      <c r="F176" s="3">
        <v>149.64846727969999</v>
      </c>
      <c r="G176" s="3">
        <v>136.47187267640001</v>
      </c>
      <c r="H176" s="3">
        <v>143.06016997809999</v>
      </c>
      <c r="I176" s="3">
        <v>123.2952780732</v>
      </c>
      <c r="J176" s="3">
        <v>134.5895020188</v>
      </c>
      <c r="K176" s="3">
        <v>123.2952780732</v>
      </c>
      <c r="L176" s="3">
        <v>123.2952780732</v>
      </c>
      <c r="M176" s="3">
        <v>128.00120471720001</v>
      </c>
      <c r="N176" s="3">
        <v>110.11868346999999</v>
      </c>
      <c r="O176" s="3">
        <v>100.7068301819</v>
      </c>
      <c r="P176" s="3">
        <v>101.64801551070001</v>
      </c>
      <c r="Q176" s="3">
        <v>85.647864921099995</v>
      </c>
      <c r="R176" s="3">
        <v>80.941938277099993</v>
      </c>
      <c r="S176" s="3">
        <v>69.647714331399996</v>
      </c>
      <c r="T176" s="3">
        <v>63.059417029800002</v>
      </c>
      <c r="U176" s="3">
        <v>64.000602358600005</v>
      </c>
      <c r="V176" s="3">
        <v>61.177046372200003</v>
      </c>
      <c r="W176" s="3">
        <v>56.471119728200001</v>
      </c>
      <c r="X176" s="3">
        <v>48.000451769000001</v>
      </c>
      <c r="Y176" s="3">
        <v>43.294525124899998</v>
      </c>
      <c r="Z176" s="3">
        <v>36.706227823299997</v>
      </c>
      <c r="AA176" s="3">
        <v>36.706227823299997</v>
      </c>
      <c r="AB176" s="3">
        <v>35.765042494500001</v>
      </c>
      <c r="AC176" s="3">
        <v>29.1767451929</v>
      </c>
      <c r="AD176" s="3">
        <v>24.470818548899999</v>
      </c>
      <c r="AE176" s="3">
        <v>20.7060772337</v>
      </c>
      <c r="AF176" s="3">
        <v>19.764891904900001</v>
      </c>
      <c r="AG176" s="3">
        <v>19.764891904900001</v>
      </c>
      <c r="AH176" s="3">
        <v>14.117779931999999</v>
      </c>
    </row>
    <row r="177" spans="1:34" x14ac:dyDescent="0.25">
      <c r="A177" t="s">
        <v>674</v>
      </c>
      <c r="B177" s="3" t="s">
        <v>160</v>
      </c>
      <c r="C177" s="3">
        <v>109.9045068126</v>
      </c>
      <c r="D177" s="3">
        <v>98.986840572999995</v>
      </c>
      <c r="E177" s="3">
        <v>100.4425294049</v>
      </c>
      <c r="F177" s="3">
        <v>97.531151741000002</v>
      </c>
      <c r="G177" s="3">
        <v>101.1703738209</v>
      </c>
      <c r="H177" s="3">
        <v>93.891929661099994</v>
      </c>
      <c r="I177" s="3">
        <v>104.80959590080001</v>
      </c>
      <c r="J177" s="3">
        <v>92.436240829200003</v>
      </c>
      <c r="K177" s="3">
        <v>100.4425294049</v>
      </c>
      <c r="L177" s="3">
        <v>97.531151741000002</v>
      </c>
      <c r="M177" s="3">
        <v>91.708396413200006</v>
      </c>
      <c r="N177" s="3">
        <v>88.797018749299994</v>
      </c>
      <c r="O177" s="3">
        <v>92.436240829200003</v>
      </c>
      <c r="P177" s="3">
        <v>70.600908349799994</v>
      </c>
      <c r="Q177" s="3">
        <v>62.594619774100003</v>
      </c>
      <c r="R177" s="3">
        <v>60.4110865261</v>
      </c>
      <c r="S177" s="3">
        <v>54.588331198299997</v>
      </c>
      <c r="T177" s="3">
        <v>56.044020030299997</v>
      </c>
      <c r="U177" s="3">
        <v>59.683242110199998</v>
      </c>
      <c r="V177" s="3">
        <v>58.227553278199998</v>
      </c>
      <c r="W177" s="3">
        <v>69.145219517900003</v>
      </c>
      <c r="X177" s="3">
        <v>68.417375101900006</v>
      </c>
      <c r="Y177" s="3">
        <v>56.044020030299997</v>
      </c>
      <c r="Z177" s="3">
        <v>53.860486782300001</v>
      </c>
      <c r="AA177" s="3">
        <v>49.493420286499997</v>
      </c>
      <c r="AB177" s="3">
        <v>45.854198206600003</v>
      </c>
      <c r="AC177" s="3">
        <v>45.854198206600003</v>
      </c>
      <c r="AD177" s="3">
        <v>40.759287294700002</v>
      </c>
      <c r="AE177" s="3">
        <v>32.752998718999997</v>
      </c>
      <c r="AF177" s="3">
        <v>32.025154303000001</v>
      </c>
      <c r="AG177" s="3">
        <v>32.752998718999997</v>
      </c>
      <c r="AH177" s="3">
        <v>29.841621055099999</v>
      </c>
    </row>
    <row r="178" spans="1:34" x14ac:dyDescent="0.25">
      <c r="A178" t="s">
        <v>675</v>
      </c>
      <c r="B178" s="3" t="s">
        <v>161</v>
      </c>
      <c r="C178" s="3">
        <v>96.099440467700006</v>
      </c>
      <c r="D178" s="3">
        <v>90.710686796700003</v>
      </c>
      <c r="E178" s="3">
        <v>86.220058737399995</v>
      </c>
      <c r="F178" s="3">
        <v>71.850048947800005</v>
      </c>
      <c r="G178" s="3">
        <v>70.951923335999993</v>
      </c>
      <c r="H178" s="3">
        <v>73.646300171500002</v>
      </c>
      <c r="I178" s="3">
        <v>65.563169664900002</v>
      </c>
      <c r="J178" s="3">
        <v>54.785662322699999</v>
      </c>
      <c r="K178" s="3">
        <v>60.174415993799997</v>
      </c>
      <c r="L178" s="3">
        <v>54.785662322699999</v>
      </c>
      <c r="M178" s="3">
        <v>59.276290381999999</v>
      </c>
      <c r="N178" s="3">
        <v>58.3781647701</v>
      </c>
      <c r="O178" s="3">
        <v>52.989411099000002</v>
      </c>
      <c r="P178" s="3">
        <v>31.4343964147</v>
      </c>
      <c r="Q178" s="3">
        <v>34.128773250199998</v>
      </c>
      <c r="R178" s="3">
        <v>25.147517131699999</v>
      </c>
      <c r="S178" s="3">
        <v>26.9437683554</v>
      </c>
      <c r="T178" s="3">
        <v>18.8606378488</v>
      </c>
      <c r="U178" s="3">
        <v>19.758763460699999</v>
      </c>
      <c r="V178" s="3">
        <v>20.6568890725</v>
      </c>
      <c r="W178" s="3">
        <v>27.841893967299999</v>
      </c>
      <c r="X178" s="3">
        <v>24.249391519900001</v>
      </c>
      <c r="Y178" s="3">
        <v>23.351265907999998</v>
      </c>
      <c r="Z178" s="3">
        <v>21.5550146844</v>
      </c>
      <c r="AA178" s="3">
        <v>20.6568890725</v>
      </c>
      <c r="AB178" s="3">
        <v>19.758763460699999</v>
      </c>
      <c r="AC178" s="3">
        <v>17.064386625099999</v>
      </c>
      <c r="AD178" s="3">
        <v>10.7775073422</v>
      </c>
      <c r="AE178" s="3">
        <v>8.9812561184999993</v>
      </c>
      <c r="AF178" s="3">
        <v>8.9812561184999993</v>
      </c>
      <c r="AG178" s="3">
        <v>8.9812561184999993</v>
      </c>
      <c r="AH178" s="3">
        <v>8.0831305065999999</v>
      </c>
    </row>
    <row r="179" spans="1:34" x14ac:dyDescent="0.25">
      <c r="A179" t="s">
        <v>676</v>
      </c>
      <c r="B179" s="3" t="s">
        <v>162</v>
      </c>
      <c r="C179" s="3">
        <v>107.1560124569</v>
      </c>
      <c r="D179" s="3">
        <v>94.877719362899995</v>
      </c>
      <c r="E179" s="3">
        <v>81.483217805799995</v>
      </c>
      <c r="F179" s="3">
        <v>80.367009342700001</v>
      </c>
      <c r="G179" s="3">
        <v>75.902175490299996</v>
      </c>
      <c r="H179" s="3">
        <v>80.367009342700001</v>
      </c>
      <c r="I179" s="3">
        <v>66.972507785600001</v>
      </c>
      <c r="J179" s="3">
        <v>54.694214691500001</v>
      </c>
      <c r="K179" s="3">
        <v>52.4617977654</v>
      </c>
      <c r="L179" s="3">
        <v>53.5780062284</v>
      </c>
      <c r="M179" s="3">
        <v>49.113172376100003</v>
      </c>
      <c r="N179" s="3">
        <v>50.229380839199997</v>
      </c>
      <c r="O179" s="3">
        <v>44.648338523699998</v>
      </c>
      <c r="P179" s="3">
        <v>25.672794651099998</v>
      </c>
      <c r="Q179" s="3">
        <v>22.3241692619</v>
      </c>
      <c r="R179" s="3">
        <v>23.440377724899999</v>
      </c>
      <c r="S179" s="3">
        <v>22.3241692619</v>
      </c>
      <c r="T179" s="3">
        <v>22.3241692619</v>
      </c>
      <c r="U179" s="3">
        <v>22.3241692619</v>
      </c>
      <c r="V179" s="3">
        <v>22.3241692619</v>
      </c>
      <c r="W179" s="3">
        <v>22.3241692619</v>
      </c>
      <c r="X179" s="3">
        <v>16.7431269464</v>
      </c>
      <c r="Y179" s="3">
        <v>12.278293094</v>
      </c>
      <c r="Z179" s="3">
        <v>8.9296677046999999</v>
      </c>
      <c r="AA179" s="3">
        <v>5.5810423155000004</v>
      </c>
      <c r="AB179" s="3">
        <v>5.5810423155000004</v>
      </c>
      <c r="AC179" s="3">
        <v>6.6972507786</v>
      </c>
      <c r="AD179" s="3">
        <v>5.5810423155000004</v>
      </c>
      <c r="AE179" s="3">
        <v>6.6972507786</v>
      </c>
      <c r="AF179" s="3">
        <v>6.6972507786</v>
      </c>
      <c r="AG179" s="3">
        <v>5.5810423155000004</v>
      </c>
      <c r="AH179" s="3">
        <v>5.5810423155000004</v>
      </c>
    </row>
    <row r="180" spans="1:34" x14ac:dyDescent="0.25">
      <c r="A180" t="s">
        <v>677</v>
      </c>
      <c r="B180" s="3" t="s">
        <v>163</v>
      </c>
      <c r="C180" s="3">
        <v>147.95561331600001</v>
      </c>
      <c r="D180" s="3">
        <v>118.96431070680001</v>
      </c>
      <c r="E180" s="3">
        <v>109.967009897</v>
      </c>
      <c r="F180" s="3">
        <v>95.971208637399997</v>
      </c>
      <c r="G180" s="3">
        <v>95.971208637399997</v>
      </c>
      <c r="H180" s="3">
        <v>87.973607917600006</v>
      </c>
      <c r="I180" s="3">
        <v>86.973907827700003</v>
      </c>
      <c r="J180" s="3">
        <v>100.9697090873</v>
      </c>
      <c r="K180" s="3">
        <v>115.96521043689999</v>
      </c>
      <c r="L180" s="3">
        <v>99.970008997299999</v>
      </c>
      <c r="M180" s="3">
        <v>100.9697090873</v>
      </c>
      <c r="N180" s="3">
        <v>100.9697090873</v>
      </c>
      <c r="O180" s="3">
        <v>92.972108367499999</v>
      </c>
      <c r="P180" s="3">
        <v>82.975107467800001</v>
      </c>
      <c r="Q180" s="3">
        <v>61.981405578299999</v>
      </c>
      <c r="R180" s="3">
        <v>59.982005398399998</v>
      </c>
      <c r="S180" s="3">
        <v>63.980805758300001</v>
      </c>
      <c r="T180" s="3">
        <v>51.984404678600001</v>
      </c>
      <c r="U180" s="3">
        <v>51.984404678600001</v>
      </c>
      <c r="V180" s="3">
        <v>53.983804858500001</v>
      </c>
      <c r="W180" s="3">
        <v>54.983504948499998</v>
      </c>
      <c r="X180" s="3">
        <v>62.981105668300003</v>
      </c>
      <c r="Y180" s="3">
        <v>49.9850044987</v>
      </c>
      <c r="Z180" s="3">
        <v>40.987703688899998</v>
      </c>
      <c r="AA180" s="3">
        <v>35.989203238999998</v>
      </c>
      <c r="AB180" s="3">
        <v>35.989203238999998</v>
      </c>
      <c r="AC180" s="3">
        <v>36.988903329000003</v>
      </c>
      <c r="AD180" s="3">
        <v>28.991302609200002</v>
      </c>
      <c r="AE180" s="3">
        <v>21.993401979400002</v>
      </c>
      <c r="AF180" s="3">
        <v>23.9928021594</v>
      </c>
      <c r="AG180" s="3">
        <v>20.9937018894</v>
      </c>
      <c r="AH180" s="3">
        <v>16.994901529500002</v>
      </c>
    </row>
    <row r="181" spans="1:34" x14ac:dyDescent="0.25">
      <c r="A181" t="s">
        <v>678</v>
      </c>
      <c r="B181" s="3" t="s">
        <v>164</v>
      </c>
      <c r="C181" s="3">
        <v>121.7222279886</v>
      </c>
      <c r="D181" s="3">
        <v>103.79414789720001</v>
      </c>
      <c r="E181" s="3">
        <v>108.51206371070001</v>
      </c>
      <c r="F181" s="3">
        <v>83.978901480499999</v>
      </c>
      <c r="G181" s="3">
        <v>83.978901480499999</v>
      </c>
      <c r="H181" s="3">
        <v>78.317402504300006</v>
      </c>
      <c r="I181" s="3">
        <v>74.5430698535</v>
      </c>
      <c r="J181" s="3">
        <v>56.614989762100002</v>
      </c>
      <c r="K181" s="3">
        <v>67.937987714499997</v>
      </c>
      <c r="L181" s="3">
        <v>62.276488738300003</v>
      </c>
      <c r="M181" s="3">
        <v>56.614989762100002</v>
      </c>
      <c r="N181" s="3">
        <v>56.614989762100002</v>
      </c>
      <c r="O181" s="3">
        <v>54.7278234367</v>
      </c>
      <c r="P181" s="3">
        <v>52.840657111299997</v>
      </c>
      <c r="Q181" s="3">
        <v>47.179158135100003</v>
      </c>
      <c r="R181" s="3">
        <v>40.574075996200001</v>
      </c>
      <c r="S181" s="3">
        <v>33.968993857299999</v>
      </c>
      <c r="T181" s="3">
        <v>36.799743345400003</v>
      </c>
      <c r="U181" s="3">
        <v>36.799743345400003</v>
      </c>
      <c r="V181" s="3">
        <v>38.686909670799999</v>
      </c>
      <c r="W181" s="3">
        <v>27.363911718400001</v>
      </c>
      <c r="X181" s="3">
        <v>27.363911718400001</v>
      </c>
      <c r="Y181" s="3">
        <v>22.645995904799999</v>
      </c>
      <c r="Z181" s="3">
        <v>26.420328555699999</v>
      </c>
      <c r="AA181" s="3">
        <v>16.984496928599999</v>
      </c>
      <c r="AB181" s="3">
        <v>16.984496928599999</v>
      </c>
      <c r="AC181" s="3">
        <v>16.040913765900001</v>
      </c>
      <c r="AD181" s="3">
        <v>17.9280800913</v>
      </c>
      <c r="AE181" s="3">
        <v>10.3794147897</v>
      </c>
      <c r="AF181" s="3">
        <v>15.0973306032</v>
      </c>
      <c r="AG181" s="3">
        <v>11.3229979524</v>
      </c>
      <c r="AH181" s="3">
        <v>11.3229979524</v>
      </c>
    </row>
    <row r="182" spans="1:34" x14ac:dyDescent="0.25">
      <c r="A182" t="s">
        <v>679</v>
      </c>
      <c r="B182" s="3" t="s">
        <v>165</v>
      </c>
      <c r="C182" s="3">
        <v>110.87611356790001</v>
      </c>
      <c r="D182" s="3">
        <v>105.7488944434</v>
      </c>
      <c r="E182" s="3">
        <v>88.124078702800006</v>
      </c>
      <c r="F182" s="3">
        <v>77.869640453800002</v>
      </c>
      <c r="G182" s="3">
        <v>80.112798820699993</v>
      </c>
      <c r="H182" s="3">
        <v>81.394603601900002</v>
      </c>
      <c r="I182" s="3">
        <v>67.294751009400002</v>
      </c>
      <c r="J182" s="3">
        <v>58.001666346199997</v>
      </c>
      <c r="K182" s="3">
        <v>51.913093635800003</v>
      </c>
      <c r="L182" s="3">
        <v>57.681215150900002</v>
      </c>
      <c r="M182" s="3">
        <v>62.487983080200003</v>
      </c>
      <c r="N182" s="3">
        <v>59.603922322599999</v>
      </c>
      <c r="O182" s="3">
        <v>54.7971543934</v>
      </c>
      <c r="P182" s="3">
        <v>41.6586553868</v>
      </c>
      <c r="Q182" s="3">
        <v>35.890533871700001</v>
      </c>
      <c r="R182" s="3">
        <v>35.570082676399998</v>
      </c>
      <c r="S182" s="3">
        <v>32.686021918900003</v>
      </c>
      <c r="T182" s="3">
        <v>24.354290841499999</v>
      </c>
      <c r="U182" s="3">
        <v>24.033839646200001</v>
      </c>
      <c r="V182" s="3">
        <v>24.674742036800001</v>
      </c>
      <c r="W182" s="3">
        <v>25.956546817900001</v>
      </c>
      <c r="X182" s="3">
        <v>24.033839646200001</v>
      </c>
      <c r="Y182" s="3">
        <v>21.790681279200001</v>
      </c>
      <c r="Z182" s="3">
        <v>20.188425302799999</v>
      </c>
      <c r="AA182" s="3">
        <v>17.945266935799999</v>
      </c>
      <c r="AB182" s="3">
        <v>17.3043645453</v>
      </c>
      <c r="AC182" s="3">
        <v>16.983913350000002</v>
      </c>
      <c r="AD182" s="3">
        <v>16.663462154699999</v>
      </c>
      <c r="AE182" s="3">
        <v>13.4589502019</v>
      </c>
      <c r="AF182" s="3">
        <v>11.8566942255</v>
      </c>
      <c r="AG182" s="3">
        <v>8.9726334678999997</v>
      </c>
      <c r="AH182" s="3">
        <v>7.6908286867999998</v>
      </c>
    </row>
    <row r="183" spans="1:34" x14ac:dyDescent="0.25">
      <c r="A183" t="s">
        <v>680</v>
      </c>
      <c r="B183" s="3" t="s">
        <v>166</v>
      </c>
      <c r="C183" s="3">
        <v>114.8054037174</v>
      </c>
      <c r="D183" s="3">
        <v>113.45739506309999</v>
      </c>
      <c r="E183" s="3">
        <v>99.078636084799996</v>
      </c>
      <c r="F183" s="3">
        <v>84.025872779400004</v>
      </c>
      <c r="G183" s="3">
        <v>83.351868452299996</v>
      </c>
      <c r="H183" s="3">
        <v>80.655851143899994</v>
      </c>
      <c r="I183" s="3">
        <v>75.263816527000003</v>
      </c>
      <c r="J183" s="3">
        <v>68.748441365000005</v>
      </c>
      <c r="K183" s="3">
        <v>62.457734311999999</v>
      </c>
      <c r="L183" s="3">
        <v>67.400432710800004</v>
      </c>
      <c r="M183" s="3">
        <v>68.074437037899997</v>
      </c>
      <c r="N183" s="3">
        <v>68.523773255999998</v>
      </c>
      <c r="O183" s="3">
        <v>65.153751620400001</v>
      </c>
      <c r="P183" s="3">
        <v>49.426983987900002</v>
      </c>
      <c r="Q183" s="3">
        <v>39.766255299400001</v>
      </c>
      <c r="R183" s="3">
        <v>37.744242317999998</v>
      </c>
      <c r="S183" s="3">
        <v>36.620901772899998</v>
      </c>
      <c r="T183" s="3">
        <v>31.228867156</v>
      </c>
      <c r="U183" s="3">
        <v>30.3301947199</v>
      </c>
      <c r="V183" s="3">
        <v>31.004199047</v>
      </c>
      <c r="W183" s="3">
        <v>34.374220682500003</v>
      </c>
      <c r="X183" s="3">
        <v>31.678203374100001</v>
      </c>
      <c r="Y183" s="3">
        <v>25.387496321099999</v>
      </c>
      <c r="Z183" s="3">
        <v>19.770793595200001</v>
      </c>
      <c r="AA183" s="3">
        <v>21.118802249400002</v>
      </c>
      <c r="AB183" s="3">
        <v>21.568138467400001</v>
      </c>
      <c r="AC183" s="3">
        <v>21.792806576499999</v>
      </c>
      <c r="AD183" s="3">
        <v>19.546125486099999</v>
      </c>
      <c r="AE183" s="3">
        <v>18.647453049999999</v>
      </c>
      <c r="AF183" s="3">
        <v>20.2201298132</v>
      </c>
      <c r="AG183" s="3">
        <v>21.343470358400001</v>
      </c>
      <c r="AH183" s="3">
        <v>18.647453049999999</v>
      </c>
    </row>
    <row r="184" spans="1:34" x14ac:dyDescent="0.25">
      <c r="A184" t="s">
        <v>681</v>
      </c>
      <c r="B184" s="3" t="s">
        <v>167</v>
      </c>
      <c r="C184" s="3">
        <v>155.3401900691</v>
      </c>
      <c r="D184" s="3">
        <v>154.845476088</v>
      </c>
      <c r="E184" s="3">
        <v>139.01462869240001</v>
      </c>
      <c r="F184" s="3">
        <v>141.9829125791</v>
      </c>
      <c r="G184" s="3">
        <v>138.0252007302</v>
      </c>
      <c r="H184" s="3">
        <v>134.5622028624</v>
      </c>
      <c r="I184" s="3">
        <v>134.5622028624</v>
      </c>
      <c r="J184" s="3">
        <v>118.7313554668</v>
      </c>
      <c r="K184" s="3">
        <v>112.7947876935</v>
      </c>
      <c r="L184" s="3">
        <v>115.76307158020001</v>
      </c>
      <c r="M184" s="3">
        <v>124.6679232402</v>
      </c>
      <c r="N184" s="3">
        <v>114.2789296368</v>
      </c>
      <c r="O184" s="3">
        <v>108.83707584459999</v>
      </c>
      <c r="P184" s="3">
        <v>84.101376789</v>
      </c>
      <c r="Q184" s="3">
        <v>85.090804751199997</v>
      </c>
      <c r="R184" s="3">
        <v>77.670095034599996</v>
      </c>
      <c r="S184" s="3">
        <v>78.659522996800007</v>
      </c>
      <c r="T184" s="3">
        <v>60.849819676800003</v>
      </c>
      <c r="U184" s="3">
        <v>59.860391714499997</v>
      </c>
      <c r="V184" s="3">
        <v>62.828675601199997</v>
      </c>
      <c r="W184" s="3">
        <v>70.249385317900007</v>
      </c>
      <c r="X184" s="3">
        <v>54.418537922299997</v>
      </c>
      <c r="Y184" s="3">
        <v>45.0189722812</v>
      </c>
      <c r="Z184" s="3">
        <v>32.156408772299997</v>
      </c>
      <c r="AA184" s="3">
        <v>31.166980809999998</v>
      </c>
      <c r="AB184" s="3">
        <v>30.6722668289</v>
      </c>
      <c r="AC184" s="3">
        <v>27.209268961199999</v>
      </c>
      <c r="AD184" s="3">
        <v>21.272701187799999</v>
      </c>
      <c r="AE184" s="3">
        <v>21.272701187799999</v>
      </c>
      <c r="AF184" s="3">
        <v>22.756843131099998</v>
      </c>
      <c r="AG184" s="3">
        <v>24.735699055600001</v>
      </c>
      <c r="AH184" s="3">
        <v>23.746271093400001</v>
      </c>
    </row>
    <row r="185" spans="1:34" x14ac:dyDescent="0.25">
      <c r="A185" t="s">
        <v>682</v>
      </c>
      <c r="B185" s="3" t="s">
        <v>168</v>
      </c>
      <c r="C185" s="3">
        <v>115.72705309929999</v>
      </c>
      <c r="D185" s="3">
        <v>113.61524556099999</v>
      </c>
      <c r="E185" s="3">
        <v>109.813991992</v>
      </c>
      <c r="F185" s="3">
        <v>103.9009308848</v>
      </c>
      <c r="G185" s="3">
        <v>106.43509993070001</v>
      </c>
      <c r="H185" s="3">
        <v>103.4785693771</v>
      </c>
      <c r="I185" s="3">
        <v>87.006470578299997</v>
      </c>
      <c r="J185" s="3">
        <v>75.180348363799993</v>
      </c>
      <c r="K185" s="3">
        <v>69.689648764200001</v>
      </c>
      <c r="L185" s="3">
        <v>68.844925748799994</v>
      </c>
      <c r="M185" s="3">
        <v>70.534371779500006</v>
      </c>
      <c r="N185" s="3">
        <v>57.863526549600003</v>
      </c>
      <c r="O185" s="3">
        <v>51.950465442400002</v>
      </c>
      <c r="P185" s="3">
        <v>38.012535689499998</v>
      </c>
      <c r="Q185" s="3">
        <v>40.546704735500001</v>
      </c>
      <c r="R185" s="3">
        <v>38.012535689499998</v>
      </c>
      <c r="S185" s="3">
        <v>37.590174181899997</v>
      </c>
      <c r="T185" s="3">
        <v>34.211282120600004</v>
      </c>
      <c r="U185" s="3">
        <v>35.900728151199999</v>
      </c>
      <c r="V185" s="3">
        <v>37.590174181899997</v>
      </c>
      <c r="W185" s="3">
        <v>43.925596796800001</v>
      </c>
      <c r="X185" s="3">
        <v>37.590174181899997</v>
      </c>
      <c r="Y185" s="3">
        <v>34.6336436283</v>
      </c>
      <c r="Z185" s="3">
        <v>28.720582521000001</v>
      </c>
      <c r="AA185" s="3">
        <v>28.720582521000001</v>
      </c>
      <c r="AB185" s="3">
        <v>27.875859505699999</v>
      </c>
      <c r="AC185" s="3">
        <v>25.341690459700001</v>
      </c>
      <c r="AD185" s="3">
        <v>23.229882921400002</v>
      </c>
      <c r="AE185" s="3">
        <v>17.739183321799999</v>
      </c>
      <c r="AF185" s="3">
        <v>17.739183321799999</v>
      </c>
      <c r="AG185" s="3">
        <v>17.316821814099999</v>
      </c>
      <c r="AH185" s="3">
        <v>13.937929752800001</v>
      </c>
    </row>
    <row r="186" spans="1:34" x14ac:dyDescent="0.25">
      <c r="A186" t="s">
        <v>683</v>
      </c>
      <c r="B186" s="3" t="s">
        <v>169</v>
      </c>
      <c r="C186" s="3">
        <v>148.6553448354</v>
      </c>
      <c r="D186" s="3">
        <v>132.888868868</v>
      </c>
      <c r="E186" s="3">
        <v>96.851209513900002</v>
      </c>
      <c r="F186" s="3">
        <v>87.841794675399996</v>
      </c>
      <c r="G186" s="3">
        <v>99.103563223600005</v>
      </c>
      <c r="H186" s="3">
        <v>96.851209513900002</v>
      </c>
      <c r="I186" s="3">
        <v>69.822964998399996</v>
      </c>
      <c r="J186" s="3">
        <v>105.8606243524</v>
      </c>
      <c r="K186" s="3">
        <v>112.6176854813</v>
      </c>
      <c r="L186" s="3">
        <v>105.8606243524</v>
      </c>
      <c r="M186" s="3">
        <v>121.62710031979999</v>
      </c>
      <c r="N186" s="3">
        <v>103.60827064279999</v>
      </c>
      <c r="O186" s="3">
        <v>119.37474661020001</v>
      </c>
      <c r="P186" s="3">
        <v>101.35591693320001</v>
      </c>
      <c r="Q186" s="3">
        <v>78.832379836900003</v>
      </c>
      <c r="R186" s="3">
        <v>65.318257579199994</v>
      </c>
      <c r="S186" s="3">
        <v>67.570611288799995</v>
      </c>
      <c r="T186" s="3">
        <v>47.299427902200001</v>
      </c>
      <c r="U186" s="3">
        <v>47.299427902200001</v>
      </c>
      <c r="V186" s="3">
        <v>31.5329519348</v>
      </c>
      <c r="W186" s="3">
        <v>36.037659353999999</v>
      </c>
      <c r="X186" s="3">
        <v>15.7664759674</v>
      </c>
      <c r="Y186" s="3">
        <v>15.7664759674</v>
      </c>
      <c r="Z186" s="3">
        <v>15.7664759674</v>
      </c>
      <c r="AA186" s="3">
        <v>22.5235370963</v>
      </c>
      <c r="AB186" s="3">
        <v>22.5235370963</v>
      </c>
      <c r="AC186" s="3">
        <v>29.2805982251</v>
      </c>
      <c r="AD186" s="3">
        <v>29.2805982251</v>
      </c>
      <c r="AE186" s="3">
        <v>27.028244515499999</v>
      </c>
      <c r="AF186" s="3">
        <v>29.2805982251</v>
      </c>
      <c r="AG186" s="3">
        <v>31.5329519348</v>
      </c>
      <c r="AH186" s="3">
        <v>22.5235370963</v>
      </c>
    </row>
    <row r="187" spans="1:34" x14ac:dyDescent="0.25">
      <c r="A187" t="s">
        <v>684</v>
      </c>
      <c r="B187" s="3" t="s">
        <v>170</v>
      </c>
      <c r="C187" s="3">
        <v>145.45986445419999</v>
      </c>
      <c r="D187" s="3">
        <v>124.331615986</v>
      </c>
      <c r="E187" s="3">
        <v>141.39673974870001</v>
      </c>
      <c r="F187" s="3">
        <v>129.2073656325</v>
      </c>
      <c r="G187" s="3">
        <v>134.083115279</v>
      </c>
      <c r="H187" s="3">
        <v>130.83261551460001</v>
      </c>
      <c r="I187" s="3">
        <v>130.83261551460001</v>
      </c>
      <c r="J187" s="3">
        <v>105.64124234099999</v>
      </c>
      <c r="K187" s="3">
        <v>99.9528677534</v>
      </c>
      <c r="L187" s="3">
        <v>70.698369874400001</v>
      </c>
      <c r="M187" s="3">
        <v>72.323619756499994</v>
      </c>
      <c r="N187" s="3">
        <v>57.696370817000002</v>
      </c>
      <c r="O187" s="3">
        <v>51.195371288300002</v>
      </c>
      <c r="P187" s="3">
        <v>40.631247054200003</v>
      </c>
      <c r="Q187" s="3">
        <v>34.942872466600001</v>
      </c>
      <c r="R187" s="3">
        <v>34.130247525599998</v>
      </c>
      <c r="S187" s="3">
        <v>34.942872466600001</v>
      </c>
      <c r="T187" s="3">
        <v>30.0671228201</v>
      </c>
      <c r="U187" s="3">
        <v>30.879747761200001</v>
      </c>
      <c r="V187" s="3">
        <v>31.692372702299998</v>
      </c>
      <c r="W187" s="3">
        <v>32.504997643400003</v>
      </c>
      <c r="X187" s="3">
        <v>30.879747761200001</v>
      </c>
      <c r="Y187" s="3">
        <v>21.128248468199999</v>
      </c>
      <c r="Z187" s="3">
        <v>16.252498821700001</v>
      </c>
      <c r="AA187" s="3">
        <v>14.627248939499999</v>
      </c>
      <c r="AB187" s="3">
        <v>12.1893741163</v>
      </c>
      <c r="AC187" s="3">
        <v>8.1262494107999999</v>
      </c>
      <c r="AD187" s="3">
        <v>9.7514992930000002</v>
      </c>
      <c r="AE187" s="3">
        <v>7.3136244697999997</v>
      </c>
      <c r="AF187" s="3">
        <v>10.564124234099999</v>
      </c>
      <c r="AG187" s="3">
        <v>10.564124234099999</v>
      </c>
      <c r="AH187" s="3">
        <v>12.1893741163</v>
      </c>
    </row>
    <row r="188" spans="1:34" x14ac:dyDescent="0.25">
      <c r="A188" t="s">
        <v>685</v>
      </c>
      <c r="B188" s="3" t="s">
        <v>171</v>
      </c>
      <c r="C188" s="3">
        <v>176.42550360800001</v>
      </c>
      <c r="D188" s="3">
        <v>150.3955112724</v>
      </c>
      <c r="E188" s="3">
        <v>137.38051510459999</v>
      </c>
      <c r="F188" s="3">
        <v>121.4732975662</v>
      </c>
      <c r="G188" s="3">
        <v>101.2277479718</v>
      </c>
      <c r="H188" s="3">
        <v>107.0121907131</v>
      </c>
      <c r="I188" s="3">
        <v>101.2277479718</v>
      </c>
      <c r="J188" s="3">
        <v>101.2277479718</v>
      </c>
      <c r="K188" s="3">
        <v>102.6738586571</v>
      </c>
      <c r="L188" s="3">
        <v>105.5660800278</v>
      </c>
      <c r="M188" s="3">
        <v>115.68885482490001</v>
      </c>
      <c r="N188" s="3">
        <v>115.68885482490001</v>
      </c>
      <c r="O188" s="3">
        <v>118.58107619560001</v>
      </c>
      <c r="P188" s="3">
        <v>89.658862489300006</v>
      </c>
      <c r="Q188" s="3">
        <v>88.212751804000007</v>
      </c>
      <c r="R188" s="3">
        <v>85.320530433399995</v>
      </c>
      <c r="S188" s="3">
        <v>92.551083860000006</v>
      </c>
      <c r="T188" s="3">
        <v>75.1977556362</v>
      </c>
      <c r="U188" s="3">
        <v>80.982198377499998</v>
      </c>
      <c r="V188" s="3">
        <v>73.751644950900001</v>
      </c>
      <c r="W188" s="3">
        <v>67.967202209700005</v>
      </c>
      <c r="X188" s="3">
        <v>52.059984671199999</v>
      </c>
      <c r="Y188" s="3">
        <v>46.275541930000003</v>
      </c>
      <c r="Z188" s="3">
        <v>30.3683243915</v>
      </c>
      <c r="AA188" s="3">
        <v>27.476103020899998</v>
      </c>
      <c r="AB188" s="3">
        <v>24.5838816503</v>
      </c>
      <c r="AC188" s="3">
        <v>21.691660279699999</v>
      </c>
      <c r="AD188" s="3">
        <v>21.691660279699999</v>
      </c>
      <c r="AE188" s="3">
        <v>20.2455495944</v>
      </c>
      <c r="AF188" s="3">
        <v>15.907217538399999</v>
      </c>
      <c r="AG188" s="3">
        <v>14.4611068531</v>
      </c>
      <c r="AH188" s="3">
        <v>14.4611068531</v>
      </c>
    </row>
    <row r="189" spans="1:34" x14ac:dyDescent="0.25">
      <c r="A189" t="s">
        <v>686</v>
      </c>
      <c r="B189" s="3" t="s">
        <v>172</v>
      </c>
      <c r="C189" s="3">
        <v>77.797677415199999</v>
      </c>
      <c r="D189" s="3">
        <v>75.771696232500005</v>
      </c>
      <c r="E189" s="3">
        <v>65.641790319099997</v>
      </c>
      <c r="F189" s="3">
        <v>68.883360211400003</v>
      </c>
      <c r="G189" s="3">
        <v>65.236594082500005</v>
      </c>
      <c r="H189" s="3">
        <v>62.400220426799997</v>
      </c>
      <c r="I189" s="3">
        <v>58.348258061400003</v>
      </c>
      <c r="J189" s="3">
        <v>51.054725803700002</v>
      </c>
      <c r="K189" s="3">
        <v>55.106688169100003</v>
      </c>
      <c r="L189" s="3">
        <v>57.537865588300001</v>
      </c>
      <c r="M189" s="3">
        <v>47.813155911400003</v>
      </c>
      <c r="N189" s="3">
        <v>45.381978492199998</v>
      </c>
      <c r="O189" s="3">
        <v>44.1663897826</v>
      </c>
      <c r="P189" s="3">
        <v>33.631287632599999</v>
      </c>
      <c r="Q189" s="3">
        <v>30.3897177403</v>
      </c>
      <c r="R189" s="3">
        <v>25.932559138399998</v>
      </c>
      <c r="S189" s="3">
        <v>24.311774192200001</v>
      </c>
      <c r="T189" s="3">
        <v>22.285793009599999</v>
      </c>
      <c r="U189" s="3">
        <v>21.880596773000001</v>
      </c>
      <c r="V189" s="3">
        <v>21.880596773000001</v>
      </c>
      <c r="W189" s="3">
        <v>21.4754005365</v>
      </c>
      <c r="X189" s="3">
        <v>20.259811826899998</v>
      </c>
      <c r="Y189" s="3">
        <v>17.828634407599999</v>
      </c>
      <c r="Z189" s="3">
        <v>14.1818682788</v>
      </c>
      <c r="AA189" s="3">
        <v>10.9402983865</v>
      </c>
      <c r="AB189" s="3">
        <v>9.7247096768999999</v>
      </c>
      <c r="AC189" s="3">
        <v>8.9143172037999996</v>
      </c>
      <c r="AD189" s="3">
        <v>9.3195134403999997</v>
      </c>
      <c r="AE189" s="3">
        <v>8.9143172037999996</v>
      </c>
      <c r="AF189" s="3">
        <v>9.3195134403999997</v>
      </c>
      <c r="AG189" s="3">
        <v>8.1039247306999993</v>
      </c>
      <c r="AH189" s="3">
        <v>8.1039247306999993</v>
      </c>
    </row>
    <row r="190" spans="1:34" x14ac:dyDescent="0.25">
      <c r="A190" t="s">
        <v>687</v>
      </c>
      <c r="B190" s="3" t="s">
        <v>173</v>
      </c>
      <c r="C190" s="3">
        <v>89.9566672152</v>
      </c>
      <c r="D190" s="3">
        <v>83.374472053100007</v>
      </c>
      <c r="E190" s="3">
        <v>64.724919093899999</v>
      </c>
      <c r="F190" s="3">
        <v>65.821951620899995</v>
      </c>
      <c r="G190" s="3">
        <v>58.142723931799999</v>
      </c>
      <c r="H190" s="3">
        <v>51.560528769699999</v>
      </c>
      <c r="I190" s="3">
        <v>54.851626350700002</v>
      </c>
      <c r="J190" s="3">
        <v>54.851626350700002</v>
      </c>
      <c r="K190" s="3">
        <v>64.724919093899999</v>
      </c>
      <c r="L190" s="3">
        <v>71.307114255900004</v>
      </c>
      <c r="M190" s="3">
        <v>73.501179309999998</v>
      </c>
      <c r="N190" s="3">
        <v>72.404146783000002</v>
      </c>
      <c r="O190" s="3">
        <v>73.501179309999998</v>
      </c>
      <c r="P190" s="3">
        <v>57.045691404800003</v>
      </c>
      <c r="Q190" s="3">
        <v>69.113049201899997</v>
      </c>
      <c r="R190" s="3">
        <v>66.918984147900005</v>
      </c>
      <c r="S190" s="3">
        <v>71.307114255900004</v>
      </c>
      <c r="T190" s="3">
        <v>58.142723931799999</v>
      </c>
      <c r="U190" s="3">
        <v>66.918984147900005</v>
      </c>
      <c r="V190" s="3">
        <v>64.724919093899999</v>
      </c>
      <c r="W190" s="3">
        <v>78.986341945000007</v>
      </c>
      <c r="X190" s="3">
        <v>68.016016674900001</v>
      </c>
      <c r="Y190" s="3">
        <v>63.627886566800001</v>
      </c>
      <c r="Z190" s="3">
        <v>53.754593823699999</v>
      </c>
      <c r="AA190" s="3">
        <v>53.754593823699999</v>
      </c>
      <c r="AB190" s="3">
        <v>49.366463715599998</v>
      </c>
      <c r="AC190" s="3">
        <v>49.366463715599998</v>
      </c>
      <c r="AD190" s="3">
        <v>42.7842685536</v>
      </c>
      <c r="AE190" s="3">
        <v>46.075366134600003</v>
      </c>
      <c r="AF190" s="3">
        <v>37.299105918499997</v>
      </c>
      <c r="AG190" s="3">
        <v>34.0080083374</v>
      </c>
      <c r="AH190" s="3">
        <v>31.8139432834</v>
      </c>
    </row>
    <row r="191" spans="1:34" x14ac:dyDescent="0.25">
      <c r="A191" t="s">
        <v>688</v>
      </c>
      <c r="B191" s="3" t="s">
        <v>174</v>
      </c>
      <c r="C191" s="3">
        <v>81.609140223699995</v>
      </c>
      <c r="D191" s="3">
        <v>77.768710095499998</v>
      </c>
      <c r="E191" s="3">
        <v>71.367993215200002</v>
      </c>
      <c r="F191" s="3">
        <v>82.249211911700002</v>
      </c>
      <c r="G191" s="3">
        <v>85.129534507900004</v>
      </c>
      <c r="H191" s="3">
        <v>87.689821260000002</v>
      </c>
      <c r="I191" s="3">
        <v>85.769606195899996</v>
      </c>
      <c r="J191" s="3">
        <v>81.929176067699998</v>
      </c>
      <c r="K191" s="3">
        <v>79.048853471599998</v>
      </c>
      <c r="L191" s="3">
        <v>78.088745939500001</v>
      </c>
      <c r="M191" s="3">
        <v>65.927383867000003</v>
      </c>
      <c r="N191" s="3">
        <v>63.687132958900001</v>
      </c>
      <c r="O191" s="3">
        <v>56.966380234600003</v>
      </c>
      <c r="P191" s="3">
        <v>47.685340758199999</v>
      </c>
      <c r="Q191" s="3">
        <v>41.284623877900003</v>
      </c>
      <c r="R191" s="3">
        <v>45.445089850099997</v>
      </c>
      <c r="S191" s="3">
        <v>48.005376602200002</v>
      </c>
      <c r="T191" s="3">
        <v>48.325412446199998</v>
      </c>
      <c r="U191" s="3">
        <v>47.365304914200003</v>
      </c>
      <c r="V191" s="3">
        <v>45.7651256941</v>
      </c>
      <c r="W191" s="3">
        <v>52.165842574400003</v>
      </c>
      <c r="X191" s="3">
        <v>49.2855199782</v>
      </c>
      <c r="Y191" s="3">
        <v>41.284623877900003</v>
      </c>
      <c r="Z191" s="3">
        <v>36.164050373599999</v>
      </c>
      <c r="AA191" s="3">
        <v>30.7234410254</v>
      </c>
      <c r="AB191" s="3">
        <v>32.0035844015</v>
      </c>
      <c r="AC191" s="3">
        <v>32.963691933500002</v>
      </c>
      <c r="AD191" s="3">
        <v>25.282831677099999</v>
      </c>
      <c r="AE191" s="3">
        <v>20.1622581729</v>
      </c>
      <c r="AF191" s="3">
        <v>19.522186484900001</v>
      </c>
      <c r="AG191" s="3">
        <v>15.0416846687</v>
      </c>
      <c r="AH191" s="3">
        <v>15.3617205127</v>
      </c>
    </row>
    <row r="192" spans="1:34" x14ac:dyDescent="0.25">
      <c r="A192" t="s">
        <v>689</v>
      </c>
      <c r="B192" s="3" t="s">
        <v>175</v>
      </c>
      <c r="C192" s="3">
        <v>82.4185459264</v>
      </c>
      <c r="D192" s="3">
        <v>69.266650299899993</v>
      </c>
      <c r="E192" s="3">
        <v>67.513064216299995</v>
      </c>
      <c r="F192" s="3">
        <v>69.266650299899993</v>
      </c>
      <c r="G192" s="3">
        <v>59.6219268404</v>
      </c>
      <c r="H192" s="3">
        <v>57.868340756800002</v>
      </c>
      <c r="I192" s="3">
        <v>57.868340756800002</v>
      </c>
      <c r="J192" s="3">
        <v>50.8539964227</v>
      </c>
      <c r="K192" s="3">
        <v>47.346824255599998</v>
      </c>
      <c r="L192" s="3">
        <v>42.086066004999999</v>
      </c>
      <c r="M192" s="3">
        <v>36.825307754400001</v>
      </c>
      <c r="N192" s="3">
        <v>36.825307754400001</v>
      </c>
      <c r="O192" s="3">
        <v>32.4413425455</v>
      </c>
      <c r="P192" s="3">
        <v>26.303791253100002</v>
      </c>
      <c r="Q192" s="3">
        <v>22.796619086</v>
      </c>
      <c r="R192" s="3">
        <v>21.919826044299999</v>
      </c>
      <c r="S192" s="3">
        <v>19.289446918900001</v>
      </c>
      <c r="T192" s="3">
        <v>18.4126538772</v>
      </c>
      <c r="U192" s="3">
        <v>14.9054817101</v>
      </c>
      <c r="V192" s="3">
        <v>15.782274751899999</v>
      </c>
      <c r="W192" s="3">
        <v>14.9054817101</v>
      </c>
      <c r="X192" s="3">
        <v>13.1518956266</v>
      </c>
      <c r="Y192" s="3">
        <v>19.289446918900001</v>
      </c>
      <c r="Z192" s="3">
        <v>19.289446918900001</v>
      </c>
      <c r="AA192" s="3">
        <v>18.4126538772</v>
      </c>
      <c r="AB192" s="3">
        <v>21.919826044299999</v>
      </c>
      <c r="AC192" s="3">
        <v>20.1662399607</v>
      </c>
      <c r="AD192" s="3">
        <v>17.535860835400001</v>
      </c>
      <c r="AE192" s="3">
        <v>19.289446918900001</v>
      </c>
      <c r="AF192" s="3">
        <v>15.782274751899999</v>
      </c>
      <c r="AG192" s="3">
        <v>13.1518956266</v>
      </c>
      <c r="AH192" s="3">
        <v>13.1518956266</v>
      </c>
    </row>
    <row r="193" spans="1:34" x14ac:dyDescent="0.25">
      <c r="A193" t="s">
        <v>690</v>
      </c>
      <c r="B193" s="3" t="s">
        <v>176</v>
      </c>
      <c r="C193" s="3">
        <v>122.99342840049999</v>
      </c>
      <c r="D193" s="3">
        <v>112.2383976659</v>
      </c>
      <c r="E193" s="3">
        <v>99.369130120199998</v>
      </c>
      <c r="F193" s="3">
        <v>95.416426516900003</v>
      </c>
      <c r="G193" s="3">
        <v>105.52799387420001</v>
      </c>
      <c r="H193" s="3">
        <v>104.1491437801</v>
      </c>
      <c r="I193" s="3">
        <v>104.42491379889999</v>
      </c>
      <c r="J193" s="3">
        <v>96.703353271500006</v>
      </c>
      <c r="K193" s="3">
        <v>94.956809818899998</v>
      </c>
      <c r="L193" s="3">
        <v>102.8622170255</v>
      </c>
      <c r="M193" s="3">
        <v>91.555646253299997</v>
      </c>
      <c r="N193" s="3">
        <v>69.218274727600004</v>
      </c>
      <c r="O193" s="3">
        <v>71.148664859500002</v>
      </c>
      <c r="P193" s="3">
        <v>58.830937351499998</v>
      </c>
      <c r="Q193" s="3">
        <v>56.165160502699997</v>
      </c>
      <c r="R193" s="3">
        <v>54.694387069000001</v>
      </c>
      <c r="S193" s="3">
        <v>45.777823126599998</v>
      </c>
      <c r="T193" s="3">
        <v>44.674743051299998</v>
      </c>
      <c r="U193" s="3">
        <v>42.376659560999997</v>
      </c>
      <c r="V193" s="3">
        <v>39.527036033000002</v>
      </c>
      <c r="W193" s="3">
        <v>41.273579485699997</v>
      </c>
      <c r="X193" s="3">
        <v>40.354346089499998</v>
      </c>
      <c r="Y193" s="3">
        <v>34.471252354400001</v>
      </c>
      <c r="Z193" s="3">
        <v>32.357015543300001</v>
      </c>
      <c r="AA193" s="3">
        <v>28.404311939999999</v>
      </c>
      <c r="AB193" s="3">
        <v>27.209308525099999</v>
      </c>
      <c r="AC193" s="3">
        <v>24.6354550159</v>
      </c>
      <c r="AD193" s="3">
        <v>23.624298280200001</v>
      </c>
      <c r="AE193" s="3">
        <v>21.418138129500001</v>
      </c>
      <c r="AF193" s="3">
        <v>23.440451600999999</v>
      </c>
      <c r="AG193" s="3">
        <v>22.613141544499999</v>
      </c>
      <c r="AH193" s="3">
        <v>21.418138129500001</v>
      </c>
    </row>
    <row r="194" spans="1:34" x14ac:dyDescent="0.25">
      <c r="A194" t="s">
        <v>691</v>
      </c>
      <c r="B194" s="3" t="s">
        <v>177</v>
      </c>
      <c r="C194" s="3">
        <v>83.826688321899994</v>
      </c>
      <c r="D194" s="3">
        <v>63.917849845399999</v>
      </c>
      <c r="E194" s="3">
        <v>64.965683449500006</v>
      </c>
      <c r="F194" s="3">
        <v>62.870016241400002</v>
      </c>
      <c r="G194" s="3">
        <v>62.870016241400002</v>
      </c>
      <c r="H194" s="3">
        <v>69.8555736016</v>
      </c>
      <c r="I194" s="3">
        <v>68.109184261500005</v>
      </c>
      <c r="J194" s="3">
        <v>59.726515429300001</v>
      </c>
      <c r="K194" s="3">
        <v>67.0613506575</v>
      </c>
      <c r="L194" s="3">
        <v>58.329403957300002</v>
      </c>
      <c r="M194" s="3">
        <v>60.075793297399997</v>
      </c>
      <c r="N194" s="3">
        <v>61.123626901400002</v>
      </c>
      <c r="O194" s="3">
        <v>47.152512181100001</v>
      </c>
      <c r="P194" s="3">
        <v>28.640785176600001</v>
      </c>
      <c r="Q194" s="3">
        <v>23.401617156499999</v>
      </c>
      <c r="R194" s="3">
        <v>18.511727004400001</v>
      </c>
      <c r="S194" s="3">
        <v>21.3059499485</v>
      </c>
      <c r="T194" s="3">
        <v>25.148006496600001</v>
      </c>
      <c r="U194" s="3">
        <v>24.449450760600001</v>
      </c>
      <c r="V194" s="3">
        <v>26.894395836600001</v>
      </c>
      <c r="W194" s="3">
        <v>34.578508932799998</v>
      </c>
      <c r="X194" s="3">
        <v>33.879953196800003</v>
      </c>
      <c r="Y194" s="3">
        <v>31.435008120700001</v>
      </c>
      <c r="Z194" s="3">
        <v>27.942229440599998</v>
      </c>
      <c r="AA194" s="3">
        <v>20.607394212500001</v>
      </c>
      <c r="AB194" s="3">
        <v>23.052339288500001</v>
      </c>
      <c r="AC194" s="3">
        <v>21.3059499485</v>
      </c>
      <c r="AD194" s="3">
        <v>20.607394212500001</v>
      </c>
      <c r="AE194" s="3">
        <v>18.162449136399999</v>
      </c>
      <c r="AF194" s="3">
        <v>20.956672080499999</v>
      </c>
      <c r="AG194" s="3">
        <v>19.2102827404</v>
      </c>
      <c r="AH194" s="3">
        <v>19.2102827404</v>
      </c>
    </row>
    <row r="195" spans="1:34" x14ac:dyDescent="0.25">
      <c r="A195" t="s">
        <v>692</v>
      </c>
      <c r="B195" s="3" t="s">
        <v>178</v>
      </c>
      <c r="C195" s="3">
        <v>153.02286108780001</v>
      </c>
      <c r="D195" s="3">
        <v>129.27793436729999</v>
      </c>
      <c r="E195" s="3">
        <v>102.4549615904</v>
      </c>
      <c r="F195" s="3">
        <v>103.33440332080001</v>
      </c>
      <c r="G195" s="3">
        <v>107.29189110750001</v>
      </c>
      <c r="H195" s="3">
        <v>104.2138450512</v>
      </c>
      <c r="I195" s="3">
        <v>104.6535659164</v>
      </c>
      <c r="J195" s="3">
        <v>97.618032073199998</v>
      </c>
      <c r="K195" s="3">
        <v>103.77412418599999</v>
      </c>
      <c r="L195" s="3">
        <v>103.77412418599999</v>
      </c>
      <c r="M195" s="3">
        <v>89.703056499699997</v>
      </c>
      <c r="N195" s="3">
        <v>82.667522656599999</v>
      </c>
      <c r="O195" s="3">
        <v>76.951151409100007</v>
      </c>
      <c r="P195" s="3">
        <v>54.965108149300001</v>
      </c>
      <c r="Q195" s="3">
        <v>52.766503823400001</v>
      </c>
      <c r="R195" s="3">
        <v>49.688457767000003</v>
      </c>
      <c r="S195" s="3">
        <v>50.567899497399999</v>
      </c>
      <c r="T195" s="3">
        <v>50.567899497399999</v>
      </c>
      <c r="U195" s="3">
        <v>55.404829014500002</v>
      </c>
      <c r="V195" s="3">
        <v>56.284270744899999</v>
      </c>
      <c r="W195" s="3">
        <v>57.603433340499997</v>
      </c>
      <c r="X195" s="3">
        <v>50.128178632199997</v>
      </c>
      <c r="Y195" s="3">
        <v>43.972086519500003</v>
      </c>
      <c r="Z195" s="3">
        <v>39.5748778675</v>
      </c>
      <c r="AA195" s="3">
        <v>36.057110946000002</v>
      </c>
      <c r="AB195" s="3">
        <v>30.3407396984</v>
      </c>
      <c r="AC195" s="3">
        <v>30.780460563599998</v>
      </c>
      <c r="AD195" s="3">
        <v>29.0215771029</v>
      </c>
      <c r="AE195" s="3">
        <v>24.6243684509</v>
      </c>
      <c r="AF195" s="3">
        <v>23.305205855299999</v>
      </c>
      <c r="AG195" s="3">
        <v>21.546322394499999</v>
      </c>
      <c r="AH195" s="3">
        <v>21.106601529300001</v>
      </c>
    </row>
    <row r="196" spans="1:34" x14ac:dyDescent="0.25">
      <c r="A196" t="s">
        <v>693</v>
      </c>
      <c r="B196" s="3" t="s">
        <v>179</v>
      </c>
      <c r="C196" s="3">
        <v>155.82158428599999</v>
      </c>
      <c r="D196" s="3">
        <v>143.83530857170001</v>
      </c>
      <c r="E196" s="3">
        <v>127.35417946450001</v>
      </c>
      <c r="F196" s="3">
        <v>112.3713348216</v>
      </c>
      <c r="G196" s="3">
        <v>110.8730503573</v>
      </c>
      <c r="H196" s="3">
        <v>110.8730503573</v>
      </c>
      <c r="I196" s="3">
        <v>91.395352321600001</v>
      </c>
      <c r="J196" s="3">
        <v>101.88334357159999</v>
      </c>
      <c r="K196" s="3">
        <v>100.38505910729999</v>
      </c>
      <c r="L196" s="3">
        <v>107.87648142880001</v>
      </c>
      <c r="M196" s="3">
        <v>103.38162803589999</v>
      </c>
      <c r="N196" s="3">
        <v>97.388490178699996</v>
      </c>
      <c r="O196" s="3">
        <v>95.890205714499999</v>
      </c>
      <c r="P196" s="3">
        <v>85.402214464400004</v>
      </c>
      <c r="Q196" s="3">
        <v>76.412507678699995</v>
      </c>
      <c r="R196" s="3">
        <v>68.921085357300001</v>
      </c>
      <c r="S196" s="3">
        <v>59.931378571499998</v>
      </c>
      <c r="T196" s="3">
        <v>58.433094107199999</v>
      </c>
      <c r="U196" s="3">
        <v>58.433094107199999</v>
      </c>
      <c r="V196" s="3">
        <v>58.433094107199999</v>
      </c>
      <c r="W196" s="3">
        <v>76.412507678699995</v>
      </c>
      <c r="X196" s="3">
        <v>80.907361071599993</v>
      </c>
      <c r="Y196" s="3">
        <v>77.910792142999995</v>
      </c>
      <c r="Z196" s="3">
        <v>77.910792142999995</v>
      </c>
      <c r="AA196" s="3">
        <v>80.907361071599993</v>
      </c>
      <c r="AB196" s="3">
        <v>80.907361071599993</v>
      </c>
      <c r="AC196" s="3">
        <v>83.903930000100004</v>
      </c>
      <c r="AD196" s="3">
        <v>62.927947500099997</v>
      </c>
      <c r="AE196" s="3">
        <v>55.436525178700002</v>
      </c>
      <c r="AF196" s="3">
        <v>56.934809643000001</v>
      </c>
      <c r="AG196" s="3">
        <v>55.436525178700002</v>
      </c>
      <c r="AH196" s="3">
        <v>46.446818392899999</v>
      </c>
    </row>
    <row r="197" spans="1:34" x14ac:dyDescent="0.25">
      <c r="A197" t="s">
        <v>694</v>
      </c>
      <c r="B197" s="3" t="s">
        <v>180</v>
      </c>
      <c r="C197" s="3">
        <v>97.811810077399997</v>
      </c>
      <c r="D197" s="3">
        <v>74.057513344300006</v>
      </c>
      <c r="E197" s="3">
        <v>67.070955481699997</v>
      </c>
      <c r="F197" s="3">
        <v>67.070955481699997</v>
      </c>
      <c r="G197" s="3">
        <v>65.673643909099994</v>
      </c>
      <c r="H197" s="3">
        <v>61.481709191500002</v>
      </c>
      <c r="I197" s="3">
        <v>36.330100885900002</v>
      </c>
      <c r="J197" s="3">
        <v>36.330100885900002</v>
      </c>
      <c r="K197" s="3">
        <v>37.727412458400003</v>
      </c>
      <c r="L197" s="3">
        <v>37.727412458400003</v>
      </c>
      <c r="M197" s="3">
        <v>25.1516083056</v>
      </c>
      <c r="N197" s="3">
        <v>25.1516083056</v>
      </c>
      <c r="O197" s="3">
        <v>26.5489198782</v>
      </c>
      <c r="P197" s="3">
        <v>18.1650504429</v>
      </c>
      <c r="Q197" s="3">
        <v>15.370427297899999</v>
      </c>
      <c r="R197" s="3">
        <v>19.5623620155</v>
      </c>
      <c r="S197" s="3">
        <v>18.1650504429</v>
      </c>
      <c r="T197" s="3">
        <v>15.370427297899999</v>
      </c>
      <c r="U197" s="3">
        <v>18.1650504429</v>
      </c>
      <c r="V197" s="3">
        <v>16.767738870399999</v>
      </c>
      <c r="W197" s="3">
        <v>22.356985160600001</v>
      </c>
      <c r="X197" s="3">
        <v>18.1650504429</v>
      </c>
      <c r="Y197" s="3">
        <v>12.5758041528</v>
      </c>
      <c r="Z197" s="3">
        <v>13.9731157253</v>
      </c>
      <c r="AA197" s="3">
        <v>12.5758041528</v>
      </c>
      <c r="AB197" s="3">
        <v>12.5758041528</v>
      </c>
      <c r="AC197" s="3">
        <v>12.5758041528</v>
      </c>
      <c r="AD197" s="3">
        <v>8.3838694351999994</v>
      </c>
      <c r="AE197" s="3">
        <v>6.9865578626999998</v>
      </c>
      <c r="AF197" s="3">
        <v>5.5892462901000002</v>
      </c>
      <c r="AG197" s="3">
        <v>4.1919347175999997</v>
      </c>
      <c r="AH197" s="3">
        <v>5.5892462901000002</v>
      </c>
    </row>
    <row r="198" spans="1:34" x14ac:dyDescent="0.25">
      <c r="A198" t="s">
        <v>695</v>
      </c>
      <c r="B198" s="3" t="s">
        <v>181</v>
      </c>
      <c r="C198" s="3">
        <v>98.264002620400007</v>
      </c>
      <c r="D198" s="3">
        <v>92.567538700399993</v>
      </c>
      <c r="E198" s="3">
        <v>91.143422720299995</v>
      </c>
      <c r="F198" s="3">
        <v>86.871074780300006</v>
      </c>
      <c r="G198" s="3">
        <v>74.054030960299997</v>
      </c>
      <c r="H198" s="3">
        <v>72.629914980300001</v>
      </c>
      <c r="I198" s="3">
        <v>72.629914980300001</v>
      </c>
      <c r="J198" s="3">
        <v>54.116407240199997</v>
      </c>
      <c r="K198" s="3">
        <v>42.723479400199999</v>
      </c>
      <c r="L198" s="3">
        <v>42.723479400199999</v>
      </c>
      <c r="M198" s="3">
        <v>44.147595380200002</v>
      </c>
      <c r="N198" s="3">
        <v>42.723479400199999</v>
      </c>
      <c r="O198" s="3">
        <v>37.027015480099998</v>
      </c>
      <c r="P198" s="3">
        <v>41.299363420200002</v>
      </c>
      <c r="Q198" s="3">
        <v>42.723479400199999</v>
      </c>
      <c r="R198" s="3">
        <v>35.602899500100001</v>
      </c>
      <c r="S198" s="3">
        <v>32.754667540100002</v>
      </c>
      <c r="T198" s="3">
        <v>28.482319600099999</v>
      </c>
      <c r="U198" s="3">
        <v>29.906435580099998</v>
      </c>
      <c r="V198" s="3">
        <v>32.754667540100002</v>
      </c>
      <c r="W198" s="3">
        <v>28.482319600099999</v>
      </c>
      <c r="X198" s="3">
        <v>29.906435580099998</v>
      </c>
      <c r="Y198" s="3">
        <v>29.906435580099998</v>
      </c>
      <c r="Z198" s="3">
        <v>31.330551560100002</v>
      </c>
      <c r="AA198" s="3">
        <v>32.754667540100002</v>
      </c>
      <c r="AB198" s="3">
        <v>31.330551560100002</v>
      </c>
      <c r="AC198" s="3">
        <v>29.906435580099998</v>
      </c>
      <c r="AD198" s="3">
        <v>28.482319600099999</v>
      </c>
      <c r="AE198" s="3">
        <v>21.361739700099999</v>
      </c>
      <c r="AF198" s="3">
        <v>15.6652757801</v>
      </c>
      <c r="AG198" s="3">
        <v>12.81704382</v>
      </c>
      <c r="AH198" s="3">
        <v>5.6964639200000002</v>
      </c>
    </row>
    <row r="199" spans="1:34" x14ac:dyDescent="0.25">
      <c r="A199" t="s">
        <v>696</v>
      </c>
      <c r="B199" s="3" t="s">
        <v>182</v>
      </c>
      <c r="C199" s="3">
        <v>176.52131730720001</v>
      </c>
      <c r="D199" s="3">
        <v>157.65644370179999</v>
      </c>
      <c r="E199" s="3">
        <v>137.44407912470001</v>
      </c>
      <c r="F199" s="3">
        <v>133.4016062092</v>
      </c>
      <c r="G199" s="3">
        <v>122.6216784348</v>
      </c>
      <c r="H199" s="3">
        <v>125.3166603784</v>
      </c>
      <c r="I199" s="3">
        <v>102.4093138576</v>
      </c>
      <c r="J199" s="3">
        <v>87.586913167700004</v>
      </c>
      <c r="K199" s="3">
        <v>82.196949280400005</v>
      </c>
      <c r="L199" s="3">
        <v>76.806985393199994</v>
      </c>
      <c r="M199" s="3">
        <v>67.374548590499998</v>
      </c>
      <c r="N199" s="3">
        <v>68.722039562299997</v>
      </c>
      <c r="O199" s="3">
        <v>66.027057618699999</v>
      </c>
      <c r="P199" s="3">
        <v>61.984584703300001</v>
      </c>
      <c r="Q199" s="3">
        <v>41.772220126100002</v>
      </c>
      <c r="R199" s="3">
        <v>37.729747210699998</v>
      </c>
      <c r="S199" s="3">
        <v>39.077238182499997</v>
      </c>
      <c r="T199" s="3">
        <v>40.424729154300003</v>
      </c>
      <c r="U199" s="3">
        <v>37.729747210699998</v>
      </c>
      <c r="V199" s="3">
        <v>39.077238182499997</v>
      </c>
      <c r="W199" s="3">
        <v>43.119711097900002</v>
      </c>
      <c r="X199" s="3">
        <v>33.6872742953</v>
      </c>
      <c r="Y199" s="3">
        <v>32.339783323500001</v>
      </c>
      <c r="Z199" s="3">
        <v>24.2548374926</v>
      </c>
      <c r="AA199" s="3">
        <v>22.907346520800001</v>
      </c>
      <c r="AB199" s="3">
        <v>22.907346520800001</v>
      </c>
      <c r="AC199" s="3">
        <v>22.907346520800001</v>
      </c>
      <c r="AD199" s="3">
        <v>29.644801379800001</v>
      </c>
      <c r="AE199" s="3">
        <v>30.9922923516</v>
      </c>
      <c r="AF199" s="3">
        <v>33.6872742953</v>
      </c>
      <c r="AG199" s="3">
        <v>33.6872742953</v>
      </c>
      <c r="AH199" s="3">
        <v>30.9922923516</v>
      </c>
    </row>
    <row r="200" spans="1:34" x14ac:dyDescent="0.25">
      <c r="A200" t="s">
        <v>697</v>
      </c>
      <c r="B200" s="3" t="s">
        <v>183</v>
      </c>
      <c r="C200" s="3">
        <v>123.16486327520001</v>
      </c>
      <c r="D200" s="3">
        <v>127.11245504679999</v>
      </c>
      <c r="E200" s="3">
        <v>106.58497783430001</v>
      </c>
      <c r="F200" s="3">
        <v>97.110757582299996</v>
      </c>
      <c r="G200" s="3">
        <v>96.715998405199997</v>
      </c>
      <c r="H200" s="3">
        <v>97.900275936699998</v>
      </c>
      <c r="I200" s="3">
        <v>90.399851570500005</v>
      </c>
      <c r="J200" s="3">
        <v>76.583280369799994</v>
      </c>
      <c r="K200" s="3">
        <v>62.766709169099997</v>
      </c>
      <c r="L200" s="3">
        <v>71.451411066700004</v>
      </c>
      <c r="M200" s="3">
        <v>71.451411066700004</v>
      </c>
      <c r="N200" s="3">
        <v>71.451411066700004</v>
      </c>
      <c r="O200" s="3">
        <v>67.1090601179</v>
      </c>
      <c r="P200" s="3">
        <v>44.213027842400002</v>
      </c>
      <c r="Q200" s="3">
        <v>37.896881007700003</v>
      </c>
      <c r="R200" s="3">
        <v>31.580734173100002</v>
      </c>
      <c r="S200" s="3">
        <v>26.843624047199999</v>
      </c>
      <c r="T200" s="3">
        <v>22.896032275500001</v>
      </c>
      <c r="U200" s="3">
        <v>22.5012730983</v>
      </c>
      <c r="V200" s="3">
        <v>22.106513921200001</v>
      </c>
      <c r="W200" s="3">
        <v>28.422660755799999</v>
      </c>
      <c r="X200" s="3">
        <v>28.027901578600002</v>
      </c>
      <c r="Y200" s="3">
        <v>20.9222363897</v>
      </c>
      <c r="Z200" s="3">
        <v>15.7903670866</v>
      </c>
      <c r="AA200" s="3">
        <v>14.2113303779</v>
      </c>
      <c r="AB200" s="3">
        <v>14.2113303779</v>
      </c>
      <c r="AC200" s="3">
        <v>14.2113303779</v>
      </c>
      <c r="AD200" s="3">
        <v>11.053256960600001</v>
      </c>
      <c r="AE200" s="3">
        <v>10.2637386063</v>
      </c>
      <c r="AF200" s="3">
        <v>11.4480161378</v>
      </c>
      <c r="AG200" s="3">
        <v>11.4480161378</v>
      </c>
      <c r="AH200" s="3">
        <v>11.053256960600001</v>
      </c>
    </row>
    <row r="201" spans="1:34" x14ac:dyDescent="0.25">
      <c r="A201" t="s">
        <v>698</v>
      </c>
      <c r="B201" s="3" t="s">
        <v>184</v>
      </c>
      <c r="C201" s="3">
        <v>95.987713572700002</v>
      </c>
      <c r="D201" s="3">
        <v>113.05219598559999</v>
      </c>
      <c r="E201" s="3">
        <v>108.7860753824</v>
      </c>
      <c r="F201" s="3">
        <v>98.120773874299999</v>
      </c>
      <c r="G201" s="3">
        <v>87.455472366199999</v>
      </c>
      <c r="H201" s="3">
        <v>85.322412064600002</v>
      </c>
      <c r="I201" s="3">
        <v>72.524050254900004</v>
      </c>
      <c r="J201" s="3">
        <v>100.2538341759</v>
      </c>
      <c r="K201" s="3">
        <v>70.390989953299993</v>
      </c>
      <c r="L201" s="3">
        <v>68.257929651699996</v>
      </c>
      <c r="M201" s="3">
        <v>57.592628143600002</v>
      </c>
      <c r="N201" s="3">
        <v>57.592628143600002</v>
      </c>
      <c r="O201" s="3">
        <v>49.060386937099999</v>
      </c>
      <c r="P201" s="3">
        <v>42.661206032300001</v>
      </c>
      <c r="Q201" s="3">
        <v>8.5322412065000002</v>
      </c>
      <c r="R201" s="3">
        <v>17.064482412899999</v>
      </c>
      <c r="S201" s="3">
        <v>17.064482412899999</v>
      </c>
      <c r="T201" s="3">
        <v>17.064482412899999</v>
      </c>
      <c r="U201" s="3">
        <v>19.197542714499999</v>
      </c>
      <c r="V201" s="3">
        <v>19.197542714499999</v>
      </c>
      <c r="W201" s="3">
        <v>19.197542714499999</v>
      </c>
      <c r="X201" s="3">
        <v>27.729783920999999</v>
      </c>
      <c r="Y201" s="3">
        <v>17.064482412899999</v>
      </c>
      <c r="Z201" s="3">
        <v>14.9314221113</v>
      </c>
      <c r="AA201" s="3">
        <v>12.798361809699999</v>
      </c>
      <c r="AB201" s="3">
        <v>10.665301508100001</v>
      </c>
      <c r="AC201" s="3">
        <v>10.665301508100001</v>
      </c>
      <c r="AD201" s="3">
        <v>14.9314221113</v>
      </c>
      <c r="AE201" s="3">
        <v>8.5322412065000002</v>
      </c>
      <c r="AF201" s="3">
        <v>6.3991809047999997</v>
      </c>
      <c r="AG201" s="3">
        <v>6.3991809047999997</v>
      </c>
      <c r="AH201" s="3">
        <v>6.3991809047999997</v>
      </c>
    </row>
    <row r="202" spans="1:34" x14ac:dyDescent="0.25">
      <c r="A202" t="s">
        <v>699</v>
      </c>
      <c r="B202" s="3" t="s">
        <v>185</v>
      </c>
      <c r="C202" s="3">
        <v>48.211999800500003</v>
      </c>
      <c r="D202" s="3">
        <v>38.237103290100002</v>
      </c>
      <c r="E202" s="3">
        <v>42.393310169400003</v>
      </c>
      <c r="F202" s="3">
        <v>35.743379162399997</v>
      </c>
      <c r="G202" s="3">
        <v>44.0557929211</v>
      </c>
      <c r="H202" s="3">
        <v>47.380758424600003</v>
      </c>
      <c r="I202" s="3">
        <v>46.549517048799999</v>
      </c>
      <c r="J202" s="3">
        <v>43.224551545300002</v>
      </c>
      <c r="K202" s="3">
        <v>39.899586041799999</v>
      </c>
      <c r="L202" s="3">
        <v>40.730827417699999</v>
      </c>
      <c r="M202" s="3">
        <v>42.393310169400003</v>
      </c>
      <c r="N202" s="3">
        <v>36.574620538300003</v>
      </c>
      <c r="O202" s="3">
        <v>32.418413659000002</v>
      </c>
      <c r="P202" s="3">
        <v>30.7559309072</v>
      </c>
      <c r="Q202" s="3">
        <v>27.4309654037</v>
      </c>
      <c r="R202" s="3">
        <v>29.093448155499999</v>
      </c>
      <c r="S202" s="3">
        <v>20.781034396799999</v>
      </c>
      <c r="T202" s="3">
        <v>21.6122757726</v>
      </c>
      <c r="U202" s="3">
        <v>19.118551645</v>
      </c>
      <c r="V202" s="3">
        <v>19.118551645</v>
      </c>
      <c r="W202" s="3">
        <v>22.4435171485</v>
      </c>
      <c r="X202" s="3">
        <v>19.118551645</v>
      </c>
      <c r="Y202" s="3">
        <v>16.6248275174</v>
      </c>
      <c r="Z202" s="3">
        <v>14.1311033898</v>
      </c>
      <c r="AA202" s="3">
        <v>11.6373792622</v>
      </c>
      <c r="AB202" s="3">
        <v>9.9748965104000007</v>
      </c>
      <c r="AC202" s="3">
        <v>9.9748965104000007</v>
      </c>
      <c r="AD202" s="3">
        <v>6.6499310070000002</v>
      </c>
      <c r="AE202" s="3">
        <v>8.3124137587</v>
      </c>
      <c r="AF202" s="3">
        <v>9.1436551345999995</v>
      </c>
      <c r="AG202" s="3">
        <v>8.3124137587</v>
      </c>
      <c r="AH202" s="3">
        <v>9.1436551345999995</v>
      </c>
    </row>
    <row r="203" spans="1:34" x14ac:dyDescent="0.25">
      <c r="A203" t="s">
        <v>700</v>
      </c>
      <c r="B203" s="3" t="s">
        <v>186</v>
      </c>
      <c r="C203" s="3">
        <v>170.27420958709999</v>
      </c>
      <c r="D203" s="3">
        <v>164.82543488030001</v>
      </c>
      <c r="E203" s="3">
        <v>133.4949803163</v>
      </c>
      <c r="F203" s="3">
        <v>149.8413044367</v>
      </c>
      <c r="G203" s="3">
        <v>147.1169170833</v>
      </c>
      <c r="H203" s="3">
        <v>140.30594869980001</v>
      </c>
      <c r="I203" s="3">
        <v>126.6840119328</v>
      </c>
      <c r="J203" s="3">
        <v>115.7864625192</v>
      </c>
      <c r="K203" s="3">
        <v>95.353557368799997</v>
      </c>
      <c r="L203" s="3">
        <v>95.353557368799997</v>
      </c>
      <c r="M203" s="3">
        <v>74.920652218300006</v>
      </c>
      <c r="N203" s="3">
        <v>79.007233248399999</v>
      </c>
      <c r="O203" s="3">
        <v>79.007233248399999</v>
      </c>
      <c r="P203" s="3">
        <v>54.487747067900003</v>
      </c>
      <c r="Q203" s="3">
        <v>53.1255533912</v>
      </c>
      <c r="R203" s="3">
        <v>34.054841917399997</v>
      </c>
      <c r="S203" s="3">
        <v>36.779229270800002</v>
      </c>
      <c r="T203" s="3">
        <v>38.141422947499997</v>
      </c>
      <c r="U203" s="3">
        <v>31.330454564</v>
      </c>
      <c r="V203" s="3">
        <v>31.330454564</v>
      </c>
      <c r="W203" s="3">
        <v>38.141422947499997</v>
      </c>
      <c r="X203" s="3">
        <v>32.692648240700002</v>
      </c>
      <c r="Y203" s="3">
        <v>34.054841917399997</v>
      </c>
      <c r="Z203" s="3">
        <v>28.606067210599999</v>
      </c>
      <c r="AA203" s="3">
        <v>20.432905150500002</v>
      </c>
      <c r="AB203" s="3">
        <v>20.432905150500002</v>
      </c>
      <c r="AC203" s="3">
        <v>20.432905150500002</v>
      </c>
      <c r="AD203" s="3">
        <v>24.5194861805</v>
      </c>
      <c r="AE203" s="3">
        <v>23.157292503800001</v>
      </c>
      <c r="AF203" s="3">
        <v>31.330454564</v>
      </c>
      <c r="AG203" s="3">
        <v>31.330454564</v>
      </c>
      <c r="AH203" s="3">
        <v>28.606067210599999</v>
      </c>
    </row>
    <row r="204" spans="1:34" x14ac:dyDescent="0.25">
      <c r="A204" t="s">
        <v>701</v>
      </c>
      <c r="B204" s="3" t="s">
        <v>187</v>
      </c>
      <c r="C204" s="3">
        <v>137.59029363019999</v>
      </c>
      <c r="D204" s="3">
        <v>131.9615997999</v>
      </c>
      <c r="E204" s="3">
        <v>112.57387660649999</v>
      </c>
      <c r="F204" s="3">
        <v>106.3197723506</v>
      </c>
      <c r="G204" s="3">
        <v>106.9451827762</v>
      </c>
      <c r="H204" s="3">
        <v>107.57059320179999</v>
      </c>
      <c r="I204" s="3">
        <v>86.306638731700005</v>
      </c>
      <c r="J204" s="3">
        <v>79.427124050200007</v>
      </c>
      <c r="K204" s="3">
        <v>70.671378091899996</v>
      </c>
      <c r="L204" s="3">
        <v>73.173019794200002</v>
      </c>
      <c r="M204" s="3">
        <v>65.0426842615</v>
      </c>
      <c r="N204" s="3">
        <v>65.0426842615</v>
      </c>
      <c r="O204" s="3">
        <v>63.791863410399998</v>
      </c>
      <c r="P204" s="3">
        <v>46.905781919399999</v>
      </c>
      <c r="Q204" s="3">
        <v>38.150035961100002</v>
      </c>
      <c r="R204" s="3">
        <v>31.2705212796</v>
      </c>
      <c r="S204" s="3">
        <v>31.2705212796</v>
      </c>
      <c r="T204" s="3">
        <v>31.895931705199999</v>
      </c>
      <c r="U204" s="3">
        <v>30.0197004284</v>
      </c>
      <c r="V204" s="3">
        <v>29.394290002799998</v>
      </c>
      <c r="W204" s="3">
        <v>36.899215109899998</v>
      </c>
      <c r="X204" s="3">
        <v>33.772162981999998</v>
      </c>
      <c r="Y204" s="3">
        <v>30.645110853999999</v>
      </c>
      <c r="Z204" s="3">
        <v>26.892648300400001</v>
      </c>
      <c r="AA204" s="3">
        <v>25.016417023700001</v>
      </c>
      <c r="AB204" s="3">
        <v>24.391006598099999</v>
      </c>
      <c r="AC204" s="3">
        <v>23.7655961725</v>
      </c>
      <c r="AD204" s="3">
        <v>27.518058726</v>
      </c>
      <c r="AE204" s="3">
        <v>31.895931705199999</v>
      </c>
      <c r="AF204" s="3">
        <v>36.273804684300003</v>
      </c>
      <c r="AG204" s="3">
        <v>35.0229838331</v>
      </c>
      <c r="AH204" s="3">
        <v>28.7688795772</v>
      </c>
    </row>
    <row r="205" spans="1:34" x14ac:dyDescent="0.25">
      <c r="A205" t="s">
        <v>702</v>
      </c>
      <c r="B205" s="3" t="s">
        <v>188</v>
      </c>
      <c r="C205" s="3">
        <v>48.021738621200001</v>
      </c>
      <c r="D205" s="3">
        <v>50.949893415200002</v>
      </c>
      <c r="E205" s="3">
        <v>47.436107662399998</v>
      </c>
      <c r="F205" s="3">
        <v>46.264845744799999</v>
      </c>
      <c r="G205" s="3">
        <v>45.679214786000003</v>
      </c>
      <c r="H205" s="3">
        <v>45.0935838272</v>
      </c>
      <c r="I205" s="3">
        <v>52.121155332800001</v>
      </c>
      <c r="J205" s="3">
        <v>52.121155332800001</v>
      </c>
      <c r="K205" s="3">
        <v>43.922321909600001</v>
      </c>
      <c r="L205" s="3">
        <v>48.021738621200001</v>
      </c>
      <c r="M205" s="3">
        <v>45.679214786000003</v>
      </c>
      <c r="N205" s="3">
        <v>45.679214786000003</v>
      </c>
      <c r="O205" s="3">
        <v>45.0935838272</v>
      </c>
      <c r="P205" s="3">
        <v>29.281547939799999</v>
      </c>
      <c r="Q205" s="3">
        <v>22.253976434199998</v>
      </c>
      <c r="R205" s="3">
        <v>24.0108693106</v>
      </c>
      <c r="S205" s="3">
        <v>17.568928763900001</v>
      </c>
      <c r="T205" s="3">
        <v>15.226404928699999</v>
      </c>
      <c r="U205" s="3">
        <v>22.253976434199998</v>
      </c>
      <c r="V205" s="3">
        <v>22.253976434199998</v>
      </c>
      <c r="W205" s="3">
        <v>23.425238351800001</v>
      </c>
      <c r="X205" s="3">
        <v>19.325821640200001</v>
      </c>
      <c r="Y205" s="3">
        <v>15.8120358875</v>
      </c>
      <c r="Z205" s="3">
        <v>14.6407739699</v>
      </c>
      <c r="AA205" s="3">
        <v>15.226404928699999</v>
      </c>
      <c r="AB205" s="3">
        <v>8.1988334231</v>
      </c>
      <c r="AC205" s="3">
        <v>8.1988334231</v>
      </c>
      <c r="AD205" s="3">
        <v>5.8563095880000002</v>
      </c>
      <c r="AE205" s="3">
        <v>5.2706786291999999</v>
      </c>
      <c r="AF205" s="3">
        <v>4.6850476704000004</v>
      </c>
      <c r="AG205" s="3">
        <v>4.6850476704000004</v>
      </c>
      <c r="AH205" s="3">
        <v>3.5137857528000001</v>
      </c>
    </row>
    <row r="206" spans="1:34" x14ac:dyDescent="0.25">
      <c r="A206" t="s">
        <v>703</v>
      </c>
      <c r="B206" s="3" t="s">
        <v>189</v>
      </c>
      <c r="C206" s="3">
        <v>79.575820414899994</v>
      </c>
      <c r="D206" s="3">
        <v>71.146178421800002</v>
      </c>
      <c r="E206" s="3">
        <v>64.908243346899994</v>
      </c>
      <c r="F206" s="3">
        <v>62.885129268599997</v>
      </c>
      <c r="G206" s="3">
        <v>60.693422350399999</v>
      </c>
      <c r="H206" s="3">
        <v>63.896686307700001</v>
      </c>
      <c r="I206" s="3">
        <v>56.984379873400002</v>
      </c>
      <c r="J206" s="3">
        <v>55.298451474799997</v>
      </c>
      <c r="K206" s="3">
        <v>59.681865311199999</v>
      </c>
      <c r="L206" s="3">
        <v>57.490158393000002</v>
      </c>
      <c r="M206" s="3">
        <v>57.1529727132</v>
      </c>
      <c r="N206" s="3">
        <v>54.286894435599997</v>
      </c>
      <c r="O206" s="3">
        <v>45.351473922899999</v>
      </c>
      <c r="P206" s="3">
        <v>37.596203289199998</v>
      </c>
      <c r="Q206" s="3">
        <v>33.381382292700003</v>
      </c>
      <c r="R206" s="3">
        <v>29.8409326556</v>
      </c>
      <c r="S206" s="3">
        <v>29.8409326556</v>
      </c>
      <c r="T206" s="3">
        <v>26.131890178599999</v>
      </c>
      <c r="U206" s="3">
        <v>26.637668698199999</v>
      </c>
      <c r="V206" s="3">
        <v>28.660782776600001</v>
      </c>
      <c r="W206" s="3">
        <v>27.817818577200001</v>
      </c>
      <c r="X206" s="3">
        <v>23.940183260400001</v>
      </c>
      <c r="Y206" s="3">
        <v>20.736919303000001</v>
      </c>
      <c r="Z206" s="3">
        <v>17.027876826100002</v>
      </c>
      <c r="AA206" s="3">
        <v>16.859283986200001</v>
      </c>
      <c r="AB206" s="3">
        <v>16.184912626799999</v>
      </c>
      <c r="AC206" s="3">
        <v>15.1733555876</v>
      </c>
      <c r="AD206" s="3">
        <v>14.667577068</v>
      </c>
      <c r="AE206" s="3">
        <v>12.138684470099999</v>
      </c>
      <c r="AF206" s="3">
        <v>10.6213489113</v>
      </c>
      <c r="AG206" s="3">
        <v>8.9354205127000004</v>
      </c>
      <c r="AH206" s="3">
        <v>7.5866777937999998</v>
      </c>
    </row>
    <row r="207" spans="1:34" x14ac:dyDescent="0.25">
      <c r="A207" t="s">
        <v>704</v>
      </c>
      <c r="B207" s="3" t="s">
        <v>190</v>
      </c>
      <c r="C207" s="3">
        <v>134.423701959</v>
      </c>
      <c r="D207" s="3">
        <v>122.0272798763</v>
      </c>
      <c r="E207" s="3">
        <v>101.4957058019</v>
      </c>
      <c r="F207" s="3">
        <v>97.621823901100001</v>
      </c>
      <c r="G207" s="3">
        <v>98.009212091199998</v>
      </c>
      <c r="H207" s="3">
        <v>99.558764851500001</v>
      </c>
      <c r="I207" s="3">
        <v>88.711895529200007</v>
      </c>
      <c r="J207" s="3">
        <v>83.288460868000001</v>
      </c>
      <c r="K207" s="3">
        <v>73.2163679258</v>
      </c>
      <c r="L207" s="3">
        <v>79.414578967099999</v>
      </c>
      <c r="M207" s="3">
        <v>75.153308876200001</v>
      </c>
      <c r="N207" s="3">
        <v>67.405545074599999</v>
      </c>
      <c r="O207" s="3">
        <v>66.630768694400004</v>
      </c>
      <c r="P207" s="3">
        <v>45.711806429900001</v>
      </c>
      <c r="Q207" s="3">
        <v>43.000089099299998</v>
      </c>
      <c r="R207" s="3">
        <v>41.837924528999999</v>
      </c>
      <c r="S207" s="3">
        <v>34.4775489174</v>
      </c>
      <c r="T207" s="3">
        <v>31.378443396800002</v>
      </c>
      <c r="U207" s="3">
        <v>31.378443396800002</v>
      </c>
      <c r="V207" s="3">
        <v>29.0541142563</v>
      </c>
      <c r="W207" s="3">
        <v>31.765831586899999</v>
      </c>
      <c r="X207" s="3">
        <v>25.567620545499999</v>
      </c>
      <c r="Y207" s="3">
        <v>20.918962264499999</v>
      </c>
      <c r="Z207" s="3">
        <v>20.144185884300001</v>
      </c>
      <c r="AA207" s="3">
        <v>17.819856743799999</v>
      </c>
      <c r="AB207" s="3">
        <v>17.819856743799999</v>
      </c>
      <c r="AC207" s="3">
        <v>18.2072449339</v>
      </c>
      <c r="AD207" s="3">
        <v>13.945974843</v>
      </c>
      <c r="AE207" s="3">
        <v>11.234257512399999</v>
      </c>
      <c r="AF207" s="3">
        <v>11.6216457025</v>
      </c>
      <c r="AG207" s="3">
        <v>9.6847047521</v>
      </c>
      <c r="AH207" s="3">
        <v>8.1351519918000008</v>
      </c>
    </row>
    <row r="208" spans="1:34" x14ac:dyDescent="0.25">
      <c r="A208" t="s">
        <v>705</v>
      </c>
      <c r="B208" s="3" t="s">
        <v>191</v>
      </c>
      <c r="C208" s="3">
        <v>205.2171576202</v>
      </c>
      <c r="D208" s="3">
        <v>188.7264931686</v>
      </c>
      <c r="E208" s="3">
        <v>177.12195151739999</v>
      </c>
      <c r="F208" s="3">
        <v>167.96047126650001</v>
      </c>
      <c r="G208" s="3">
        <v>142.91909191409999</v>
      </c>
      <c r="H208" s="3">
        <v>134.36837701319999</v>
      </c>
      <c r="I208" s="3">
        <v>128.26072351260001</v>
      </c>
      <c r="J208" s="3">
        <v>123.37460071220001</v>
      </c>
      <c r="K208" s="3">
        <v>119.71000861180001</v>
      </c>
      <c r="L208" s="3">
        <v>112.9915897611</v>
      </c>
      <c r="M208" s="3">
        <v>96.500925309500005</v>
      </c>
      <c r="N208" s="3">
        <v>94.668629259300005</v>
      </c>
      <c r="O208" s="3">
        <v>78.177964807699993</v>
      </c>
      <c r="P208" s="3">
        <v>70.848780606999995</v>
      </c>
      <c r="Q208" s="3">
        <v>62.9088310562</v>
      </c>
      <c r="R208" s="3">
        <v>53.136585455199999</v>
      </c>
      <c r="S208" s="3">
        <v>45.196635904499999</v>
      </c>
      <c r="T208" s="3">
        <v>44.585870554400003</v>
      </c>
      <c r="U208" s="3">
        <v>45.8074012545</v>
      </c>
      <c r="V208" s="3">
        <v>47.028931954599997</v>
      </c>
      <c r="W208" s="3">
        <v>49.4719933549</v>
      </c>
      <c r="X208" s="3">
        <v>51.3042894051</v>
      </c>
      <c r="Y208" s="3">
        <v>45.8074012545</v>
      </c>
      <c r="Z208" s="3">
        <v>46.418166604600003</v>
      </c>
      <c r="AA208" s="3">
        <v>45.8074012545</v>
      </c>
      <c r="AB208" s="3">
        <v>41.532043804099999</v>
      </c>
      <c r="AC208" s="3">
        <v>42.753574504200003</v>
      </c>
      <c r="AD208" s="3">
        <v>38.478217053800002</v>
      </c>
      <c r="AE208" s="3">
        <v>31.759798203100001</v>
      </c>
      <c r="AF208" s="3">
        <v>35.424390303499997</v>
      </c>
      <c r="AG208" s="3">
        <v>30.538267503</v>
      </c>
      <c r="AH208" s="3">
        <v>28.7059714528</v>
      </c>
    </row>
    <row r="209" spans="1:34" x14ac:dyDescent="0.25">
      <c r="A209" t="s">
        <v>706</v>
      </c>
      <c r="B209" s="3" t="s">
        <v>192</v>
      </c>
      <c r="C209" s="3">
        <v>151.2519468072</v>
      </c>
      <c r="D209" s="3">
        <v>95.842817778799997</v>
      </c>
      <c r="E209" s="3">
        <v>103.3305379178</v>
      </c>
      <c r="F209" s="3">
        <v>97.340361806600001</v>
      </c>
      <c r="G209" s="3">
        <v>119.8035222236</v>
      </c>
      <c r="H209" s="3">
        <v>118.30597819579999</v>
      </c>
      <c r="I209" s="3">
        <v>106.32562597339999</v>
      </c>
      <c r="J209" s="3">
        <v>97.340361806600001</v>
      </c>
      <c r="K209" s="3">
        <v>106.32562597339999</v>
      </c>
      <c r="L209" s="3">
        <v>79.369833473100002</v>
      </c>
      <c r="M209" s="3">
        <v>97.340361806600001</v>
      </c>
      <c r="N209" s="3">
        <v>71.882113334099998</v>
      </c>
      <c r="O209" s="3">
        <v>71.882113334099998</v>
      </c>
      <c r="P209" s="3">
        <v>65.891937222999999</v>
      </c>
      <c r="Q209" s="3">
        <v>41.931232778199998</v>
      </c>
      <c r="R209" s="3">
        <v>65.891937222999999</v>
      </c>
      <c r="S209" s="3">
        <v>64.394393195199996</v>
      </c>
      <c r="T209" s="3">
        <v>41.931232778199998</v>
      </c>
      <c r="U209" s="3">
        <v>41.931232778199998</v>
      </c>
      <c r="V209" s="3">
        <v>41.931232778199998</v>
      </c>
      <c r="W209" s="3">
        <v>40.433688750400002</v>
      </c>
      <c r="X209" s="3">
        <v>44.926320833799998</v>
      </c>
      <c r="Y209" s="3">
        <v>11.980352222400001</v>
      </c>
      <c r="Z209" s="3">
        <v>13.477896250100001</v>
      </c>
      <c r="AA209" s="3">
        <v>16.472984305699999</v>
      </c>
      <c r="AB209" s="3">
        <v>17.970528333499999</v>
      </c>
      <c r="AC209" s="3">
        <v>17.970528333499999</v>
      </c>
      <c r="AD209" s="3">
        <v>23.960704444699999</v>
      </c>
      <c r="AE209" s="3">
        <v>20.965616389099999</v>
      </c>
      <c r="AF209" s="3">
        <v>31.4484245837</v>
      </c>
      <c r="AG209" s="3">
        <v>31.4484245837</v>
      </c>
      <c r="AH209" s="3">
        <v>32.9459686115</v>
      </c>
    </row>
    <row r="210" spans="1:34" x14ac:dyDescent="0.25">
      <c r="A210" t="s">
        <v>707</v>
      </c>
      <c r="B210" s="3" t="s">
        <v>193</v>
      </c>
      <c r="C210" s="3">
        <v>130.88091581739999</v>
      </c>
      <c r="D210" s="3">
        <v>127.97245102150001</v>
      </c>
      <c r="E210" s="3">
        <v>116.92028479690001</v>
      </c>
      <c r="F210" s="3">
        <v>117.5019777561</v>
      </c>
      <c r="G210" s="3">
        <v>118.6653636744</v>
      </c>
      <c r="H210" s="3">
        <v>117.5019777561</v>
      </c>
      <c r="I210" s="3">
        <v>103.5413467355</v>
      </c>
      <c r="J210" s="3">
        <v>83.182093163900007</v>
      </c>
      <c r="K210" s="3">
        <v>76.783470612900004</v>
      </c>
      <c r="L210" s="3">
        <v>82.600400204799996</v>
      </c>
      <c r="M210" s="3">
        <v>62.241146633200003</v>
      </c>
      <c r="N210" s="3">
        <v>61.659453673999998</v>
      </c>
      <c r="O210" s="3">
        <v>55.260831122900001</v>
      </c>
      <c r="P210" s="3">
        <v>38.973428265599999</v>
      </c>
      <c r="Q210" s="3">
        <v>41.881893061600003</v>
      </c>
      <c r="R210" s="3">
        <v>32.574805714599997</v>
      </c>
      <c r="S210" s="3">
        <v>34.319884592100003</v>
      </c>
      <c r="T210" s="3">
        <v>35.483270510499999</v>
      </c>
      <c r="U210" s="3">
        <v>34.901577551300001</v>
      </c>
      <c r="V210" s="3">
        <v>37.2283493881</v>
      </c>
      <c r="W210" s="3">
        <v>36.646656428900002</v>
      </c>
      <c r="X210" s="3">
        <v>27.339569081899999</v>
      </c>
      <c r="Y210" s="3">
        <v>26.757876122700001</v>
      </c>
      <c r="Z210" s="3">
        <v>17.450788775700001</v>
      </c>
      <c r="AA210" s="3">
        <v>15.7057098981</v>
      </c>
      <c r="AB210" s="3">
        <v>15.124016938900001</v>
      </c>
      <c r="AC210" s="3">
        <v>13.3789380613</v>
      </c>
      <c r="AD210" s="3">
        <v>16.287402857299998</v>
      </c>
      <c r="AE210" s="3">
        <v>15.124016938900001</v>
      </c>
      <c r="AF210" s="3">
        <v>14.542323979700001</v>
      </c>
      <c r="AG210" s="3">
        <v>14.542323979700001</v>
      </c>
      <c r="AH210" s="3">
        <v>10.470473265400001</v>
      </c>
    </row>
    <row r="211" spans="1:34" x14ac:dyDescent="0.25">
      <c r="A211" t="s">
        <v>708</v>
      </c>
      <c r="B211" s="3" t="s">
        <v>194</v>
      </c>
      <c r="C211" s="3">
        <v>65.868920847499993</v>
      </c>
      <c r="D211" s="3">
        <v>60.989741525500001</v>
      </c>
      <c r="E211" s="3">
        <v>47.571998389900003</v>
      </c>
      <c r="F211" s="3">
        <v>47.571998389900003</v>
      </c>
      <c r="G211" s="3">
        <v>48.791793220400002</v>
      </c>
      <c r="H211" s="3">
        <v>47.571998389900003</v>
      </c>
      <c r="I211" s="3">
        <v>39.033434576300003</v>
      </c>
      <c r="J211" s="3">
        <v>29.2750759322</v>
      </c>
      <c r="K211" s="3">
        <v>31.714665593199999</v>
      </c>
      <c r="L211" s="3">
        <v>34.154255254299997</v>
      </c>
      <c r="M211" s="3">
        <v>29.2750759322</v>
      </c>
      <c r="N211" s="3">
        <v>31.714665593199999</v>
      </c>
      <c r="O211" s="3">
        <v>30.4948707627</v>
      </c>
      <c r="P211" s="3">
        <v>28.0552811017</v>
      </c>
      <c r="Q211" s="3">
        <v>29.2750759322</v>
      </c>
      <c r="R211" s="3">
        <v>28.0552811017</v>
      </c>
      <c r="S211" s="3">
        <v>32.934460423799997</v>
      </c>
      <c r="T211" s="3">
        <v>29.2750759322</v>
      </c>
      <c r="U211" s="3">
        <v>26.835486271200001</v>
      </c>
      <c r="V211" s="3">
        <v>26.835486271200001</v>
      </c>
      <c r="W211" s="3">
        <v>31.714665593199999</v>
      </c>
      <c r="X211" s="3">
        <v>32.934460423799997</v>
      </c>
      <c r="Y211" s="3">
        <v>31.714665593199999</v>
      </c>
      <c r="Z211" s="3">
        <v>30.4948707627</v>
      </c>
      <c r="AA211" s="3">
        <v>37.813639745800003</v>
      </c>
      <c r="AB211" s="3">
        <v>39.033434576300003</v>
      </c>
      <c r="AC211" s="3">
        <v>45.132408728900003</v>
      </c>
      <c r="AD211" s="3">
        <v>57.3303570339</v>
      </c>
      <c r="AE211" s="3">
        <v>67.088715678</v>
      </c>
      <c r="AF211" s="3">
        <v>73.187689830599993</v>
      </c>
      <c r="AG211" s="3">
        <v>81.726253644099998</v>
      </c>
      <c r="AH211" s="3">
        <v>73.187689830599993</v>
      </c>
    </row>
    <row r="212" spans="1:34" x14ac:dyDescent="0.25">
      <c r="A212" t="s">
        <v>709</v>
      </c>
      <c r="B212" s="3" t="s">
        <v>195</v>
      </c>
      <c r="C212" s="3">
        <v>101.86639962709999</v>
      </c>
      <c r="D212" s="3">
        <v>79.996777108299995</v>
      </c>
      <c r="E212" s="3">
        <v>75.392646051699998</v>
      </c>
      <c r="F212" s="3">
        <v>77.982469770999998</v>
      </c>
      <c r="G212" s="3">
        <v>77.982469770999998</v>
      </c>
      <c r="H212" s="3">
        <v>79.996777108299995</v>
      </c>
      <c r="I212" s="3">
        <v>69.349724039899996</v>
      </c>
      <c r="J212" s="3">
        <v>64.170076601199995</v>
      </c>
      <c r="K212" s="3">
        <v>75.104887860600002</v>
      </c>
      <c r="L212" s="3">
        <v>71.076273186099996</v>
      </c>
      <c r="M212" s="3">
        <v>56.4006054432</v>
      </c>
      <c r="N212" s="3">
        <v>56.4006054432</v>
      </c>
      <c r="O212" s="3">
        <v>48.055617903200002</v>
      </c>
      <c r="P212" s="3">
        <v>47.192343330100002</v>
      </c>
      <c r="Q212" s="3">
        <v>43.163728655500002</v>
      </c>
      <c r="R212" s="3">
        <v>41.1494213183</v>
      </c>
      <c r="S212" s="3">
        <v>39.4228721721</v>
      </c>
      <c r="T212" s="3">
        <v>41.724937700399998</v>
      </c>
      <c r="U212" s="3">
        <v>41.724937700399998</v>
      </c>
      <c r="V212" s="3">
        <v>46.3290687569</v>
      </c>
      <c r="W212" s="3">
        <v>46.041310565899998</v>
      </c>
      <c r="X212" s="3">
        <v>44.890277801800003</v>
      </c>
      <c r="Y212" s="3">
        <v>35.969773879599998</v>
      </c>
      <c r="Z212" s="3">
        <v>30.7901264409</v>
      </c>
      <c r="AA212" s="3">
        <v>31.365642823000002</v>
      </c>
      <c r="AB212" s="3">
        <v>31.365642823000002</v>
      </c>
      <c r="AC212" s="3">
        <v>28.775819103700002</v>
      </c>
      <c r="AD212" s="3">
        <v>25.6104790023</v>
      </c>
      <c r="AE212" s="3">
        <v>20.430831563600002</v>
      </c>
      <c r="AF212" s="3">
        <v>21.581864327800002</v>
      </c>
      <c r="AG212" s="3">
        <v>18.4165242264</v>
      </c>
      <c r="AH212" s="3">
        <v>12.3736022146</v>
      </c>
    </row>
    <row r="213" spans="1:34" x14ac:dyDescent="0.25">
      <c r="A213" t="s">
        <v>710</v>
      </c>
      <c r="B213" s="3" t="s">
        <v>196</v>
      </c>
      <c r="C213" s="3">
        <v>92.683268046999999</v>
      </c>
      <c r="D213" s="3">
        <v>106.2360100727</v>
      </c>
      <c r="E213" s="3">
        <v>104.9244543928</v>
      </c>
      <c r="F213" s="3">
        <v>97.055120313399996</v>
      </c>
      <c r="G213" s="3">
        <v>92.246082820400005</v>
      </c>
      <c r="H213" s="3">
        <v>93.557638500300001</v>
      </c>
      <c r="I213" s="3">
        <v>96.617935086700001</v>
      </c>
      <c r="J213" s="3">
        <v>88.311415780600001</v>
      </c>
      <c r="K213" s="3">
        <v>63.3918578623</v>
      </c>
      <c r="L213" s="3">
        <v>58.582820369300002</v>
      </c>
      <c r="M213" s="3">
        <v>58.582820369300002</v>
      </c>
      <c r="N213" s="3">
        <v>57.708449916100001</v>
      </c>
      <c r="O213" s="3">
        <v>54.210968102999999</v>
      </c>
      <c r="P213" s="3">
        <v>46.341634023499999</v>
      </c>
      <c r="Q213" s="3">
        <v>31.914521544500001</v>
      </c>
      <c r="R213" s="3">
        <v>36.286373810900002</v>
      </c>
      <c r="S213" s="3">
        <v>37.597929490799999</v>
      </c>
      <c r="T213" s="3">
        <v>41.095411303900001</v>
      </c>
      <c r="U213" s="3">
        <v>40.221040850599998</v>
      </c>
      <c r="V213" s="3">
        <v>41.095411303900001</v>
      </c>
      <c r="W213" s="3">
        <v>41.969781757100002</v>
      </c>
      <c r="X213" s="3">
        <v>49.401930610000001</v>
      </c>
      <c r="Y213" s="3">
        <v>41.095411303900001</v>
      </c>
      <c r="Z213" s="3">
        <v>34.974818130899997</v>
      </c>
      <c r="AA213" s="3">
        <v>24.919557918300001</v>
      </c>
      <c r="AB213" s="3">
        <v>23.170817011800001</v>
      </c>
      <c r="AC213" s="3">
        <v>20.547705651899999</v>
      </c>
      <c r="AD213" s="3">
        <v>20.984890878600002</v>
      </c>
      <c r="AE213" s="3">
        <v>15.301482932300001</v>
      </c>
      <c r="AF213" s="3">
        <v>14.8642977057</v>
      </c>
      <c r="AG213" s="3">
        <v>15.301482932300001</v>
      </c>
      <c r="AH213" s="3">
        <v>16.1758533856</v>
      </c>
    </row>
    <row r="214" spans="1:34" x14ac:dyDescent="0.25">
      <c r="A214" t="s">
        <v>711</v>
      </c>
      <c r="B214" s="3" t="s">
        <v>197</v>
      </c>
      <c r="C214" s="3">
        <v>51.263104419699999</v>
      </c>
      <c r="D214" s="3">
        <v>44.335657876500001</v>
      </c>
      <c r="E214" s="3">
        <v>37.408211333300002</v>
      </c>
      <c r="F214" s="3">
        <v>39.717360180999997</v>
      </c>
      <c r="G214" s="3">
        <v>43.4119983374</v>
      </c>
      <c r="H214" s="3">
        <v>38.793700641900003</v>
      </c>
      <c r="I214" s="3">
        <v>43.4119983374</v>
      </c>
      <c r="J214" s="3">
        <v>45.259317415600002</v>
      </c>
      <c r="K214" s="3">
        <v>43.4119983374</v>
      </c>
      <c r="L214" s="3">
        <v>52.1867639588</v>
      </c>
      <c r="M214" s="3">
        <v>48.030296032899997</v>
      </c>
      <c r="N214" s="3">
        <v>43.873828107000001</v>
      </c>
      <c r="O214" s="3">
        <v>42.9501685679</v>
      </c>
      <c r="P214" s="3">
        <v>35.099062485600001</v>
      </c>
      <c r="Q214" s="3">
        <v>29.0952754815</v>
      </c>
      <c r="R214" s="3">
        <v>30.9425945596</v>
      </c>
      <c r="S214" s="3">
        <v>23.0914884773</v>
      </c>
      <c r="T214" s="3">
        <v>20.782339629599999</v>
      </c>
      <c r="U214" s="3">
        <v>22.629658707800001</v>
      </c>
      <c r="V214" s="3">
        <v>21.2441693992</v>
      </c>
      <c r="W214" s="3">
        <v>17.549531242800001</v>
      </c>
      <c r="X214" s="3">
        <v>17.087701473199999</v>
      </c>
      <c r="Y214" s="3">
        <v>14.316722856</v>
      </c>
      <c r="Z214" s="3">
        <v>12.9312335473</v>
      </c>
      <c r="AA214" s="3">
        <v>14.316722856</v>
      </c>
      <c r="AB214" s="3">
        <v>12.4694037778</v>
      </c>
      <c r="AC214" s="3">
        <v>11.545744238699999</v>
      </c>
      <c r="AD214" s="3">
        <v>14.316722856</v>
      </c>
      <c r="AE214" s="3">
        <v>14.316722856</v>
      </c>
      <c r="AF214" s="3">
        <v>12.9312335473</v>
      </c>
      <c r="AG214" s="3">
        <v>12.9312335473</v>
      </c>
      <c r="AH214" s="3">
        <v>11.0839144691</v>
      </c>
    </row>
    <row r="215" spans="1:34" x14ac:dyDescent="0.25">
      <c r="A215" t="s">
        <v>712</v>
      </c>
      <c r="B215" s="3" t="s">
        <v>198</v>
      </c>
      <c r="C215" s="3">
        <v>130.1330248699</v>
      </c>
      <c r="D215" s="3">
        <v>128.0674213005</v>
      </c>
      <c r="E215" s="3">
        <v>103.2801784681</v>
      </c>
      <c r="F215" s="3">
        <v>88.820953482600004</v>
      </c>
      <c r="G215" s="3">
        <v>90.886557052000001</v>
      </c>
      <c r="H215" s="3">
        <v>88.820953482600004</v>
      </c>
      <c r="I215" s="3">
        <v>53.705692803399998</v>
      </c>
      <c r="J215" s="3">
        <v>37.180864248500001</v>
      </c>
      <c r="K215" s="3">
        <v>35.115260679199999</v>
      </c>
      <c r="L215" s="3">
        <v>49.574485664699999</v>
      </c>
      <c r="M215" s="3">
        <v>49.574485664699999</v>
      </c>
      <c r="N215" s="3">
        <v>47.508882095300002</v>
      </c>
      <c r="O215" s="3">
        <v>47.508882095300002</v>
      </c>
      <c r="P215" s="3">
        <v>43.377674956600003</v>
      </c>
      <c r="Q215" s="3">
        <v>47.508882095300002</v>
      </c>
      <c r="R215" s="3">
        <v>45.443278526</v>
      </c>
      <c r="S215" s="3">
        <v>43.377674956600003</v>
      </c>
      <c r="T215" s="3">
        <v>39.246467817899997</v>
      </c>
      <c r="U215" s="3">
        <v>39.246467817899997</v>
      </c>
      <c r="V215" s="3">
        <v>41.312071387300001</v>
      </c>
      <c r="W215" s="3">
        <v>49.574485664699999</v>
      </c>
      <c r="X215" s="3">
        <v>39.246467817899997</v>
      </c>
      <c r="Y215" s="3">
        <v>33.049657109800002</v>
      </c>
      <c r="Z215" s="3">
        <v>18.590432124300001</v>
      </c>
      <c r="AA215" s="3">
        <v>12.3936214162</v>
      </c>
      <c r="AB215" s="3">
        <v>12.3936214162</v>
      </c>
      <c r="AC215" s="3">
        <v>10.3280178468</v>
      </c>
      <c r="AD215" s="3">
        <v>8.2624142774999996</v>
      </c>
      <c r="AE215" s="3">
        <v>8.2624142774999996</v>
      </c>
      <c r="AF215" s="3">
        <v>8.2624142774999996</v>
      </c>
      <c r="AG215" s="3">
        <v>8.2624142774999996</v>
      </c>
      <c r="AH215" s="3">
        <v>6.1968107081000001</v>
      </c>
    </row>
    <row r="216" spans="1:34" x14ac:dyDescent="0.25">
      <c r="A216" t="s">
        <v>713</v>
      </c>
      <c r="B216" s="3" t="s">
        <v>199</v>
      </c>
      <c r="C216" s="3">
        <v>152.3588114179</v>
      </c>
      <c r="D216" s="3">
        <v>134.9411374291</v>
      </c>
      <c r="E216" s="3">
        <v>121.19034217479999</v>
      </c>
      <c r="F216" s="3">
        <v>110.7397377815</v>
      </c>
      <c r="G216" s="3">
        <v>118.6235270606</v>
      </c>
      <c r="H216" s="3">
        <v>117.34011950359999</v>
      </c>
      <c r="I216" s="3">
        <v>106.7061711736</v>
      </c>
      <c r="J216" s="3">
        <v>96.255566780300001</v>
      </c>
      <c r="K216" s="3">
        <v>102.8559485024</v>
      </c>
      <c r="L216" s="3">
        <v>109.08964235099999</v>
      </c>
      <c r="M216" s="3">
        <v>111.106425655</v>
      </c>
      <c r="N216" s="3">
        <v>103.22263637579999</v>
      </c>
      <c r="O216" s="3">
        <v>84.704898766599996</v>
      </c>
      <c r="P216" s="3">
        <v>75.171014056999994</v>
      </c>
      <c r="Q216" s="3">
        <v>67.653912651300004</v>
      </c>
      <c r="R216" s="3">
        <v>64.1703778535</v>
      </c>
      <c r="S216" s="3">
        <v>59.770123372100002</v>
      </c>
      <c r="T216" s="3">
        <v>56.653276447800003</v>
      </c>
      <c r="U216" s="3">
        <v>58.1200279416</v>
      </c>
      <c r="V216" s="3">
        <v>61.603562739399997</v>
      </c>
      <c r="W216" s="3">
        <v>62.703626359700003</v>
      </c>
      <c r="X216" s="3">
        <v>59.0367476252</v>
      </c>
      <c r="Y216" s="3">
        <v>50.419582599199998</v>
      </c>
      <c r="Z216" s="3">
        <v>44.0025448138</v>
      </c>
      <c r="AA216" s="3">
        <v>42.1691054466</v>
      </c>
      <c r="AB216" s="3">
        <v>40.335666079399999</v>
      </c>
      <c r="AC216" s="3">
        <v>40.885697889500001</v>
      </c>
      <c r="AD216" s="3">
        <v>38.1355388387</v>
      </c>
      <c r="AE216" s="3">
        <v>36.302099471399998</v>
      </c>
      <c r="AF216" s="3">
        <v>37.402163091799999</v>
      </c>
      <c r="AG216" s="3">
        <v>33.735284357300003</v>
      </c>
      <c r="AH216" s="3">
        <v>30.801781369699999</v>
      </c>
    </row>
    <row r="217" spans="1:34" x14ac:dyDescent="0.25">
      <c r="A217" t="s">
        <v>714</v>
      </c>
      <c r="B217" s="3" t="s">
        <v>200</v>
      </c>
      <c r="C217" s="3">
        <v>181.1289208316</v>
      </c>
      <c r="D217" s="3">
        <v>153.26293301129999</v>
      </c>
      <c r="E217" s="3">
        <v>145.1353532304</v>
      </c>
      <c r="F217" s="3">
        <v>157.3267229018</v>
      </c>
      <c r="G217" s="3">
        <v>166.6153855085</v>
      </c>
      <c r="H217" s="3">
        <v>149.77968453380001</v>
      </c>
      <c r="I217" s="3">
        <v>127.1385694299</v>
      </c>
      <c r="J217" s="3">
        <v>112.0444926939</v>
      </c>
      <c r="K217" s="3">
        <v>124.23586236520001</v>
      </c>
      <c r="L217" s="3">
        <v>131.20235932029999</v>
      </c>
      <c r="M217" s="3">
        <v>116.68882399730001</v>
      </c>
      <c r="N217" s="3">
        <v>113.20557551970001</v>
      </c>
      <c r="O217" s="3">
        <v>117.8499068231</v>
      </c>
      <c r="P217" s="3">
        <v>116.1082825843</v>
      </c>
      <c r="Q217" s="3">
        <v>103.3363715001</v>
      </c>
      <c r="R217" s="3">
        <v>94.047708893299998</v>
      </c>
      <c r="S217" s="3">
        <v>83.597963460700001</v>
      </c>
      <c r="T217" s="3">
        <v>84.178504873600005</v>
      </c>
      <c r="U217" s="3">
        <v>87.081211938300001</v>
      </c>
      <c r="V217" s="3">
        <v>80.114714983200003</v>
      </c>
      <c r="W217" s="3">
        <v>73.728759441099996</v>
      </c>
      <c r="X217" s="3">
        <v>77.792549331499998</v>
      </c>
      <c r="Y217" s="3">
        <v>73.148218028100004</v>
      </c>
      <c r="Z217" s="3">
        <v>74.309300854</v>
      </c>
      <c r="AA217" s="3">
        <v>68.503886724799997</v>
      </c>
      <c r="AB217" s="3">
        <v>60.376306943899998</v>
      </c>
      <c r="AC217" s="3">
        <v>60.956848356800002</v>
      </c>
      <c r="AD217" s="3">
        <v>58.634682705099998</v>
      </c>
      <c r="AE217" s="3">
        <v>53.409809988799999</v>
      </c>
      <c r="AF217" s="3">
        <v>51.668185749999999</v>
      </c>
      <c r="AG217" s="3">
        <v>41.218440317400002</v>
      </c>
      <c r="AH217" s="3">
        <v>38.8962746658</v>
      </c>
    </row>
    <row r="218" spans="1:34" x14ac:dyDescent="0.25">
      <c r="A218" t="s">
        <v>715</v>
      </c>
      <c r="B218" s="3" t="s">
        <v>201</v>
      </c>
      <c r="C218" s="3">
        <v>108.6037803559</v>
      </c>
      <c r="D218" s="3">
        <v>94.9102602241</v>
      </c>
      <c r="E218" s="3">
        <v>73.661694502299994</v>
      </c>
      <c r="F218" s="3">
        <v>67.523219960399999</v>
      </c>
      <c r="G218" s="3">
        <v>67.051029611100006</v>
      </c>
      <c r="H218" s="3">
        <v>62.801316466700001</v>
      </c>
      <c r="I218" s="3">
        <v>56.190651575499999</v>
      </c>
      <c r="J218" s="3">
        <v>42.024941094299997</v>
      </c>
      <c r="K218" s="3">
        <v>41.080560395500001</v>
      </c>
      <c r="L218" s="3">
        <v>46.746844588000002</v>
      </c>
      <c r="M218" s="3">
        <v>42.024941094299997</v>
      </c>
      <c r="N218" s="3">
        <v>43.441512142400001</v>
      </c>
      <c r="O218" s="3">
        <v>43.441512142400001</v>
      </c>
      <c r="P218" s="3">
        <v>30.220182359900001</v>
      </c>
      <c r="Q218" s="3">
        <v>31.164563058700001</v>
      </c>
      <c r="R218" s="3">
        <v>25.026088516800002</v>
      </c>
      <c r="S218" s="3">
        <v>25.4982788662</v>
      </c>
      <c r="T218" s="3">
        <v>25.970469215600001</v>
      </c>
      <c r="U218" s="3">
        <v>25.026088516800002</v>
      </c>
      <c r="V218" s="3">
        <v>24.5538981674</v>
      </c>
      <c r="W218" s="3">
        <v>33.997705154899997</v>
      </c>
      <c r="X218" s="3">
        <v>29.275801661199999</v>
      </c>
      <c r="Y218" s="3">
        <v>24.5538981674</v>
      </c>
      <c r="Z218" s="3">
        <v>21.248565721799999</v>
      </c>
      <c r="AA218" s="3">
        <v>17.471042926799999</v>
      </c>
      <c r="AB218" s="3">
        <v>16.998852577499999</v>
      </c>
      <c r="AC218" s="3">
        <v>17.471042926799999</v>
      </c>
      <c r="AD218" s="3">
        <v>8.4994262887000005</v>
      </c>
      <c r="AE218" s="3">
        <v>8.0272359394000006</v>
      </c>
      <c r="AF218" s="3">
        <v>9.9159973368000003</v>
      </c>
      <c r="AG218" s="3">
        <v>8.4994262887000005</v>
      </c>
      <c r="AH218" s="3">
        <v>10.3881876862</v>
      </c>
    </row>
    <row r="219" spans="1:34" x14ac:dyDescent="0.25">
      <c r="A219" t="s">
        <v>716</v>
      </c>
      <c r="B219" s="3" t="s">
        <v>202</v>
      </c>
      <c r="C219" s="3">
        <v>45.074644697799997</v>
      </c>
      <c r="D219" s="3">
        <v>43.445440672499998</v>
      </c>
      <c r="E219" s="3">
        <v>40.187032622099998</v>
      </c>
      <c r="F219" s="3">
        <v>38.557828596900002</v>
      </c>
      <c r="G219" s="3">
        <v>38.557828596900002</v>
      </c>
      <c r="H219" s="3">
        <v>36.385556563199998</v>
      </c>
      <c r="I219" s="3">
        <v>28.2395364371</v>
      </c>
      <c r="J219" s="3">
        <v>28.2395364371</v>
      </c>
      <c r="K219" s="3">
        <v>30.954876479199999</v>
      </c>
      <c r="L219" s="3">
        <v>27.696468428700001</v>
      </c>
      <c r="M219" s="3">
        <v>27.696468428700001</v>
      </c>
      <c r="N219" s="3">
        <v>27.696468428700001</v>
      </c>
      <c r="O219" s="3">
        <v>21.179652327900001</v>
      </c>
      <c r="P219" s="3">
        <v>21.179652327900001</v>
      </c>
      <c r="Q219" s="3">
        <v>20.636584319499999</v>
      </c>
      <c r="R219" s="3">
        <v>17.9212442774</v>
      </c>
      <c r="S219" s="3">
        <v>17.9212442774</v>
      </c>
      <c r="T219" s="3">
        <v>17.378176269000001</v>
      </c>
      <c r="U219" s="3">
        <v>17.9212442774</v>
      </c>
      <c r="V219" s="3">
        <v>23.3519243615</v>
      </c>
      <c r="W219" s="3">
        <v>19.007380294200001</v>
      </c>
      <c r="X219" s="3">
        <v>15.2059042354</v>
      </c>
      <c r="Y219" s="3">
        <v>14.119768218600001</v>
      </c>
      <c r="Z219" s="3">
        <v>12.490564193399999</v>
      </c>
      <c r="AA219" s="3">
        <v>12.490564193399999</v>
      </c>
      <c r="AB219" s="3">
        <v>11.9474961849</v>
      </c>
      <c r="AC219" s="3">
        <v>8.6890881345000004</v>
      </c>
      <c r="AD219" s="3">
        <v>8.6890881345000004</v>
      </c>
      <c r="AE219" s="3">
        <v>7.6029521177000001</v>
      </c>
      <c r="AF219" s="3">
        <v>7.6029521177000001</v>
      </c>
      <c r="AG219" s="3">
        <v>7.6029521177000001</v>
      </c>
      <c r="AH219" s="3">
        <v>7.6029521177000001</v>
      </c>
    </row>
    <row r="220" spans="1:34" x14ac:dyDescent="0.25">
      <c r="A220" t="s">
        <v>717</v>
      </c>
      <c r="B220" s="3" t="s">
        <v>203</v>
      </c>
      <c r="C220" s="3">
        <v>69.4546755625</v>
      </c>
      <c r="D220" s="3">
        <v>62.298739292400001</v>
      </c>
      <c r="E220" s="3">
        <v>56.405615305300003</v>
      </c>
      <c r="F220" s="3">
        <v>58.0893650159</v>
      </c>
      <c r="G220" s="3">
        <v>59.773114726499998</v>
      </c>
      <c r="H220" s="3">
        <v>62.298739292400001</v>
      </c>
      <c r="I220" s="3">
        <v>52.617178456399998</v>
      </c>
      <c r="J220" s="3">
        <v>48.828741607600001</v>
      </c>
      <c r="K220" s="3">
        <v>53.459053311700004</v>
      </c>
      <c r="L220" s="3">
        <v>55.142803022300001</v>
      </c>
      <c r="M220" s="3">
        <v>48.407804179899998</v>
      </c>
      <c r="N220" s="3">
        <v>44.198429903399997</v>
      </c>
      <c r="O220" s="3">
        <v>39.989055626899997</v>
      </c>
      <c r="P220" s="3">
        <v>29.465619935599999</v>
      </c>
      <c r="Q220" s="3">
        <v>29.886557363200001</v>
      </c>
      <c r="R220" s="3">
        <v>23.151558520799998</v>
      </c>
      <c r="S220" s="3">
        <v>25.256245659099999</v>
      </c>
      <c r="T220" s="3">
        <v>25.256245659099999</v>
      </c>
      <c r="U220" s="3">
        <v>23.9934333761</v>
      </c>
      <c r="V220" s="3">
        <v>26.9399953697</v>
      </c>
      <c r="W220" s="3">
        <v>27.781870224999999</v>
      </c>
      <c r="X220" s="3">
        <v>23.572495948499999</v>
      </c>
      <c r="Y220" s="3">
        <v>22.3096836655</v>
      </c>
      <c r="Z220" s="3">
        <v>16.416559678399999</v>
      </c>
      <c r="AA220" s="3">
        <v>14.7328099678</v>
      </c>
      <c r="AB220" s="3">
        <v>14.7328099678</v>
      </c>
      <c r="AC220" s="3">
        <v>11.3653105466</v>
      </c>
      <c r="AD220" s="3">
        <v>7.9978111254000002</v>
      </c>
      <c r="AE220" s="3">
        <v>6.3140614148000003</v>
      </c>
      <c r="AF220" s="3">
        <v>4.2093742765000002</v>
      </c>
      <c r="AG220" s="3">
        <v>4.6303117042000004</v>
      </c>
      <c r="AH220" s="3">
        <v>5.4721865594999999</v>
      </c>
    </row>
    <row r="221" spans="1:34" x14ac:dyDescent="0.25">
      <c r="A221" t="s">
        <v>718</v>
      </c>
      <c r="B221" s="3" t="s">
        <v>204</v>
      </c>
      <c r="C221" s="3">
        <v>126.9759744336</v>
      </c>
      <c r="D221" s="3">
        <v>123.4092335787</v>
      </c>
      <c r="E221" s="3">
        <v>116.275751869</v>
      </c>
      <c r="F221" s="3">
        <v>102.72213662039999</v>
      </c>
      <c r="G221" s="3">
        <v>102.4843538968</v>
      </c>
      <c r="H221" s="3">
        <v>97.4909167</v>
      </c>
      <c r="I221" s="3">
        <v>85.363997793400003</v>
      </c>
      <c r="J221" s="3">
        <v>78.943864254600001</v>
      </c>
      <c r="K221" s="3">
        <v>77.041602465300002</v>
      </c>
      <c r="L221" s="3">
        <v>77.279385188999996</v>
      </c>
      <c r="M221" s="3">
        <v>75.377123399699997</v>
      </c>
      <c r="N221" s="3">
        <v>75.377123399699997</v>
      </c>
      <c r="O221" s="3">
        <v>68.956989860899995</v>
      </c>
      <c r="P221" s="3">
        <v>60.396811809200003</v>
      </c>
      <c r="Q221" s="3">
        <v>57.543419125299998</v>
      </c>
      <c r="R221" s="3">
        <v>54.927809165100001</v>
      </c>
      <c r="S221" s="3">
        <v>49.221023797299999</v>
      </c>
      <c r="T221" s="3">
        <v>47.556544731700001</v>
      </c>
      <c r="U221" s="3">
        <v>47.556544731700001</v>
      </c>
      <c r="V221" s="3">
        <v>47.080979284400001</v>
      </c>
      <c r="W221" s="3">
        <v>48.269892902700001</v>
      </c>
      <c r="X221" s="3">
        <v>38.758583956300001</v>
      </c>
      <c r="Y221" s="3">
        <v>33.527364035799998</v>
      </c>
      <c r="Z221" s="3">
        <v>33.051798588499999</v>
      </c>
      <c r="AA221" s="3">
        <v>30.198405904600001</v>
      </c>
      <c r="AB221" s="3">
        <v>30.198405904600001</v>
      </c>
      <c r="AC221" s="3">
        <v>29.722840457299998</v>
      </c>
      <c r="AD221" s="3">
        <v>25.4427514315</v>
      </c>
      <c r="AE221" s="3">
        <v>26.6316650497</v>
      </c>
      <c r="AF221" s="3">
        <v>24.0160550895</v>
      </c>
      <c r="AG221" s="3">
        <v>22.827141471200001</v>
      </c>
      <c r="AH221" s="3">
        <v>20.924879681899998</v>
      </c>
    </row>
    <row r="222" spans="1:34" x14ac:dyDescent="0.25">
      <c r="A222" t="s">
        <v>719</v>
      </c>
      <c r="B222" s="3" t="s">
        <v>205</v>
      </c>
      <c r="C222" s="3">
        <v>68.168487135199996</v>
      </c>
      <c r="D222" s="3">
        <v>55.4859779007</v>
      </c>
      <c r="E222" s="3">
        <v>51.522693765</v>
      </c>
      <c r="F222" s="3">
        <v>53.900664246399998</v>
      </c>
      <c r="G222" s="3">
        <v>50.730036937800001</v>
      </c>
      <c r="H222" s="3">
        <v>49.144723283499999</v>
      </c>
      <c r="I222" s="3">
        <v>61.034575690799997</v>
      </c>
      <c r="J222" s="3">
        <v>61.034575690799997</v>
      </c>
      <c r="K222" s="3">
        <v>60.241918863599999</v>
      </c>
      <c r="L222" s="3">
        <v>57.071291555000002</v>
      </c>
      <c r="M222" s="3">
        <v>56.278634727899998</v>
      </c>
      <c r="N222" s="3">
        <v>59.449262036500002</v>
      </c>
      <c r="O222" s="3">
        <v>58.656605209299997</v>
      </c>
      <c r="P222" s="3">
        <v>45.974095974900003</v>
      </c>
      <c r="Q222" s="3">
        <v>42.0108118391</v>
      </c>
      <c r="R222" s="3">
        <v>47.559409629199997</v>
      </c>
      <c r="S222" s="3">
        <v>44.388782320600001</v>
      </c>
      <c r="T222" s="3">
        <v>38.0475277034</v>
      </c>
      <c r="U222" s="3">
        <v>34.876900394700002</v>
      </c>
      <c r="V222" s="3">
        <v>34.084243567599998</v>
      </c>
      <c r="W222" s="3">
        <v>34.084243567599998</v>
      </c>
      <c r="X222" s="3">
        <v>31.706273086100001</v>
      </c>
      <c r="Y222" s="3">
        <v>19.8164206788</v>
      </c>
      <c r="Z222" s="3">
        <v>18.231107024500002</v>
      </c>
      <c r="AA222" s="3">
        <v>17.438450197400002</v>
      </c>
      <c r="AB222" s="3">
        <v>16.6457933702</v>
      </c>
      <c r="AC222" s="3">
        <v>16.6457933702</v>
      </c>
      <c r="AD222" s="3">
        <v>13.4751660616</v>
      </c>
      <c r="AE222" s="3">
        <v>13.4751660616</v>
      </c>
      <c r="AF222" s="3">
        <v>15.0604797159</v>
      </c>
      <c r="AG222" s="3">
        <v>14.2678228888</v>
      </c>
      <c r="AH222" s="3">
        <v>12.682509234499999</v>
      </c>
    </row>
    <row r="223" spans="1:34" x14ac:dyDescent="0.25">
      <c r="A223" t="s">
        <v>720</v>
      </c>
      <c r="B223" s="3" t="s">
        <v>206</v>
      </c>
      <c r="C223" s="3">
        <v>42.2963919667</v>
      </c>
      <c r="D223" s="3">
        <v>44.562270107800003</v>
      </c>
      <c r="E223" s="3">
        <v>43.051684680400001</v>
      </c>
      <c r="F223" s="3">
        <v>40.785806539299998</v>
      </c>
      <c r="G223" s="3">
        <v>50.604611817299997</v>
      </c>
      <c r="H223" s="3">
        <v>51.359904530999998</v>
      </c>
      <c r="I223" s="3">
        <v>48.3387336762</v>
      </c>
      <c r="J223" s="3">
        <v>60.423417095300003</v>
      </c>
      <c r="K223" s="3">
        <v>55.136368099499997</v>
      </c>
      <c r="L223" s="3">
        <v>55.891660813100003</v>
      </c>
      <c r="M223" s="3">
        <v>61.178709808999997</v>
      </c>
      <c r="N223" s="3">
        <v>62.6892952364</v>
      </c>
      <c r="O223" s="3">
        <v>61.934002522699998</v>
      </c>
      <c r="P223" s="3">
        <v>64.199880663800002</v>
      </c>
      <c r="Q223" s="3">
        <v>43.806977394100002</v>
      </c>
      <c r="R223" s="3">
        <v>62.6892952364</v>
      </c>
      <c r="S223" s="3">
        <v>60.423417095300003</v>
      </c>
      <c r="T223" s="3">
        <v>54.381075385800003</v>
      </c>
      <c r="U223" s="3">
        <v>48.3387336762</v>
      </c>
      <c r="V223" s="3">
        <v>49.094026389900002</v>
      </c>
      <c r="W223" s="3">
        <v>53.625782672100001</v>
      </c>
      <c r="X223" s="3">
        <v>51.359904530999998</v>
      </c>
      <c r="Y223" s="3">
        <v>28.7011231203</v>
      </c>
      <c r="Z223" s="3">
        <v>30.211708547600001</v>
      </c>
      <c r="AA223" s="3">
        <v>34.743464829799997</v>
      </c>
      <c r="AB223" s="3">
        <v>28.7011231203</v>
      </c>
      <c r="AC223" s="3">
        <v>27.945830406599999</v>
      </c>
      <c r="AD223" s="3">
        <v>16.616439701200001</v>
      </c>
      <c r="AE223" s="3">
        <v>18.882317842300001</v>
      </c>
      <c r="AF223" s="3">
        <v>24.1693668381</v>
      </c>
      <c r="AG223" s="3">
        <v>26.4352449792</v>
      </c>
      <c r="AH223" s="3">
        <v>20.3929032697</v>
      </c>
    </row>
    <row r="224" spans="1:34" x14ac:dyDescent="0.25">
      <c r="A224" t="s">
        <v>721</v>
      </c>
      <c r="B224" s="3" t="s">
        <v>207</v>
      </c>
      <c r="C224" s="3">
        <v>104.7963178766</v>
      </c>
      <c r="D224" s="3">
        <v>105.2155031481</v>
      </c>
      <c r="E224" s="3">
        <v>88.028907016299996</v>
      </c>
      <c r="F224" s="3">
        <v>79.226016314700004</v>
      </c>
      <c r="G224" s="3">
        <v>75.034163599600006</v>
      </c>
      <c r="H224" s="3">
        <v>73.3574225136</v>
      </c>
      <c r="I224" s="3">
        <v>70.0039403416</v>
      </c>
      <c r="J224" s="3">
        <v>61.201049639899999</v>
      </c>
      <c r="K224" s="3">
        <v>53.655714752800002</v>
      </c>
      <c r="L224" s="3">
        <v>52.817344209799998</v>
      </c>
      <c r="M224" s="3">
        <v>49.044676766199998</v>
      </c>
      <c r="N224" s="3">
        <v>49.044676766199998</v>
      </c>
      <c r="O224" s="3">
        <v>47.787120951699997</v>
      </c>
      <c r="P224" s="3">
        <v>36.049933349500002</v>
      </c>
      <c r="Q224" s="3">
        <v>32.696451177500002</v>
      </c>
      <c r="R224" s="3">
        <v>28.504598462400001</v>
      </c>
      <c r="S224" s="3">
        <v>30.60052482</v>
      </c>
      <c r="T224" s="3">
        <v>28.504598462400001</v>
      </c>
      <c r="U224" s="3">
        <v>26.827857376400001</v>
      </c>
      <c r="V224" s="3">
        <v>27.247042647899999</v>
      </c>
      <c r="W224" s="3">
        <v>32.696451177500002</v>
      </c>
      <c r="X224" s="3">
        <v>32.696451177500002</v>
      </c>
      <c r="Y224" s="3">
        <v>30.181339548499999</v>
      </c>
      <c r="Z224" s="3">
        <v>26.408672104899999</v>
      </c>
      <c r="AA224" s="3">
        <v>28.504598462400001</v>
      </c>
      <c r="AB224" s="3">
        <v>28.085413190899999</v>
      </c>
      <c r="AC224" s="3">
        <v>26.827857376400001</v>
      </c>
      <c r="AD224" s="3">
        <v>25.570301561899999</v>
      </c>
      <c r="AE224" s="3">
        <v>25.151116290400001</v>
      </c>
      <c r="AF224" s="3">
        <v>24.731931018899999</v>
      </c>
      <c r="AG224" s="3">
        <v>26.827857376400001</v>
      </c>
      <c r="AH224" s="3">
        <v>25.989486833400001</v>
      </c>
    </row>
    <row r="225" spans="1:34" x14ac:dyDescent="0.25">
      <c r="A225" t="s">
        <v>722</v>
      </c>
      <c r="B225" s="3" t="s">
        <v>208</v>
      </c>
      <c r="C225" s="3">
        <v>133.1332522029</v>
      </c>
      <c r="D225" s="3">
        <v>122.61069275040001</v>
      </c>
      <c r="E225" s="3">
        <v>112.088133298</v>
      </c>
      <c r="F225" s="3">
        <v>110.25812295839999</v>
      </c>
      <c r="G225" s="3">
        <v>108.4281126188</v>
      </c>
      <c r="H225" s="3">
        <v>105.2255945246</v>
      </c>
      <c r="I225" s="3">
        <v>81.435460110299999</v>
      </c>
      <c r="J225" s="3">
        <v>73.6579161672</v>
      </c>
      <c r="K225" s="3">
        <v>71.827905827699993</v>
      </c>
      <c r="L225" s="3">
        <v>71.370403242799995</v>
      </c>
      <c r="M225" s="3">
        <v>67.252879978799996</v>
      </c>
      <c r="N225" s="3">
        <v>64.965367054300003</v>
      </c>
      <c r="O225" s="3">
        <v>64.507864469400005</v>
      </c>
      <c r="P225" s="3">
        <v>55.815315356500001</v>
      </c>
      <c r="Q225" s="3">
        <v>61.762848960100001</v>
      </c>
      <c r="R225" s="3">
        <v>55.815315356500001</v>
      </c>
      <c r="S225" s="3">
        <v>54.900310186799999</v>
      </c>
      <c r="T225" s="3">
        <v>53.527802432100003</v>
      </c>
      <c r="U225" s="3">
        <v>51.697792092500002</v>
      </c>
      <c r="V225" s="3">
        <v>50.325284337900001</v>
      </c>
      <c r="W225" s="3">
        <v>61.762848960100001</v>
      </c>
      <c r="X225" s="3">
        <v>51.697792092500002</v>
      </c>
      <c r="Y225" s="3">
        <v>48.037771413400002</v>
      </c>
      <c r="Z225" s="3">
        <v>47.580268828500003</v>
      </c>
      <c r="AA225" s="3">
        <v>48.037771413400002</v>
      </c>
      <c r="AB225" s="3">
        <v>49.410279168099997</v>
      </c>
      <c r="AC225" s="3">
        <v>50.782786922699998</v>
      </c>
      <c r="AD225" s="3">
        <v>40.717730055200001</v>
      </c>
      <c r="AE225" s="3">
        <v>42.5477403947</v>
      </c>
      <c r="AF225" s="3">
        <v>43.005242979599998</v>
      </c>
      <c r="AG225" s="3">
        <v>42.5477403947</v>
      </c>
      <c r="AH225" s="3">
        <v>36.142704206300003</v>
      </c>
    </row>
    <row r="226" spans="1:34" x14ac:dyDescent="0.25">
      <c r="A226" t="s">
        <v>723</v>
      </c>
      <c r="B226" s="3" t="s">
        <v>209</v>
      </c>
      <c r="C226" s="3">
        <v>79.936807352299994</v>
      </c>
      <c r="D226" s="3">
        <v>84.193797092899999</v>
      </c>
      <c r="E226" s="3">
        <v>78.517810772100006</v>
      </c>
      <c r="F226" s="3">
        <v>77.571813051899994</v>
      </c>
      <c r="G226" s="3">
        <v>80.409806212399999</v>
      </c>
      <c r="H226" s="3">
        <v>79.936807352299994</v>
      </c>
      <c r="I226" s="3">
        <v>75.206818751599997</v>
      </c>
      <c r="J226" s="3">
        <v>75.206818751599997</v>
      </c>
      <c r="K226" s="3">
        <v>69.057833570599996</v>
      </c>
      <c r="L226" s="3">
        <v>70.949829010900004</v>
      </c>
      <c r="M226" s="3">
        <v>67.165838130300003</v>
      </c>
      <c r="N226" s="3">
        <v>62.435849529599999</v>
      </c>
      <c r="O226" s="3">
        <v>54.867867768399996</v>
      </c>
      <c r="P226" s="3">
        <v>42.569897406499997</v>
      </c>
      <c r="Q226" s="3">
        <v>34.055917925199999</v>
      </c>
      <c r="R226" s="3">
        <v>26.487936164099999</v>
      </c>
      <c r="S226" s="3">
        <v>20.811949843200001</v>
      </c>
      <c r="T226" s="3">
        <v>22.703945283500001</v>
      </c>
      <c r="U226" s="3">
        <v>22.703945283500001</v>
      </c>
      <c r="V226" s="3">
        <v>21.7579475633</v>
      </c>
      <c r="W226" s="3">
        <v>26.960935024099999</v>
      </c>
      <c r="X226" s="3">
        <v>29.325929324499999</v>
      </c>
      <c r="Y226" s="3">
        <v>27.906932744300001</v>
      </c>
      <c r="Z226" s="3">
        <v>26.014937304</v>
      </c>
      <c r="AA226" s="3">
        <v>23.649943003600001</v>
      </c>
      <c r="AB226" s="3">
        <v>22.703945283500001</v>
      </c>
      <c r="AC226" s="3">
        <v>27.433933884199998</v>
      </c>
      <c r="AD226" s="3">
        <v>23.649943003600001</v>
      </c>
      <c r="AE226" s="3">
        <v>19.865952123100001</v>
      </c>
      <c r="AF226" s="3">
        <v>18.446955542800001</v>
      </c>
      <c r="AG226" s="3">
        <v>20.811949843200001</v>
      </c>
      <c r="AH226" s="3">
        <v>17.973956682800001</v>
      </c>
    </row>
    <row r="227" spans="1:34" x14ac:dyDescent="0.25">
      <c r="A227" t="s">
        <v>724</v>
      </c>
      <c r="B227" s="3" t="s">
        <v>210</v>
      </c>
      <c r="C227" s="3">
        <v>126.183777659</v>
      </c>
      <c r="D227" s="3">
        <v>105.58234457179999</v>
      </c>
      <c r="E227" s="3">
        <v>100.753883692</v>
      </c>
      <c r="F227" s="3">
        <v>99.788191516099999</v>
      </c>
      <c r="G227" s="3">
        <v>89.487474972499996</v>
      </c>
      <c r="H227" s="3">
        <v>83.6933219167</v>
      </c>
      <c r="I227" s="3">
        <v>86.590398444599998</v>
      </c>
      <c r="J227" s="3">
        <v>84.980911484700002</v>
      </c>
      <c r="K227" s="3">
        <v>92.062654108399997</v>
      </c>
      <c r="L227" s="3">
        <v>86.912295836599995</v>
      </c>
      <c r="M227" s="3">
        <v>84.015219308699997</v>
      </c>
      <c r="N227" s="3">
        <v>85.302808876599997</v>
      </c>
      <c r="O227" s="3">
        <v>80.474347996800006</v>
      </c>
      <c r="P227" s="3">
        <v>65.667067965399994</v>
      </c>
      <c r="Q227" s="3">
        <v>63.0918888295</v>
      </c>
      <c r="R227" s="3">
        <v>60.194812301600003</v>
      </c>
      <c r="S227" s="3">
        <v>50.215993150000003</v>
      </c>
      <c r="T227" s="3">
        <v>44.421840094300002</v>
      </c>
      <c r="U227" s="3">
        <v>41.846660958400001</v>
      </c>
      <c r="V227" s="3">
        <v>40.237173998400003</v>
      </c>
      <c r="W227" s="3">
        <v>38.6276870385</v>
      </c>
      <c r="X227" s="3">
        <v>35.408713118599998</v>
      </c>
      <c r="Y227" s="3">
        <v>26.073688750999999</v>
      </c>
      <c r="Z227" s="3">
        <v>22.2109200471</v>
      </c>
      <c r="AA227" s="3">
        <v>22.2109200471</v>
      </c>
      <c r="AB227" s="3">
        <v>20.6014330872</v>
      </c>
      <c r="AC227" s="3">
        <v>21.8890226551</v>
      </c>
      <c r="AD227" s="3">
        <v>20.923330479200001</v>
      </c>
      <c r="AE227" s="3">
        <v>17.060561775299998</v>
      </c>
      <c r="AF227" s="3">
        <v>19.9576383032</v>
      </c>
      <c r="AG227" s="3">
        <v>23.176612223100001</v>
      </c>
      <c r="AH227" s="3">
        <v>22.854714831100001</v>
      </c>
    </row>
    <row r="228" spans="1:34" x14ac:dyDescent="0.25">
      <c r="A228" t="s">
        <v>725</v>
      </c>
      <c r="B228" s="3" t="s">
        <v>211</v>
      </c>
      <c r="C228" s="3">
        <v>156.36347467799999</v>
      </c>
      <c r="D228" s="3">
        <v>126.7211098101</v>
      </c>
      <c r="E228" s="3">
        <v>117.0873412281</v>
      </c>
      <c r="F228" s="3">
        <v>108.93569088940001</v>
      </c>
      <c r="G228" s="3">
        <v>90.409212847000006</v>
      </c>
      <c r="H228" s="3">
        <v>94.114508455500001</v>
      </c>
      <c r="I228" s="3">
        <v>92.632390212100006</v>
      </c>
      <c r="J228" s="3">
        <v>82.257562508299998</v>
      </c>
      <c r="K228" s="3">
        <v>79.293326021599995</v>
      </c>
      <c r="L228" s="3">
        <v>68.177439196099996</v>
      </c>
      <c r="M228" s="3">
        <v>62.248966222500002</v>
      </c>
      <c r="N228" s="3">
        <v>61.507907100799997</v>
      </c>
      <c r="O228" s="3">
        <v>52.6151976405</v>
      </c>
      <c r="P228" s="3">
        <v>38.535074328199997</v>
      </c>
      <c r="Q228" s="3">
        <v>29.6423648679</v>
      </c>
      <c r="R228" s="3">
        <v>29.6423648679</v>
      </c>
      <c r="S228" s="3">
        <v>27.4191875028</v>
      </c>
      <c r="T228" s="3">
        <v>31.124483111299998</v>
      </c>
      <c r="U228" s="3">
        <v>31.865542232999999</v>
      </c>
      <c r="V228" s="3">
        <v>37.052956084800002</v>
      </c>
      <c r="W228" s="3">
        <v>42.981429058400003</v>
      </c>
      <c r="X228" s="3">
        <v>39.276133449900001</v>
      </c>
      <c r="Y228" s="3">
        <v>33.347660476400002</v>
      </c>
      <c r="Z228" s="3">
        <v>33.347660476400002</v>
      </c>
      <c r="AA228" s="3">
        <v>24.454951015999999</v>
      </c>
      <c r="AB228" s="3">
        <v>23.713891894300001</v>
      </c>
      <c r="AC228" s="3">
        <v>18.526478042400001</v>
      </c>
      <c r="AD228" s="3">
        <v>11.8569459471</v>
      </c>
      <c r="AE228" s="3">
        <v>10.374827703799999</v>
      </c>
      <c r="AF228" s="3">
        <v>8.8927094604000008</v>
      </c>
      <c r="AG228" s="3">
        <v>6.6695320953000001</v>
      </c>
      <c r="AH228" s="3">
        <v>4.4463547302000004</v>
      </c>
    </row>
    <row r="229" spans="1:34" x14ac:dyDescent="0.25">
      <c r="A229" t="s">
        <v>726</v>
      </c>
      <c r="B229" s="3" t="s">
        <v>212</v>
      </c>
      <c r="C229" s="3">
        <v>104.41793074420001</v>
      </c>
      <c r="D229" s="3">
        <v>92.681031551999993</v>
      </c>
      <c r="E229" s="3">
        <v>91.062148904799997</v>
      </c>
      <c r="F229" s="3">
        <v>74.468601771099998</v>
      </c>
      <c r="G229" s="3">
        <v>76.087484418299994</v>
      </c>
      <c r="H229" s="3">
        <v>82.158294345200005</v>
      </c>
      <c r="I229" s="3">
        <v>82.967735668800003</v>
      </c>
      <c r="J229" s="3">
        <v>82.158294345200005</v>
      </c>
      <c r="K229" s="3">
        <v>92.276310890199994</v>
      </c>
      <c r="L229" s="3">
        <v>97.537679493599995</v>
      </c>
      <c r="M229" s="3">
        <v>98.751841479000007</v>
      </c>
      <c r="N229" s="3">
        <v>96.323517508199998</v>
      </c>
      <c r="O229" s="3">
        <v>74.468601771099998</v>
      </c>
      <c r="P229" s="3">
        <v>66.778909196900003</v>
      </c>
      <c r="Q229" s="3">
        <v>69.207233167699997</v>
      </c>
      <c r="R229" s="3">
        <v>67.9930711823</v>
      </c>
      <c r="S229" s="3">
        <v>58.279775299100002</v>
      </c>
      <c r="T229" s="3">
        <v>55.851451328300001</v>
      </c>
      <c r="U229" s="3">
        <v>55.446730666500002</v>
      </c>
      <c r="V229" s="3">
        <v>62.326981917099999</v>
      </c>
      <c r="W229" s="3">
        <v>60.303378608099997</v>
      </c>
      <c r="X229" s="3">
        <v>47.7570380923</v>
      </c>
      <c r="Y229" s="3">
        <v>39.662624856299999</v>
      </c>
      <c r="Z229" s="3">
        <v>32.377652943900003</v>
      </c>
      <c r="AA229" s="3">
        <v>31.568211620300001</v>
      </c>
      <c r="AB229" s="3">
        <v>32.782373605700002</v>
      </c>
      <c r="AC229" s="3">
        <v>30.354049634900001</v>
      </c>
      <c r="AD229" s="3">
        <v>24.687960369799999</v>
      </c>
      <c r="AE229" s="3">
        <v>24.687960369799999</v>
      </c>
      <c r="AF229" s="3">
        <v>29.949328973099998</v>
      </c>
      <c r="AG229" s="3">
        <v>28.735166987700001</v>
      </c>
      <c r="AH229" s="3">
        <v>26.3068430169</v>
      </c>
    </row>
    <row r="230" spans="1:34" x14ac:dyDescent="0.25">
      <c r="A230" t="s">
        <v>727</v>
      </c>
      <c r="B230" s="3" t="s">
        <v>213</v>
      </c>
      <c r="C230" s="3">
        <v>114.5721097357</v>
      </c>
      <c r="D230" s="3">
        <v>111.40309393450001</v>
      </c>
      <c r="E230" s="3">
        <v>101.1647351922</v>
      </c>
      <c r="F230" s="3">
        <v>96.776867159700004</v>
      </c>
      <c r="G230" s="3">
        <v>97.508178498500001</v>
      </c>
      <c r="H230" s="3">
        <v>99.4583420684</v>
      </c>
      <c r="I230" s="3">
        <v>92.876540019800004</v>
      </c>
      <c r="J230" s="3">
        <v>93.851621804800004</v>
      </c>
      <c r="K230" s="3">
        <v>92.388999127299996</v>
      </c>
      <c r="L230" s="3">
        <v>97.751948944700004</v>
      </c>
      <c r="M230" s="3">
        <v>90.926376449800003</v>
      </c>
      <c r="N230" s="3">
        <v>88.488671987399997</v>
      </c>
      <c r="O230" s="3">
        <v>82.394410831200005</v>
      </c>
      <c r="P230" s="3">
        <v>65.818020486500004</v>
      </c>
      <c r="Q230" s="3">
        <v>58.261136652799998</v>
      </c>
      <c r="R230" s="3">
        <v>56.798513975399999</v>
      </c>
      <c r="S230" s="3">
        <v>53.873268620399998</v>
      </c>
      <c r="T230" s="3">
        <v>50.948023265499998</v>
      </c>
      <c r="U230" s="3">
        <v>49.2416301417</v>
      </c>
      <c r="V230" s="3">
        <v>50.704252819200001</v>
      </c>
      <c r="W230" s="3">
        <v>61.430152454000002</v>
      </c>
      <c r="X230" s="3">
        <v>54.360809512899998</v>
      </c>
      <c r="Y230" s="3">
        <v>47.291466571800001</v>
      </c>
      <c r="Z230" s="3">
        <v>42.659828093100003</v>
      </c>
      <c r="AA230" s="3">
        <v>37.053107829399998</v>
      </c>
      <c r="AB230" s="3">
        <v>42.416057646799999</v>
      </c>
      <c r="AC230" s="3">
        <v>40.9534349694</v>
      </c>
      <c r="AD230" s="3">
        <v>33.884092028200001</v>
      </c>
      <c r="AE230" s="3">
        <v>29.983764888300001</v>
      </c>
      <c r="AF230" s="3">
        <v>30.227535334500001</v>
      </c>
      <c r="AG230" s="3">
        <v>29.008683103300001</v>
      </c>
      <c r="AH230" s="3">
        <v>29.496223995800001</v>
      </c>
    </row>
    <row r="231" spans="1:34" x14ac:dyDescent="0.25">
      <c r="A231" t="s">
        <v>728</v>
      </c>
      <c r="B231" s="3" t="s">
        <v>214</v>
      </c>
      <c r="C231" s="3">
        <v>63.856634193399998</v>
      </c>
      <c r="D231" s="3">
        <v>68.965164928899995</v>
      </c>
      <c r="E231" s="3">
        <v>57.215544237300001</v>
      </c>
      <c r="F231" s="3">
        <v>55.172131943099998</v>
      </c>
      <c r="G231" s="3">
        <v>52.617866575400001</v>
      </c>
      <c r="H231" s="3">
        <v>50.063601207700003</v>
      </c>
      <c r="I231" s="3">
        <v>45.976776619299997</v>
      </c>
      <c r="J231" s="3">
        <v>42.911658178000003</v>
      </c>
      <c r="K231" s="3">
        <v>34.738009001199998</v>
      </c>
      <c r="L231" s="3">
        <v>33.205449780599999</v>
      </c>
      <c r="M231" s="3">
        <v>33.7163028541</v>
      </c>
      <c r="N231" s="3">
        <v>33.7163028541</v>
      </c>
      <c r="O231" s="3">
        <v>31.672890559900001</v>
      </c>
      <c r="P231" s="3">
        <v>25.542653677400001</v>
      </c>
      <c r="Q231" s="3">
        <v>19.923269868399998</v>
      </c>
      <c r="R231" s="3">
        <v>20.944976015400002</v>
      </c>
      <c r="S231" s="3">
        <v>20.4341229419</v>
      </c>
      <c r="T231" s="3">
        <v>16.858151427100001</v>
      </c>
      <c r="U231" s="3">
        <v>16.347298353500001</v>
      </c>
      <c r="V231" s="3">
        <v>15.83644528</v>
      </c>
      <c r="W231" s="3">
        <v>13.2821799122</v>
      </c>
      <c r="X231" s="3">
        <v>14.3038860593</v>
      </c>
      <c r="Y231" s="3">
        <v>7.6627961031999998</v>
      </c>
      <c r="Z231" s="3">
        <v>8.1736491767999997</v>
      </c>
      <c r="AA231" s="3">
        <v>9.1953553238999994</v>
      </c>
      <c r="AB231" s="3">
        <v>8.6845022502999996</v>
      </c>
      <c r="AC231" s="3">
        <v>8.1736491767999997</v>
      </c>
      <c r="AD231" s="3">
        <v>8.1736491767999997</v>
      </c>
      <c r="AE231" s="3">
        <v>4.0868245883999998</v>
      </c>
      <c r="AF231" s="3">
        <v>4.0868245883999998</v>
      </c>
      <c r="AG231" s="3">
        <v>3.0651184413000001</v>
      </c>
      <c r="AH231" s="3">
        <v>2.5542653676999998</v>
      </c>
    </row>
    <row r="232" spans="1:34" x14ac:dyDescent="0.25">
      <c r="A232" t="s">
        <v>729</v>
      </c>
      <c r="B232" s="3" t="s">
        <v>215</v>
      </c>
      <c r="C232" s="3">
        <v>89.071695719900006</v>
      </c>
      <c r="D232" s="3">
        <v>70.884281410599996</v>
      </c>
      <c r="E232" s="3">
        <v>65.288153930799993</v>
      </c>
      <c r="F232" s="3">
        <v>74.615033063799999</v>
      </c>
      <c r="G232" s="3">
        <v>71.816969323899997</v>
      </c>
      <c r="H232" s="3">
        <v>62.9564341476</v>
      </c>
      <c r="I232" s="3">
        <v>55.961274797800002</v>
      </c>
      <c r="J232" s="3">
        <v>43.836331925000003</v>
      </c>
      <c r="K232" s="3">
        <v>52.230523144700001</v>
      </c>
      <c r="L232" s="3">
        <v>52.230523144700001</v>
      </c>
      <c r="M232" s="3">
        <v>41.970956098400002</v>
      </c>
      <c r="N232" s="3">
        <v>42.437300055000001</v>
      </c>
      <c r="O232" s="3">
        <v>38.2402044452</v>
      </c>
      <c r="P232" s="3">
        <v>37.773860488499999</v>
      </c>
      <c r="Q232" s="3">
        <v>33.110420922099998</v>
      </c>
      <c r="R232" s="3">
        <v>25.6489176157</v>
      </c>
      <c r="S232" s="3">
        <v>19.586446179199999</v>
      </c>
      <c r="T232" s="3">
        <v>21.918165962500002</v>
      </c>
      <c r="U232" s="3">
        <v>21.4518220058</v>
      </c>
      <c r="V232" s="3">
        <v>20.5191340925</v>
      </c>
      <c r="W232" s="3">
        <v>16.788382439399999</v>
      </c>
      <c r="X232" s="3">
        <v>19.586446179199999</v>
      </c>
      <c r="Y232" s="3">
        <v>18.653758265899999</v>
      </c>
      <c r="Z232" s="3">
        <v>17.254726395999999</v>
      </c>
      <c r="AA232" s="3">
        <v>15.389350569399999</v>
      </c>
      <c r="AB232" s="3">
        <v>12.1249428729</v>
      </c>
      <c r="AC232" s="3">
        <v>12.5912868295</v>
      </c>
      <c r="AD232" s="3">
        <v>13.5239747428</v>
      </c>
      <c r="AE232" s="3">
        <v>12.5912868295</v>
      </c>
      <c r="AF232" s="3">
        <v>11.658598916200001</v>
      </c>
      <c r="AG232" s="3">
        <v>13.9903186995</v>
      </c>
      <c r="AH232" s="3">
        <v>11.658598916200001</v>
      </c>
    </row>
    <row r="233" spans="1:34" x14ac:dyDescent="0.25">
      <c r="A233" t="s">
        <v>730</v>
      </c>
      <c r="B233" s="3" t="s">
        <v>216</v>
      </c>
      <c r="C233" s="3">
        <v>110.82092733090001</v>
      </c>
      <c r="D233" s="3">
        <v>105.7836124522</v>
      </c>
      <c r="E233" s="3">
        <v>83.309438378099998</v>
      </c>
      <c r="F233" s="3">
        <v>81.759495338500003</v>
      </c>
      <c r="G233" s="3">
        <v>81.759495338500003</v>
      </c>
      <c r="H233" s="3">
        <v>82.534466858299993</v>
      </c>
      <c r="I233" s="3">
        <v>73.234808620799996</v>
      </c>
      <c r="J233" s="3">
        <v>60.835264303999999</v>
      </c>
      <c r="K233" s="3">
        <v>53.860520625900001</v>
      </c>
      <c r="L233" s="3">
        <v>57.735378224900003</v>
      </c>
      <c r="M233" s="3">
        <v>55.797949425399999</v>
      </c>
      <c r="N233" s="3">
        <v>48.048234227400002</v>
      </c>
      <c r="O233" s="3">
        <v>46.885776947700002</v>
      </c>
      <c r="P233" s="3">
        <v>31.773832311700001</v>
      </c>
      <c r="Q233" s="3">
        <v>30.9988607919</v>
      </c>
      <c r="R233" s="3">
        <v>28.673946232500001</v>
      </c>
      <c r="S233" s="3">
        <v>30.9988607919</v>
      </c>
      <c r="T233" s="3">
        <v>23.2491455939</v>
      </c>
      <c r="U233" s="3">
        <v>24.024117113700001</v>
      </c>
      <c r="V233" s="3">
        <v>23.636631353799999</v>
      </c>
      <c r="W233" s="3">
        <v>29.061431992399999</v>
      </c>
      <c r="X233" s="3">
        <v>23.636631353799999</v>
      </c>
      <c r="Y233" s="3">
        <v>19.374287994900001</v>
      </c>
      <c r="Z233" s="3">
        <v>15.499430395899999</v>
      </c>
      <c r="AA233" s="3">
        <v>18.211830715200001</v>
      </c>
      <c r="AB233" s="3">
        <v>18.211830715200001</v>
      </c>
      <c r="AC233" s="3">
        <v>17.824344955299999</v>
      </c>
      <c r="AD233" s="3">
        <v>12.787030076600001</v>
      </c>
      <c r="AE233" s="3">
        <v>13.174515836499999</v>
      </c>
      <c r="AF233" s="3">
        <v>12.3995443167</v>
      </c>
      <c r="AG233" s="3">
        <v>10.462115517299999</v>
      </c>
      <c r="AH233" s="3">
        <v>7.7497151979999996</v>
      </c>
    </row>
    <row r="234" spans="1:34" x14ac:dyDescent="0.25">
      <c r="A234" t="s">
        <v>731</v>
      </c>
      <c r="B234" s="3" t="s">
        <v>217</v>
      </c>
      <c r="C234" s="3">
        <v>151.83044634839999</v>
      </c>
      <c r="D234" s="3">
        <v>133.62734106409999</v>
      </c>
      <c r="E234" s="3">
        <v>113.76940802670001</v>
      </c>
      <c r="F234" s="3">
        <v>111.28716639709999</v>
      </c>
      <c r="G234" s="3">
        <v>111.7008733353</v>
      </c>
      <c r="H234" s="3">
        <v>102.5993206932</v>
      </c>
      <c r="I234" s="3">
        <v>93.084061112800001</v>
      </c>
      <c r="J234" s="3">
        <v>84.396215408900005</v>
      </c>
      <c r="K234" s="3">
        <v>87.2921639769</v>
      </c>
      <c r="L234" s="3">
        <v>86.051043161999999</v>
      </c>
      <c r="M234" s="3">
        <v>80.259146026099998</v>
      </c>
      <c r="N234" s="3">
        <v>77.363197458200005</v>
      </c>
      <c r="O234" s="3">
        <v>72.398714198799993</v>
      </c>
      <c r="P234" s="3">
        <v>59.160092173899997</v>
      </c>
      <c r="Q234" s="3">
        <v>47.576297902100002</v>
      </c>
      <c r="R234" s="3">
        <v>43.439228519300002</v>
      </c>
      <c r="S234" s="3">
        <v>42.611814642699997</v>
      </c>
      <c r="T234" s="3">
        <v>35.578796691999997</v>
      </c>
      <c r="U234" s="3">
        <v>34.7513828154</v>
      </c>
      <c r="V234" s="3">
        <v>39.302159136500002</v>
      </c>
      <c r="W234" s="3">
        <v>40.956986889600003</v>
      </c>
      <c r="X234" s="3">
        <v>35.9925036303</v>
      </c>
      <c r="Y234" s="3">
        <v>26.477244049900001</v>
      </c>
      <c r="Z234" s="3">
        <v>25.236123235000001</v>
      </c>
      <c r="AA234" s="3">
        <v>26.063537111599999</v>
      </c>
      <c r="AB234" s="3">
        <v>25.6498301733</v>
      </c>
      <c r="AC234" s="3">
        <v>21.926467728799999</v>
      </c>
      <c r="AD234" s="3">
        <v>21.5127607905</v>
      </c>
      <c r="AE234" s="3">
        <v>16.961984469400001</v>
      </c>
      <c r="AF234" s="3">
        <v>16.5482775312</v>
      </c>
      <c r="AG234" s="3">
        <v>16.134570592900001</v>
      </c>
      <c r="AH234" s="3">
        <v>14.4797428398</v>
      </c>
    </row>
    <row r="235" spans="1:34" x14ac:dyDescent="0.25">
      <c r="A235" t="s">
        <v>732</v>
      </c>
      <c r="B235" s="3" t="s">
        <v>218</v>
      </c>
      <c r="C235" s="3">
        <v>253.96825396829999</v>
      </c>
      <c r="D235" s="3">
        <v>217.68707482990001</v>
      </c>
      <c r="E235" s="3">
        <v>181.40589569159999</v>
      </c>
      <c r="F235" s="3">
        <v>156.462585034</v>
      </c>
      <c r="G235" s="3">
        <v>156.462585034</v>
      </c>
      <c r="H235" s="3">
        <v>185.94104308390001</v>
      </c>
      <c r="I235" s="3">
        <v>204.0816326531</v>
      </c>
      <c r="J235" s="3">
        <v>204.0816326531</v>
      </c>
      <c r="K235" s="3">
        <v>235.8276643991</v>
      </c>
      <c r="L235" s="3">
        <v>249.433106576</v>
      </c>
      <c r="M235" s="3">
        <v>238.09523809519999</v>
      </c>
      <c r="N235" s="3">
        <v>238.09523809519999</v>
      </c>
      <c r="O235" s="3">
        <v>195.01133786849999</v>
      </c>
      <c r="P235" s="3">
        <v>167.8004535147</v>
      </c>
      <c r="Q235" s="3">
        <v>140.58956916099999</v>
      </c>
      <c r="R235" s="3">
        <v>151.92743764170001</v>
      </c>
      <c r="S235" s="3">
        <v>117.91383219950001</v>
      </c>
      <c r="T235" s="3">
        <v>97.505668934200003</v>
      </c>
      <c r="U235" s="3">
        <v>97.505668934200003</v>
      </c>
      <c r="V235" s="3">
        <v>86.167800453500007</v>
      </c>
      <c r="W235" s="3">
        <v>88.435374149699996</v>
      </c>
      <c r="X235" s="3">
        <v>88.435374149699996</v>
      </c>
      <c r="Y235" s="3">
        <v>45.351473922899999</v>
      </c>
      <c r="Z235" s="3">
        <v>38.5487528345</v>
      </c>
      <c r="AA235" s="3">
        <v>40.816326530600001</v>
      </c>
      <c r="AB235" s="3">
        <v>40.816326530600001</v>
      </c>
      <c r="AC235" s="3">
        <v>45.351473922899999</v>
      </c>
      <c r="AD235" s="3">
        <v>45.351473922899999</v>
      </c>
      <c r="AE235" s="3">
        <v>38.5487528345</v>
      </c>
      <c r="AF235" s="3">
        <v>45.351473922899999</v>
      </c>
      <c r="AG235" s="3">
        <v>40.816326530600001</v>
      </c>
      <c r="AH235" s="3">
        <v>36.281179138299997</v>
      </c>
    </row>
    <row r="236" spans="1:34" x14ac:dyDescent="0.25">
      <c r="A236" t="s">
        <v>733</v>
      </c>
      <c r="B236" s="3" t="s">
        <v>219</v>
      </c>
      <c r="C236" s="3">
        <v>72.644150208699998</v>
      </c>
      <c r="D236" s="3">
        <v>73.612738878200005</v>
      </c>
      <c r="E236" s="3">
        <v>67.801206861500006</v>
      </c>
      <c r="F236" s="3">
        <v>67.801206861500006</v>
      </c>
      <c r="G236" s="3">
        <v>65.864029522600006</v>
      </c>
      <c r="H236" s="3">
        <v>69.738384200400006</v>
      </c>
      <c r="I236" s="3">
        <v>62.958263514199999</v>
      </c>
      <c r="J236" s="3">
        <v>61.9896748448</v>
      </c>
      <c r="K236" s="3">
        <v>55.2095541586</v>
      </c>
      <c r="L236" s="3">
        <v>60.0524975059</v>
      </c>
      <c r="M236" s="3">
        <v>50.366610811400001</v>
      </c>
      <c r="N236" s="3">
        <v>49.3980221419</v>
      </c>
      <c r="O236" s="3">
        <v>44.555078794700002</v>
      </c>
      <c r="P236" s="3">
        <v>38.743546778000002</v>
      </c>
      <c r="Q236" s="3">
        <v>31.963426091799999</v>
      </c>
      <c r="R236" s="3">
        <v>30.026248752899999</v>
      </c>
      <c r="S236" s="3">
        <v>23.246128066800001</v>
      </c>
      <c r="T236" s="3">
        <v>19.371773389000001</v>
      </c>
      <c r="U236" s="3">
        <v>20.3403620584</v>
      </c>
      <c r="V236" s="3">
        <v>19.371773389000001</v>
      </c>
      <c r="W236" s="3">
        <v>18.4031847195</v>
      </c>
      <c r="X236" s="3">
        <v>15.4974187112</v>
      </c>
      <c r="Y236" s="3">
        <v>9.6858866945000006</v>
      </c>
      <c r="Z236" s="3">
        <v>9.6858866945000006</v>
      </c>
      <c r="AA236" s="3">
        <v>7.7487093556</v>
      </c>
      <c r="AB236" s="3">
        <v>6.7801206861000001</v>
      </c>
      <c r="AC236" s="3">
        <v>6.7801206861000001</v>
      </c>
      <c r="AD236" s="3">
        <v>3.8743546778</v>
      </c>
      <c r="AE236" s="3">
        <v>5.8115320167000002</v>
      </c>
      <c r="AF236" s="3">
        <v>7.7487093556</v>
      </c>
      <c r="AG236" s="3">
        <v>5.8115320167000002</v>
      </c>
      <c r="AH236" s="3">
        <v>5.8115320167000002</v>
      </c>
    </row>
    <row r="237" spans="1:34" x14ac:dyDescent="0.25">
      <c r="A237" t="s">
        <v>734</v>
      </c>
      <c r="B237" s="3" t="s">
        <v>220</v>
      </c>
      <c r="C237" s="3">
        <v>158.57651831870001</v>
      </c>
      <c r="D237" s="3">
        <v>146.63179356219999</v>
      </c>
      <c r="E237" s="3">
        <v>142.10103589600001</v>
      </c>
      <c r="F237" s="3">
        <v>138.18810882060001</v>
      </c>
      <c r="G237" s="3">
        <v>130.5681982001</v>
      </c>
      <c r="H237" s="3">
        <v>128.5087628972</v>
      </c>
      <c r="I237" s="3">
        <v>114.50460283789999</v>
      </c>
      <c r="J237" s="3">
        <v>111.62139341389999</v>
      </c>
      <c r="K237" s="3">
        <v>115.5343204893</v>
      </c>
      <c r="L237" s="3">
        <v>107.7084663385</v>
      </c>
      <c r="M237" s="3">
        <v>98.235063945500002</v>
      </c>
      <c r="N237" s="3">
        <v>95.969685112299999</v>
      </c>
      <c r="O237" s="3">
        <v>92.468645097500001</v>
      </c>
      <c r="P237" s="3">
        <v>81.141750931900006</v>
      </c>
      <c r="Q237" s="3">
        <v>70.844574417700002</v>
      </c>
      <c r="R237" s="3">
        <v>65.284099100000006</v>
      </c>
      <c r="S237" s="3">
        <v>62.606833206300003</v>
      </c>
      <c r="T237" s="3">
        <v>57.870132009800002</v>
      </c>
      <c r="U237" s="3">
        <v>55.192866116099999</v>
      </c>
      <c r="V237" s="3">
        <v>53.545317873800002</v>
      </c>
      <c r="W237" s="3">
        <v>55.604753176700001</v>
      </c>
      <c r="X237" s="3">
        <v>52.927487282999998</v>
      </c>
      <c r="Y237" s="3">
        <v>44.071915480800001</v>
      </c>
      <c r="Z237" s="3">
        <v>38.923327223699999</v>
      </c>
      <c r="AA237" s="3">
        <v>36.040117799699999</v>
      </c>
      <c r="AB237" s="3">
        <v>36.040117799699999</v>
      </c>
      <c r="AC237" s="3">
        <v>33.362851906000003</v>
      </c>
      <c r="AD237" s="3">
        <v>31.715303663699999</v>
      </c>
      <c r="AE237" s="3">
        <v>26.772658936900001</v>
      </c>
      <c r="AF237" s="3">
        <v>26.772658936900001</v>
      </c>
      <c r="AG237" s="3">
        <v>27.596433058100001</v>
      </c>
      <c r="AH237" s="3">
        <v>24.7132236341</v>
      </c>
    </row>
    <row r="238" spans="1:34" x14ac:dyDescent="0.25">
      <c r="A238" t="s">
        <v>735</v>
      </c>
      <c r="B238" s="3" t="s">
        <v>221</v>
      </c>
      <c r="C238" s="3">
        <v>154.9845015498</v>
      </c>
      <c r="D238" s="3">
        <v>153.9846015398</v>
      </c>
      <c r="E238" s="3">
        <v>141.98580141990001</v>
      </c>
      <c r="F238" s="3">
        <v>133.98660133990001</v>
      </c>
      <c r="G238" s="3">
        <v>140.98590140990001</v>
      </c>
      <c r="H238" s="3">
        <v>133.98660133990001</v>
      </c>
      <c r="I238" s="3">
        <v>126.9873012699</v>
      </c>
      <c r="J238" s="3">
        <v>111.9888011199</v>
      </c>
      <c r="K238" s="3">
        <v>98.9901009899</v>
      </c>
      <c r="L238" s="3">
        <v>100.9899010099</v>
      </c>
      <c r="M238" s="3">
        <v>101.9898010199</v>
      </c>
      <c r="N238" s="3">
        <v>81.991800819900007</v>
      </c>
      <c r="O238" s="3">
        <v>78.992100789899993</v>
      </c>
      <c r="P238" s="3">
        <v>61.9938006199</v>
      </c>
      <c r="Q238" s="3">
        <v>50.994900509899999</v>
      </c>
      <c r="R238" s="3">
        <v>48.995100489999999</v>
      </c>
      <c r="S238" s="3">
        <v>39.9960004</v>
      </c>
      <c r="T238" s="3">
        <v>39.9960004</v>
      </c>
      <c r="U238" s="3">
        <v>43.995600439999997</v>
      </c>
      <c r="V238" s="3">
        <v>41.995800420000002</v>
      </c>
      <c r="W238" s="3">
        <v>49.995000500000003</v>
      </c>
      <c r="X238" s="3">
        <v>39.9960004</v>
      </c>
      <c r="Y238" s="3">
        <v>31.996800319999998</v>
      </c>
      <c r="Z238" s="3">
        <v>28.997100289999999</v>
      </c>
      <c r="AA238" s="3">
        <v>23.997600240000001</v>
      </c>
      <c r="AB238" s="3">
        <v>20.997900210000001</v>
      </c>
      <c r="AC238" s="3">
        <v>20.997900210000001</v>
      </c>
      <c r="AD238" s="3">
        <v>14.99850015</v>
      </c>
      <c r="AE238" s="3">
        <v>14.99850015</v>
      </c>
      <c r="AF238" s="3">
        <v>14.99850015</v>
      </c>
      <c r="AG238" s="3">
        <v>15.998400159999999</v>
      </c>
      <c r="AH238" s="3">
        <v>16.99830017</v>
      </c>
    </row>
    <row r="239" spans="1:34" x14ac:dyDescent="0.25">
      <c r="A239" t="s">
        <v>736</v>
      </c>
      <c r="B239" s="3" t="s">
        <v>222</v>
      </c>
      <c r="C239" s="3">
        <v>115.7344476981</v>
      </c>
      <c r="D239" s="3">
        <v>107.96703510090001</v>
      </c>
      <c r="E239" s="3">
        <v>97.0926574649</v>
      </c>
      <c r="F239" s="3">
        <v>99.422881243999996</v>
      </c>
      <c r="G239" s="3">
        <v>112.6274826593</v>
      </c>
      <c r="H239" s="3">
        <v>112.6274826593</v>
      </c>
      <c r="I239" s="3">
        <v>112.6274826593</v>
      </c>
      <c r="J239" s="3">
        <v>93.208951166299997</v>
      </c>
      <c r="K239" s="3">
        <v>92.432209906599994</v>
      </c>
      <c r="L239" s="3">
        <v>88.548503608000004</v>
      </c>
      <c r="M239" s="3">
        <v>83.888056049599996</v>
      </c>
      <c r="N239" s="3">
        <v>63.692783296999998</v>
      </c>
      <c r="O239" s="3">
        <v>62.139300777499997</v>
      </c>
      <c r="P239" s="3">
        <v>41.944028024799998</v>
      </c>
      <c r="Q239" s="3">
        <v>58.255594478900001</v>
      </c>
      <c r="R239" s="3">
        <v>55.148629440000001</v>
      </c>
      <c r="S239" s="3">
        <v>48.157958102599999</v>
      </c>
      <c r="T239" s="3">
        <v>40.390545505399999</v>
      </c>
      <c r="U239" s="3">
        <v>35.730097947099999</v>
      </c>
      <c r="V239" s="3">
        <v>35.730097947099999</v>
      </c>
      <c r="W239" s="3">
        <v>41.167286765100002</v>
      </c>
      <c r="X239" s="3">
        <v>24.078979051299999</v>
      </c>
      <c r="Y239" s="3">
        <v>24.855720310999999</v>
      </c>
      <c r="Z239" s="3">
        <v>24.855720310999999</v>
      </c>
      <c r="AA239" s="3">
        <v>27.962685349899999</v>
      </c>
      <c r="AB239" s="3">
        <v>32.623132908199999</v>
      </c>
      <c r="AC239" s="3">
        <v>34.176615427599998</v>
      </c>
      <c r="AD239" s="3">
        <v>31.0696503888</v>
      </c>
      <c r="AE239" s="3">
        <v>28.739426609599999</v>
      </c>
      <c r="AF239" s="3">
        <v>24.078979051299999</v>
      </c>
      <c r="AG239" s="3">
        <v>25.632461570699999</v>
      </c>
      <c r="AH239" s="3">
        <v>18.6417902333</v>
      </c>
    </row>
    <row r="240" spans="1:34" x14ac:dyDescent="0.25">
      <c r="A240" t="s">
        <v>737</v>
      </c>
      <c r="B240" s="3" t="s">
        <v>223</v>
      </c>
      <c r="C240" s="3">
        <v>100.8347051793</v>
      </c>
      <c r="D240" s="3">
        <v>104.0562612553</v>
      </c>
      <c r="E240" s="3">
        <v>101.47901639449999</v>
      </c>
      <c r="F240" s="3">
        <v>92.458659381700002</v>
      </c>
      <c r="G240" s="3">
        <v>89.881414520800007</v>
      </c>
      <c r="H240" s="3">
        <v>79.894590685200001</v>
      </c>
      <c r="I240" s="3">
        <v>69.585611241899997</v>
      </c>
      <c r="J240" s="3">
        <v>62.820343482299997</v>
      </c>
      <c r="K240" s="3">
        <v>57.3436981531</v>
      </c>
      <c r="L240" s="3">
        <v>49.289807963000001</v>
      </c>
      <c r="M240" s="3">
        <v>47.679029925000002</v>
      </c>
      <c r="N240" s="3">
        <v>45.7460962794</v>
      </c>
      <c r="O240" s="3">
        <v>44.457473849000003</v>
      </c>
      <c r="P240" s="3">
        <v>44.779629456599999</v>
      </c>
      <c r="Q240" s="3">
        <v>36.725739266600002</v>
      </c>
      <c r="R240" s="3">
        <v>34.470650013399997</v>
      </c>
      <c r="S240" s="3">
        <v>30.282627114499999</v>
      </c>
      <c r="T240" s="3">
        <v>30.6047827222</v>
      </c>
      <c r="U240" s="3">
        <v>27.0610710385</v>
      </c>
      <c r="V240" s="3">
        <v>24.805981785299998</v>
      </c>
      <c r="W240" s="3">
        <v>20.617958886499999</v>
      </c>
      <c r="X240" s="3">
        <v>22.550892532100001</v>
      </c>
      <c r="Y240" s="3">
        <v>19.651492063700001</v>
      </c>
      <c r="Z240" s="3">
        <v>16.429935987699999</v>
      </c>
      <c r="AA240" s="3">
        <v>13.530535519300001</v>
      </c>
      <c r="AB240" s="3">
        <v>14.4970023421</v>
      </c>
      <c r="AC240" s="3">
        <v>13.8526911269</v>
      </c>
      <c r="AD240" s="3">
        <v>12.886224304100001</v>
      </c>
      <c r="AE240" s="3">
        <v>10.3089794433</v>
      </c>
      <c r="AF240" s="3">
        <v>10.3089794433</v>
      </c>
      <c r="AG240" s="3">
        <v>11.5976018737</v>
      </c>
      <c r="AH240" s="3">
        <v>11.275446266099999</v>
      </c>
    </row>
    <row r="241" spans="1:34" x14ac:dyDescent="0.25">
      <c r="A241" t="s">
        <v>738</v>
      </c>
      <c r="B241" s="3" t="s">
        <v>224</v>
      </c>
      <c r="C241" s="3">
        <v>286.09104271960001</v>
      </c>
      <c r="D241" s="3">
        <v>268.00482737530001</v>
      </c>
      <c r="E241" s="3">
        <v>244.98600784609999</v>
      </c>
      <c r="F241" s="3">
        <v>212.10197994730001</v>
      </c>
      <c r="G241" s="3">
        <v>189.7408409761</v>
      </c>
      <c r="H241" s="3">
        <v>189.7408409761</v>
      </c>
      <c r="I241" s="3">
        <v>159.48753530920001</v>
      </c>
      <c r="J241" s="3">
        <v>131.86495187419999</v>
      </c>
      <c r="K241" s="3">
        <v>121.9997435046</v>
      </c>
      <c r="L241" s="3">
        <v>124.30162545749999</v>
      </c>
      <c r="M241" s="3">
        <v>119.6978615517</v>
      </c>
      <c r="N241" s="3">
        <v>115.7517782038</v>
      </c>
      <c r="O241" s="3">
        <v>107.5307712291</v>
      </c>
      <c r="P241" s="3">
        <v>65.439215518599994</v>
      </c>
      <c r="Q241" s="3">
        <v>57.8758891019</v>
      </c>
      <c r="R241" s="3">
        <v>62.479653007700001</v>
      </c>
      <c r="S241" s="3">
        <v>58.533569659900003</v>
      </c>
      <c r="T241" s="3">
        <v>54.916326591000001</v>
      </c>
      <c r="U241" s="3">
        <v>52.614444638099997</v>
      </c>
      <c r="V241" s="3">
        <v>59.191250217899999</v>
      </c>
      <c r="W241" s="3">
        <v>72.016021098400003</v>
      </c>
      <c r="X241" s="3">
        <v>63.466173844700002</v>
      </c>
      <c r="Y241" s="3">
        <v>51.956764080100001</v>
      </c>
      <c r="Z241" s="3">
        <v>48.339521011199999</v>
      </c>
      <c r="AA241" s="3">
        <v>47.681840453299998</v>
      </c>
      <c r="AB241" s="3">
        <v>47.681840453299998</v>
      </c>
      <c r="AC241" s="3">
        <v>44.064597384400003</v>
      </c>
      <c r="AD241" s="3">
        <v>35.514750130700001</v>
      </c>
      <c r="AE241" s="3">
        <v>32.555187619800002</v>
      </c>
      <c r="AF241" s="3">
        <v>29.9244653879</v>
      </c>
      <c r="AG241" s="3">
        <v>28.609104272</v>
      </c>
      <c r="AH241" s="3">
        <v>21.374618134199999</v>
      </c>
    </row>
    <row r="242" spans="1:34" x14ac:dyDescent="0.25">
      <c r="A242" t="s">
        <v>739</v>
      </c>
      <c r="B242" s="3" t="s">
        <v>225</v>
      </c>
      <c r="C242" s="3">
        <v>103.81789345449999</v>
      </c>
      <c r="D242" s="3">
        <v>99.986974876800005</v>
      </c>
      <c r="E242" s="3">
        <v>79.683106415300003</v>
      </c>
      <c r="F242" s="3">
        <v>79.683106415300003</v>
      </c>
      <c r="G242" s="3">
        <v>76.235279695399996</v>
      </c>
      <c r="H242" s="3">
        <v>80.832381988600005</v>
      </c>
      <c r="I242" s="3">
        <v>69.722718113300004</v>
      </c>
      <c r="J242" s="3">
        <v>67.807258824499996</v>
      </c>
      <c r="K242" s="3">
        <v>65.508707677900006</v>
      </c>
      <c r="L242" s="3">
        <v>70.488901828899998</v>
      </c>
      <c r="M242" s="3">
        <v>72.021269259899995</v>
      </c>
      <c r="N242" s="3">
        <v>70.871993686600007</v>
      </c>
      <c r="O242" s="3">
        <v>64.7425239624</v>
      </c>
      <c r="P242" s="3">
        <v>56.697594949299997</v>
      </c>
      <c r="Q242" s="3">
        <v>50.9512170828</v>
      </c>
      <c r="R242" s="3">
        <v>60.911605384700003</v>
      </c>
      <c r="S242" s="3">
        <v>52.866676371700002</v>
      </c>
      <c r="T242" s="3">
        <v>49.035757793999998</v>
      </c>
      <c r="U242" s="3">
        <v>48.2695740785</v>
      </c>
      <c r="V242" s="3">
        <v>49.035757793999998</v>
      </c>
      <c r="W242" s="3">
        <v>50.568125225099998</v>
      </c>
      <c r="X242" s="3">
        <v>45.587931074099998</v>
      </c>
      <c r="Y242" s="3">
        <v>25.667154470300002</v>
      </c>
      <c r="Z242" s="3">
        <v>23.751695181500001</v>
      </c>
      <c r="AA242" s="3">
        <v>20.686960319299999</v>
      </c>
      <c r="AB242" s="3">
        <v>19.9207766038</v>
      </c>
      <c r="AC242" s="3">
        <v>17.622225457199999</v>
      </c>
      <c r="AD242" s="3">
        <v>18.005317314999999</v>
      </c>
      <c r="AE242" s="3">
        <v>18.771501030500001</v>
      </c>
      <c r="AF242" s="3">
        <v>19.154592888300002</v>
      </c>
      <c r="AG242" s="3">
        <v>18.005317314999999</v>
      </c>
      <c r="AH242" s="3">
        <v>15.7067661684</v>
      </c>
    </row>
    <row r="243" spans="1:34" x14ac:dyDescent="0.25">
      <c r="A243" t="s">
        <v>740</v>
      </c>
      <c r="B243" s="3" t="s">
        <v>226</v>
      </c>
      <c r="C243" s="3">
        <v>105.288594311</v>
      </c>
      <c r="D243" s="3">
        <v>102.6995305164</v>
      </c>
      <c r="E243" s="3">
        <v>93.2062966031</v>
      </c>
      <c r="F243" s="3">
        <v>82.850041425000001</v>
      </c>
      <c r="G243" s="3">
        <v>75.945871306300006</v>
      </c>
      <c r="H243" s="3">
        <v>70.767743717200005</v>
      </c>
      <c r="I243" s="3">
        <v>56.959403479700001</v>
      </c>
      <c r="J243" s="3">
        <v>50.055233360999999</v>
      </c>
      <c r="K243" s="3">
        <v>40.561999447700003</v>
      </c>
      <c r="L243" s="3">
        <v>31.068765534400001</v>
      </c>
      <c r="M243" s="3">
        <v>27.616680474999999</v>
      </c>
      <c r="N243" s="3">
        <v>26.753659210199999</v>
      </c>
      <c r="O243" s="3">
        <v>27.616680474999999</v>
      </c>
      <c r="P243" s="3">
        <v>22.438552885899998</v>
      </c>
      <c r="Q243" s="3">
        <v>18.986467826599998</v>
      </c>
      <c r="R243" s="3">
        <v>17.260425296899999</v>
      </c>
      <c r="S243" s="3">
        <v>18.986467826599998</v>
      </c>
      <c r="T243" s="3">
        <v>17.260425296899999</v>
      </c>
      <c r="U243" s="3">
        <v>15.5343827672</v>
      </c>
      <c r="V243" s="3">
        <v>18.1234465617</v>
      </c>
      <c r="W243" s="3">
        <v>12.945318972700001</v>
      </c>
      <c r="X243" s="3">
        <v>12.0822977078</v>
      </c>
      <c r="Y243" s="3">
        <v>10.3562551781</v>
      </c>
      <c r="Z243" s="3">
        <v>12.0822977078</v>
      </c>
      <c r="AA243" s="3">
        <v>15.5343827672</v>
      </c>
      <c r="AB243" s="3">
        <v>15.5343827672</v>
      </c>
      <c r="AC243" s="3">
        <v>12.0822977078</v>
      </c>
      <c r="AD243" s="3">
        <v>18.986467826599998</v>
      </c>
      <c r="AE243" s="3">
        <v>17.260425296899999</v>
      </c>
      <c r="AF243" s="3">
        <v>16.397404032000001</v>
      </c>
      <c r="AG243" s="3">
        <v>14.6713615023</v>
      </c>
      <c r="AH243" s="3">
        <v>14.6713615023</v>
      </c>
    </row>
    <row r="244" spans="1:34" x14ac:dyDescent="0.25">
      <c r="A244" t="s">
        <v>741</v>
      </c>
      <c r="B244" s="3" t="s">
        <v>227</v>
      </c>
      <c r="C244" s="3">
        <v>104.31806460689999</v>
      </c>
      <c r="D244" s="3">
        <v>94.941159923100003</v>
      </c>
      <c r="E244" s="3">
        <v>80.2897463547</v>
      </c>
      <c r="F244" s="3">
        <v>83.220029068399995</v>
      </c>
      <c r="G244" s="3">
        <v>82.047915982899994</v>
      </c>
      <c r="H244" s="3">
        <v>77.945520183799999</v>
      </c>
      <c r="I244" s="3">
        <v>75.601294012799997</v>
      </c>
      <c r="J244" s="3">
        <v>76.187350555600005</v>
      </c>
      <c r="K244" s="3">
        <v>66.224389329100006</v>
      </c>
      <c r="L244" s="3">
        <v>74.429180927399997</v>
      </c>
      <c r="M244" s="3">
        <v>73.843124384600003</v>
      </c>
      <c r="N244" s="3">
        <v>75.015237470100004</v>
      </c>
      <c r="O244" s="3">
        <v>72.671011299200003</v>
      </c>
      <c r="P244" s="3">
        <v>63.880163158099997</v>
      </c>
      <c r="Q244" s="3">
        <v>55.089315017099999</v>
      </c>
      <c r="R244" s="3">
        <v>55.675371559799999</v>
      </c>
      <c r="S244" s="3">
        <v>48.056636504300002</v>
      </c>
      <c r="T244" s="3">
        <v>43.368184162399999</v>
      </c>
      <c r="U244" s="3">
        <v>42.196071076899997</v>
      </c>
      <c r="V244" s="3">
        <v>36.921562192300001</v>
      </c>
      <c r="W244" s="3">
        <v>42.196071076899997</v>
      </c>
      <c r="X244" s="3">
        <v>34.577336021400001</v>
      </c>
      <c r="Y244" s="3">
        <v>27.5446575086</v>
      </c>
      <c r="Z244" s="3">
        <v>18.753809367500001</v>
      </c>
      <c r="AA244" s="3">
        <v>13.479300482899999</v>
      </c>
      <c r="AB244" s="3">
        <v>13.479300482899999</v>
      </c>
      <c r="AC244" s="3">
        <v>12.8932439402</v>
      </c>
      <c r="AD244" s="3">
        <v>8.2047915982999999</v>
      </c>
      <c r="AE244" s="3">
        <v>13.479300482899999</v>
      </c>
      <c r="AF244" s="3">
        <v>12.8932439402</v>
      </c>
      <c r="AG244" s="3">
        <v>14.651413568400001</v>
      </c>
      <c r="AH244" s="3">
        <v>15.2374701111</v>
      </c>
    </row>
    <row r="245" spans="1:34" x14ac:dyDescent="0.25">
      <c r="A245" t="s">
        <v>742</v>
      </c>
      <c r="B245" s="3" t="s">
        <v>228</v>
      </c>
      <c r="C245" s="3">
        <v>81.389222396099996</v>
      </c>
      <c r="D245" s="3">
        <v>71.080819228300001</v>
      </c>
      <c r="E245" s="3">
        <v>67.846810391399998</v>
      </c>
      <c r="F245" s="3">
        <v>63.197922688299997</v>
      </c>
      <c r="G245" s="3">
        <v>65.084427843200004</v>
      </c>
      <c r="H245" s="3">
        <v>64.208550449900002</v>
      </c>
      <c r="I245" s="3">
        <v>58.279534248799997</v>
      </c>
      <c r="J245" s="3">
        <v>54.9781502278</v>
      </c>
      <c r="K245" s="3">
        <v>58.212159064700003</v>
      </c>
      <c r="L245" s="3">
        <v>55.045525411900002</v>
      </c>
      <c r="M245" s="3">
        <v>55.382401332400001</v>
      </c>
      <c r="N245" s="3">
        <v>51.272515102100002</v>
      </c>
      <c r="O245" s="3">
        <v>46.825752951399998</v>
      </c>
      <c r="P245" s="3">
        <v>41.839989327799998</v>
      </c>
      <c r="Q245" s="3">
        <v>39.347107516000001</v>
      </c>
      <c r="R245" s="3">
        <v>32.946465026200002</v>
      </c>
      <c r="S245" s="3">
        <v>33.6202168672</v>
      </c>
      <c r="T245" s="3">
        <v>32.205338001100003</v>
      </c>
      <c r="U245" s="3">
        <v>32.676964289799997</v>
      </c>
      <c r="V245" s="3">
        <v>32.272713185199997</v>
      </c>
      <c r="W245" s="3">
        <v>32.542213921600002</v>
      </c>
      <c r="X245" s="3">
        <v>29.847206557500002</v>
      </c>
      <c r="Y245" s="3">
        <v>27.8933262185</v>
      </c>
      <c r="Z245" s="3">
        <v>24.052940724700001</v>
      </c>
      <c r="AA245" s="3">
        <v>25.063568486200001</v>
      </c>
      <c r="AB245" s="3">
        <v>23.5139392518</v>
      </c>
      <c r="AC245" s="3">
        <v>23.918190356499998</v>
      </c>
      <c r="AD245" s="3">
        <v>22.166435569800001</v>
      </c>
      <c r="AE245" s="3">
        <v>20.953682255899999</v>
      </c>
      <c r="AF245" s="3">
        <v>22.0990603857</v>
      </c>
      <c r="AG245" s="3">
        <v>20.8189318877</v>
      </c>
      <c r="AH245" s="3">
        <v>18.3260500759</v>
      </c>
    </row>
    <row r="246" spans="1:34" x14ac:dyDescent="0.25">
      <c r="A246" t="s">
        <v>743</v>
      </c>
      <c r="B246" s="3" t="s">
        <v>229</v>
      </c>
      <c r="C246" s="3">
        <v>71.332171094499998</v>
      </c>
      <c r="D246" s="3">
        <v>65.910926091299999</v>
      </c>
      <c r="E246" s="3">
        <v>63.913625300699998</v>
      </c>
      <c r="F246" s="3">
        <v>65.054940038200002</v>
      </c>
      <c r="G246" s="3">
        <v>63.342967931899999</v>
      </c>
      <c r="H246" s="3">
        <v>60.489681088099999</v>
      </c>
      <c r="I246" s="3">
        <v>54.212450031800003</v>
      </c>
      <c r="J246" s="3">
        <v>52.7858066099</v>
      </c>
      <c r="K246" s="3">
        <v>46.508575553599997</v>
      </c>
      <c r="L246" s="3">
        <v>45.3672608161</v>
      </c>
      <c r="M246" s="3">
        <v>38.234043706599998</v>
      </c>
      <c r="N246" s="3">
        <v>37.092728969100001</v>
      </c>
      <c r="O246" s="3">
        <v>35.666085547199998</v>
      </c>
      <c r="P246" s="3">
        <v>28.818197122200001</v>
      </c>
      <c r="Q246" s="3">
        <v>24.252938172099999</v>
      </c>
      <c r="R246" s="3">
        <v>23.682280803400001</v>
      </c>
      <c r="S246" s="3">
        <v>23.682280803400001</v>
      </c>
      <c r="T246" s="3">
        <v>23.396952119000002</v>
      </c>
      <c r="U246" s="3">
        <v>23.396952119000002</v>
      </c>
      <c r="V246" s="3">
        <v>23.682280803400001</v>
      </c>
      <c r="W246" s="3">
        <v>25.108924225300001</v>
      </c>
      <c r="X246" s="3">
        <v>24.823595540900001</v>
      </c>
      <c r="Y246" s="3">
        <v>23.396952119000002</v>
      </c>
      <c r="Z246" s="3">
        <v>19.973007906500001</v>
      </c>
      <c r="AA246" s="3">
        <v>18.546364484600002</v>
      </c>
      <c r="AB246" s="3">
        <v>16.2637350095</v>
      </c>
      <c r="AC246" s="3">
        <v>18.546364484600002</v>
      </c>
      <c r="AD246" s="3">
        <v>17.119721062699998</v>
      </c>
      <c r="AE246" s="3">
        <v>14.266434218900001</v>
      </c>
      <c r="AF246" s="3">
        <v>15.122420271999999</v>
      </c>
      <c r="AG246" s="3">
        <v>16.549063693899999</v>
      </c>
      <c r="AH246" s="3">
        <v>15.122420271999999</v>
      </c>
    </row>
    <row r="247" spans="1:34" x14ac:dyDescent="0.25">
      <c r="A247" t="s">
        <v>744</v>
      </c>
      <c r="B247" s="3" t="s">
        <v>230</v>
      </c>
      <c r="C247" s="3">
        <v>45.671803687400001</v>
      </c>
      <c r="D247" s="3">
        <v>36.791175192600001</v>
      </c>
      <c r="E247" s="3">
        <v>28.5448773046</v>
      </c>
      <c r="F247" s="3">
        <v>23.1530671471</v>
      </c>
      <c r="G247" s="3">
        <v>22.8359018437</v>
      </c>
      <c r="H247" s="3">
        <v>21.884405933499998</v>
      </c>
      <c r="I247" s="3">
        <v>19.347083506499999</v>
      </c>
      <c r="J247" s="3">
        <v>17.126926382800001</v>
      </c>
      <c r="K247" s="3">
        <v>18.3955875963</v>
      </c>
      <c r="L247" s="3">
        <v>20.298579416599999</v>
      </c>
      <c r="M247" s="3">
        <v>20.932910023400002</v>
      </c>
      <c r="N247" s="3">
        <v>19.029918203099999</v>
      </c>
      <c r="O247" s="3">
        <v>18.3955875963</v>
      </c>
      <c r="P247" s="3">
        <v>15.858265169199999</v>
      </c>
      <c r="Q247" s="3">
        <v>13.638108045499999</v>
      </c>
      <c r="R247" s="3">
        <v>18.078422292900001</v>
      </c>
      <c r="S247" s="3">
        <v>17.761256989500001</v>
      </c>
      <c r="T247" s="3">
        <v>16.175430472599999</v>
      </c>
      <c r="U247" s="3">
        <v>16.492595776000002</v>
      </c>
      <c r="V247" s="3">
        <v>17.126926382800001</v>
      </c>
      <c r="W247" s="3">
        <v>15.858265169199999</v>
      </c>
      <c r="X247" s="3">
        <v>16.809761079400001</v>
      </c>
      <c r="Y247" s="3">
        <v>11.417950921799999</v>
      </c>
      <c r="Z247" s="3">
        <v>9.1977937980999993</v>
      </c>
      <c r="AA247" s="3">
        <v>7.9291325845999996</v>
      </c>
      <c r="AB247" s="3">
        <v>6.9776366745000002</v>
      </c>
      <c r="AC247" s="3">
        <v>6.0261407643</v>
      </c>
      <c r="AD247" s="3">
        <v>6.9776366745000002</v>
      </c>
      <c r="AE247" s="3">
        <v>6.0261407643</v>
      </c>
      <c r="AF247" s="3">
        <v>6.3433060677000004</v>
      </c>
      <c r="AG247" s="3">
        <v>6.9776366745000002</v>
      </c>
      <c r="AH247" s="3">
        <v>6.6604713710999999</v>
      </c>
    </row>
    <row r="248" spans="1:34" x14ac:dyDescent="0.25">
      <c r="A248" t="s">
        <v>745</v>
      </c>
      <c r="B248" s="3" t="s">
        <v>231</v>
      </c>
      <c r="C248" s="3">
        <v>151.0794873044</v>
      </c>
      <c r="D248" s="3">
        <v>143.42108011389999</v>
      </c>
      <c r="E248" s="3">
        <v>123.23073388429999</v>
      </c>
      <c r="F248" s="3">
        <v>103.0403876546</v>
      </c>
      <c r="G248" s="3">
        <v>98.166855806100003</v>
      </c>
      <c r="H248" s="3">
        <v>95.381980464099996</v>
      </c>
      <c r="I248" s="3">
        <v>97.470636970599998</v>
      </c>
      <c r="J248" s="3">
        <v>64.052132866400001</v>
      </c>
      <c r="K248" s="3">
        <v>52.216412662800003</v>
      </c>
      <c r="L248" s="3">
        <v>61.267257524400002</v>
      </c>
      <c r="M248" s="3">
        <v>59.1786010179</v>
      </c>
      <c r="N248" s="3">
        <v>59.1786010179</v>
      </c>
      <c r="O248" s="3">
        <v>59.1786010179</v>
      </c>
      <c r="P248" s="3">
        <v>47.342880814300003</v>
      </c>
      <c r="Q248" s="3">
        <v>43.861786636799998</v>
      </c>
      <c r="R248" s="3">
        <v>43.1655678013</v>
      </c>
      <c r="S248" s="3">
        <v>36.203379446200003</v>
      </c>
      <c r="T248" s="3">
        <v>35.507160610699998</v>
      </c>
      <c r="U248" s="3">
        <v>35.507160610699998</v>
      </c>
      <c r="V248" s="3">
        <v>36.899598281700001</v>
      </c>
      <c r="W248" s="3">
        <v>41.076911294799999</v>
      </c>
      <c r="X248" s="3">
        <v>43.1655678013</v>
      </c>
      <c r="Y248" s="3">
        <v>37.595817117199999</v>
      </c>
      <c r="Z248" s="3">
        <v>36.203379446200003</v>
      </c>
      <c r="AA248" s="3">
        <v>29.937409926699999</v>
      </c>
      <c r="AB248" s="3">
        <v>27.848753420200001</v>
      </c>
      <c r="AC248" s="3">
        <v>26.456315749200002</v>
      </c>
      <c r="AD248" s="3">
        <v>25.7600969137</v>
      </c>
      <c r="AE248" s="3">
        <v>20.190346229599999</v>
      </c>
      <c r="AF248" s="3">
        <v>15.3168143811</v>
      </c>
      <c r="AG248" s="3">
        <v>17.4054708876</v>
      </c>
      <c r="AH248" s="3">
        <v>17.4054708876</v>
      </c>
    </row>
    <row r="249" spans="1:34" x14ac:dyDescent="0.25">
      <c r="A249" t="s">
        <v>746</v>
      </c>
      <c r="B249" s="3" t="s">
        <v>232</v>
      </c>
      <c r="C249" s="3">
        <v>81.1896858267</v>
      </c>
      <c r="D249" s="3">
        <v>61.663052526599998</v>
      </c>
      <c r="E249" s="3">
        <v>68.857075321400004</v>
      </c>
      <c r="F249" s="3">
        <v>69.884792863499996</v>
      </c>
      <c r="G249" s="3">
        <v>72.967945489900004</v>
      </c>
      <c r="H249" s="3">
        <v>69.884792863499996</v>
      </c>
      <c r="I249" s="3">
        <v>66.801640237200004</v>
      </c>
      <c r="J249" s="3">
        <v>63.718487610899999</v>
      </c>
      <c r="K249" s="3">
        <v>64.746205153000005</v>
      </c>
      <c r="L249" s="3">
        <v>56.5244648161</v>
      </c>
      <c r="M249" s="3">
        <v>50.358159563400001</v>
      </c>
      <c r="N249" s="3">
        <v>51.385877105500001</v>
      </c>
      <c r="O249" s="3">
        <v>47.275006937100002</v>
      </c>
      <c r="P249" s="3">
        <v>35.970113973899998</v>
      </c>
      <c r="Q249" s="3">
        <v>38.025549058099998</v>
      </c>
      <c r="R249" s="3">
        <v>34.942396431799999</v>
      </c>
      <c r="S249" s="3">
        <v>32.886961347499998</v>
      </c>
      <c r="T249" s="3">
        <v>33.914678889699999</v>
      </c>
      <c r="U249" s="3">
        <v>29.803808721199999</v>
      </c>
      <c r="V249" s="3">
        <v>29.803808721199999</v>
      </c>
      <c r="W249" s="3">
        <v>32.886961347499998</v>
      </c>
      <c r="X249" s="3">
        <v>25.692938552800001</v>
      </c>
      <c r="Y249" s="3">
        <v>25.692938552800001</v>
      </c>
      <c r="Z249" s="3">
        <v>19.526633300099999</v>
      </c>
      <c r="AA249" s="3">
        <v>25.692938552800001</v>
      </c>
      <c r="AB249" s="3">
        <v>25.692938552800001</v>
      </c>
      <c r="AC249" s="3">
        <v>25.692938552800001</v>
      </c>
      <c r="AD249" s="3">
        <v>22.609785926400001</v>
      </c>
      <c r="AE249" s="3">
        <v>29.803808721199999</v>
      </c>
      <c r="AF249" s="3">
        <v>27.748373637</v>
      </c>
      <c r="AG249" s="3">
        <v>28.7760911791</v>
      </c>
      <c r="AH249" s="3">
        <v>26.720656094900001</v>
      </c>
    </row>
    <row r="250" spans="1:34" x14ac:dyDescent="0.25">
      <c r="A250" t="s">
        <v>747</v>
      </c>
      <c r="B250" s="3" t="s">
        <v>233</v>
      </c>
      <c r="C250" s="3">
        <v>139.70112875539999</v>
      </c>
      <c r="D250" s="3">
        <v>117.4083954434</v>
      </c>
      <c r="E250" s="3">
        <v>107.7482110082</v>
      </c>
      <c r="F250" s="3">
        <v>89.170933248099999</v>
      </c>
      <c r="G250" s="3">
        <v>93.629479910499995</v>
      </c>
      <c r="H250" s="3">
        <v>89.914024358500001</v>
      </c>
      <c r="I250" s="3">
        <v>104.03275545610001</v>
      </c>
      <c r="J250" s="3">
        <v>83.226204364899999</v>
      </c>
      <c r="K250" s="3">
        <v>90.657115468900002</v>
      </c>
      <c r="L250" s="3">
        <v>104.03275545610001</v>
      </c>
      <c r="M250" s="3">
        <v>107.7482110082</v>
      </c>
      <c r="N250" s="3">
        <v>102.5465732353</v>
      </c>
      <c r="O250" s="3">
        <v>103.2896643457</v>
      </c>
      <c r="P250" s="3">
        <v>82.483113254499997</v>
      </c>
      <c r="Q250" s="3">
        <v>78.024566592100001</v>
      </c>
      <c r="R250" s="3">
        <v>101.8034821249</v>
      </c>
      <c r="S250" s="3">
        <v>73.566019929700005</v>
      </c>
      <c r="T250" s="3">
        <v>68.364382156900007</v>
      </c>
      <c r="U250" s="3">
        <v>60.933471052900003</v>
      </c>
      <c r="V250" s="3">
        <v>66.135108825700001</v>
      </c>
      <c r="W250" s="3">
        <v>66.878199936100003</v>
      </c>
      <c r="X250" s="3">
        <v>68.364382156900007</v>
      </c>
      <c r="Y250" s="3">
        <v>33.439099968000001</v>
      </c>
      <c r="Z250" s="3">
        <v>31.209826636799999</v>
      </c>
      <c r="AA250" s="3">
        <v>28.980553305600001</v>
      </c>
      <c r="AB250" s="3">
        <v>31.952917747200001</v>
      </c>
      <c r="AC250" s="3">
        <v>23.035824422400001</v>
      </c>
      <c r="AD250" s="3">
        <v>17.834186649599999</v>
      </c>
      <c r="AE250" s="3">
        <v>16.348004428799999</v>
      </c>
      <c r="AF250" s="3">
        <v>18.577277760000001</v>
      </c>
      <c r="AG250" s="3">
        <v>15.6049133184</v>
      </c>
      <c r="AH250" s="3">
        <v>15.6049133184</v>
      </c>
    </row>
    <row r="251" spans="1:34" x14ac:dyDescent="0.25">
      <c r="A251" t="s">
        <v>748</v>
      </c>
      <c r="B251" s="3" t="s">
        <v>234</v>
      </c>
      <c r="C251" s="3">
        <v>66.088084193699999</v>
      </c>
      <c r="D251" s="3">
        <v>33.667514589299998</v>
      </c>
      <c r="E251" s="3">
        <v>29.926679634900001</v>
      </c>
      <c r="F251" s="3">
        <v>31.1736246197</v>
      </c>
      <c r="G251" s="3">
        <v>26.185844680500001</v>
      </c>
      <c r="H251" s="3">
        <v>36.161404558800001</v>
      </c>
      <c r="I251" s="3">
        <v>37.408349543600004</v>
      </c>
      <c r="J251" s="3">
        <v>41.149184497999997</v>
      </c>
      <c r="K251" s="3">
        <v>47.3839094219</v>
      </c>
      <c r="L251" s="3">
        <v>43.643074467600002</v>
      </c>
      <c r="M251" s="3">
        <v>39.902239513200001</v>
      </c>
      <c r="N251" s="3">
        <v>42.396129482799999</v>
      </c>
      <c r="O251" s="3">
        <v>33.667514589299998</v>
      </c>
      <c r="P251" s="3">
        <v>29.926679634900001</v>
      </c>
      <c r="Q251" s="3">
        <v>18.704174771800002</v>
      </c>
      <c r="R251" s="3">
        <v>13.716394832700001</v>
      </c>
      <c r="S251" s="3">
        <v>13.716394832700001</v>
      </c>
      <c r="T251" s="3">
        <v>12.4694498479</v>
      </c>
      <c r="U251" s="3">
        <v>9.9755598783000003</v>
      </c>
      <c r="V251" s="3">
        <v>9.9755598783000003</v>
      </c>
      <c r="W251" s="3">
        <v>7.4816699086999998</v>
      </c>
      <c r="X251" s="3">
        <v>6.2347249239</v>
      </c>
      <c r="Y251" s="3">
        <v>4.9877799391000002</v>
      </c>
      <c r="Z251" s="3">
        <v>7.4816699086999998</v>
      </c>
      <c r="AA251" s="3">
        <v>6.2347249239</v>
      </c>
      <c r="AB251" s="3">
        <v>6.2347249239</v>
      </c>
      <c r="AC251" s="3">
        <v>4.9877799391000002</v>
      </c>
      <c r="AD251" s="3">
        <v>3.7408349543999999</v>
      </c>
      <c r="AE251" s="3">
        <v>3.7408349543999999</v>
      </c>
      <c r="AF251" s="3">
        <v>2.4938899696000001</v>
      </c>
      <c r="AG251" s="3">
        <v>0</v>
      </c>
      <c r="AH251" s="3">
        <v>0</v>
      </c>
    </row>
    <row r="252" spans="1:34" x14ac:dyDescent="0.25">
      <c r="A252" t="s">
        <v>749</v>
      </c>
      <c r="B252" s="3" t="s">
        <v>235</v>
      </c>
      <c r="C252" s="3">
        <v>92.079629855099995</v>
      </c>
      <c r="D252" s="3">
        <v>92.840618531600001</v>
      </c>
      <c r="E252" s="3">
        <v>82.186777060799997</v>
      </c>
      <c r="F252" s="3">
        <v>73.054912942900003</v>
      </c>
      <c r="G252" s="3">
        <v>71.532935589900006</v>
      </c>
      <c r="H252" s="3">
        <v>68.488980884</v>
      </c>
      <c r="I252" s="3">
        <v>66.967003531000003</v>
      </c>
      <c r="J252" s="3">
        <v>46.4203092658</v>
      </c>
      <c r="K252" s="3">
        <v>39.571411177400002</v>
      </c>
      <c r="L252" s="3">
        <v>42.615365883400003</v>
      </c>
      <c r="M252" s="3">
        <v>45.659320589300002</v>
      </c>
      <c r="N252" s="3">
        <v>44.898331912800003</v>
      </c>
      <c r="O252" s="3">
        <v>44.898331912800003</v>
      </c>
      <c r="P252" s="3">
        <v>32.722513089000003</v>
      </c>
      <c r="Q252" s="3">
        <v>33.483501765500002</v>
      </c>
      <c r="R252" s="3">
        <v>28.917569706599998</v>
      </c>
      <c r="S252" s="3">
        <v>31.961524412500001</v>
      </c>
      <c r="T252" s="3">
        <v>22.0686716182</v>
      </c>
      <c r="U252" s="3">
        <v>23.590648971099998</v>
      </c>
      <c r="V252" s="3">
        <v>22.829660294699998</v>
      </c>
      <c r="W252" s="3">
        <v>30.439547059500001</v>
      </c>
      <c r="X252" s="3">
        <v>32.722513089000003</v>
      </c>
      <c r="Y252" s="3">
        <v>33.483501765500002</v>
      </c>
      <c r="Z252" s="3">
        <v>27.395592353600001</v>
      </c>
      <c r="AA252" s="3">
        <v>28.1565810301</v>
      </c>
      <c r="AB252" s="3">
        <v>28.1565810301</v>
      </c>
      <c r="AC252" s="3">
        <v>27.395592353600001</v>
      </c>
      <c r="AD252" s="3">
        <v>19.785705588700001</v>
      </c>
      <c r="AE252" s="3">
        <v>19.024716912199999</v>
      </c>
      <c r="AF252" s="3">
        <v>15.219773529799999</v>
      </c>
      <c r="AG252" s="3">
        <v>24.3516376476</v>
      </c>
      <c r="AH252" s="3">
        <v>25.873615000600001</v>
      </c>
    </row>
    <row r="253" spans="1:34" x14ac:dyDescent="0.25">
      <c r="A253" t="s">
        <v>917</v>
      </c>
      <c r="B253" s="3" t="s">
        <v>918</v>
      </c>
      <c r="C253" s="3">
        <v>103.9459876849</v>
      </c>
      <c r="D253" s="3">
        <v>99.986140535000004</v>
      </c>
      <c r="E253" s="3">
        <v>85.136713722899998</v>
      </c>
      <c r="F253" s="3">
        <v>86.126675510300004</v>
      </c>
      <c r="G253" s="3">
        <v>86.126675510300004</v>
      </c>
      <c r="H253" s="3">
        <v>85.136713722899998</v>
      </c>
      <c r="I253" s="3">
        <v>86.126675510300004</v>
      </c>
      <c r="J253" s="3">
        <v>68.307363335800005</v>
      </c>
      <c r="K253" s="3">
        <v>65.337477973399999</v>
      </c>
      <c r="L253" s="3">
        <v>63.357554398399998</v>
      </c>
      <c r="M253" s="3">
        <v>53.457936523699999</v>
      </c>
      <c r="N253" s="3">
        <v>46.528204011299998</v>
      </c>
      <c r="O253" s="3">
        <v>43.558318648899998</v>
      </c>
      <c r="P253" s="3">
        <v>34.648662561599998</v>
      </c>
      <c r="Q253" s="3">
        <v>27.718930049299999</v>
      </c>
      <c r="R253" s="3">
        <v>32.668738986699999</v>
      </c>
      <c r="S253" s="3">
        <v>23.759082899399999</v>
      </c>
      <c r="T253" s="3">
        <v>22.769121111899999</v>
      </c>
      <c r="U253" s="3">
        <v>23.759082899399999</v>
      </c>
      <c r="V253" s="3">
        <v>23.759082899399999</v>
      </c>
      <c r="W253" s="3">
        <v>34.648662561599998</v>
      </c>
      <c r="X253" s="3">
        <v>36.628586136599999</v>
      </c>
      <c r="Y253" s="3">
        <v>29.6988536243</v>
      </c>
      <c r="Z253" s="3">
        <v>31.678777199199999</v>
      </c>
      <c r="AA253" s="3">
        <v>32.668738986699999</v>
      </c>
      <c r="AB253" s="3">
        <v>30.688815411699998</v>
      </c>
      <c r="AC253" s="3">
        <v>31.678777199199999</v>
      </c>
      <c r="AD253" s="3">
        <v>20.789197537</v>
      </c>
      <c r="AE253" s="3">
        <v>20.789197537</v>
      </c>
      <c r="AF253" s="3">
        <v>14.849426812100001</v>
      </c>
      <c r="AG253" s="3">
        <v>11.8795414497</v>
      </c>
      <c r="AH253" s="3">
        <v>7.9196942997999997</v>
      </c>
    </row>
    <row r="254" spans="1:34" x14ac:dyDescent="0.25">
      <c r="A254" t="s">
        <v>750</v>
      </c>
      <c r="B254" s="3" t="s">
        <v>236</v>
      </c>
      <c r="C254" s="3">
        <v>38.115404976199997</v>
      </c>
      <c r="D254" s="3">
        <v>35.997882477499999</v>
      </c>
      <c r="E254" s="3">
        <v>32.821598729500003</v>
      </c>
      <c r="F254" s="3">
        <v>43.409211222899998</v>
      </c>
      <c r="G254" s="3">
        <v>41.2916887242</v>
      </c>
      <c r="H254" s="3">
        <v>40.232927474900002</v>
      </c>
      <c r="I254" s="3">
        <v>39.174166225500002</v>
      </c>
      <c r="J254" s="3">
        <v>43.409211222899998</v>
      </c>
      <c r="K254" s="3">
        <v>45.526733721500001</v>
      </c>
      <c r="L254" s="3">
        <v>43.409211222899998</v>
      </c>
      <c r="M254" s="3">
        <v>30.704076230799998</v>
      </c>
      <c r="N254" s="3">
        <v>33.880359978800001</v>
      </c>
      <c r="O254" s="3">
        <v>29.6453149815</v>
      </c>
      <c r="P254" s="3">
        <v>26.469031233500001</v>
      </c>
      <c r="Q254" s="3">
        <v>17.998941238800001</v>
      </c>
      <c r="R254" s="3">
        <v>15.881418740100001</v>
      </c>
      <c r="S254" s="3">
        <v>15.881418740100001</v>
      </c>
      <c r="T254" s="3">
        <v>16.940179989400001</v>
      </c>
      <c r="U254" s="3">
        <v>13.763896241399999</v>
      </c>
      <c r="V254" s="3">
        <v>14.822657490699999</v>
      </c>
      <c r="W254" s="3">
        <v>15.881418740100001</v>
      </c>
      <c r="X254" s="3">
        <v>12.7051349921</v>
      </c>
      <c r="Y254" s="3">
        <v>11.6463737427</v>
      </c>
      <c r="Z254" s="3">
        <v>10.5876124934</v>
      </c>
      <c r="AA254" s="3">
        <v>10.5876124934</v>
      </c>
      <c r="AB254" s="3">
        <v>10.5876124934</v>
      </c>
      <c r="AC254" s="3">
        <v>11.6463737427</v>
      </c>
      <c r="AD254" s="3">
        <v>11.6463737427</v>
      </c>
      <c r="AE254" s="3">
        <v>12.7051349921</v>
      </c>
      <c r="AF254" s="3">
        <v>12.7051349921</v>
      </c>
      <c r="AG254" s="3">
        <v>13.763896241399999</v>
      </c>
      <c r="AH254" s="3">
        <v>12.7051349921</v>
      </c>
    </row>
    <row r="255" spans="1:34" x14ac:dyDescent="0.25">
      <c r="A255" t="s">
        <v>751</v>
      </c>
      <c r="B255" s="3" t="s">
        <v>237</v>
      </c>
      <c r="C255" s="3">
        <v>84.484830279400001</v>
      </c>
      <c r="D255" s="3">
        <v>75.097626915000006</v>
      </c>
      <c r="E255" s="3">
        <v>69.465304896399999</v>
      </c>
      <c r="F255" s="3">
        <v>54.445779513399998</v>
      </c>
      <c r="G255" s="3">
        <v>54.445779513399998</v>
      </c>
      <c r="H255" s="3">
        <v>52.568338840499997</v>
      </c>
      <c r="I255" s="3">
        <v>52.568338840499997</v>
      </c>
      <c r="J255" s="3">
        <v>35.671372784600003</v>
      </c>
      <c r="K255" s="3">
        <v>35.671372784600003</v>
      </c>
      <c r="L255" s="3">
        <v>35.671372784600003</v>
      </c>
      <c r="M255" s="3">
        <v>31.9164914389</v>
      </c>
      <c r="N255" s="3">
        <v>35.671372784600003</v>
      </c>
      <c r="O255" s="3">
        <v>30.039050765999999</v>
      </c>
      <c r="P255" s="3">
        <v>22.529288074499998</v>
      </c>
      <c r="Q255" s="3">
        <v>28.161610093099998</v>
      </c>
      <c r="R255" s="3">
        <v>39.426254130399997</v>
      </c>
      <c r="S255" s="3">
        <v>37.548813457500003</v>
      </c>
      <c r="T255" s="3">
        <v>41.303694803200003</v>
      </c>
      <c r="U255" s="3">
        <v>37.548813457500003</v>
      </c>
      <c r="V255" s="3">
        <v>37.548813457500003</v>
      </c>
      <c r="W255" s="3">
        <v>37.548813457500003</v>
      </c>
      <c r="X255" s="3">
        <v>33.793932111700002</v>
      </c>
      <c r="Y255" s="3">
        <v>26.284169420200001</v>
      </c>
      <c r="Z255" s="3">
        <v>24.406728747399999</v>
      </c>
      <c r="AA255" s="3">
        <v>20.651847401600001</v>
      </c>
      <c r="AB255" s="3">
        <v>20.651847401600001</v>
      </c>
      <c r="AC255" s="3">
        <v>18.774406728700001</v>
      </c>
      <c r="AD255" s="3">
        <v>15.019525383</v>
      </c>
      <c r="AE255" s="3">
        <v>7.5097626914999998</v>
      </c>
      <c r="AF255" s="3">
        <v>1.8774406728999999</v>
      </c>
      <c r="AG255" s="3">
        <v>1.8774406728999999</v>
      </c>
      <c r="AH255" s="3">
        <v>0</v>
      </c>
    </row>
    <row r="256" spans="1:34" x14ac:dyDescent="0.25">
      <c r="A256" t="s">
        <v>752</v>
      </c>
      <c r="B256" s="3" t="s">
        <v>238</v>
      </c>
      <c r="C256" s="3">
        <v>153.53530741310001</v>
      </c>
      <c r="D256" s="3">
        <v>151.25225451470001</v>
      </c>
      <c r="E256" s="3">
        <v>130.13401520510001</v>
      </c>
      <c r="F256" s="3">
        <v>124.9971461839</v>
      </c>
      <c r="G256" s="3">
        <v>121.0018036118</v>
      </c>
      <c r="H256" s="3">
        <v>120.4310403872</v>
      </c>
      <c r="I256" s="3">
        <v>128.4217255314</v>
      </c>
      <c r="J256" s="3">
        <v>130.13401520510001</v>
      </c>
      <c r="K256" s="3">
        <v>129.56325198050001</v>
      </c>
      <c r="L256" s="3">
        <v>138.12470034930001</v>
      </c>
      <c r="M256" s="3">
        <v>124.4263829593</v>
      </c>
      <c r="N256" s="3">
        <v>119.289513938</v>
      </c>
      <c r="O256" s="3">
        <v>113.5818816922</v>
      </c>
      <c r="P256" s="3">
        <v>87.326773361299999</v>
      </c>
      <c r="Q256" s="3">
        <v>84.472957238399999</v>
      </c>
      <c r="R256" s="3">
        <v>82.7606675647</v>
      </c>
      <c r="S256" s="3">
        <v>66.208534051699999</v>
      </c>
      <c r="T256" s="3">
        <v>57.647085683</v>
      </c>
      <c r="U256" s="3">
        <v>61.6424282551</v>
      </c>
      <c r="V256" s="3">
        <v>68.4915869501</v>
      </c>
      <c r="W256" s="3">
        <v>74.1992191959</v>
      </c>
      <c r="X256" s="3">
        <v>71.9161662976</v>
      </c>
      <c r="Y256" s="3">
        <v>59.9301385813</v>
      </c>
      <c r="Z256" s="3">
        <v>64.496244378</v>
      </c>
      <c r="AA256" s="3">
        <v>64.496244378</v>
      </c>
      <c r="AB256" s="3">
        <v>65.0670076026</v>
      </c>
      <c r="AC256" s="3">
        <v>57.0763224584</v>
      </c>
      <c r="AD256" s="3">
        <v>55.364032784599999</v>
      </c>
      <c r="AE256" s="3">
        <v>49.0856373142</v>
      </c>
      <c r="AF256" s="3">
        <v>50.797926988</v>
      </c>
      <c r="AG256" s="3">
        <v>46.8025844159</v>
      </c>
      <c r="AH256" s="3">
        <v>47.3733476405</v>
      </c>
    </row>
    <row r="257" spans="1:34" x14ac:dyDescent="0.25">
      <c r="A257" t="s">
        <v>753</v>
      </c>
      <c r="B257" s="3" t="s">
        <v>239</v>
      </c>
      <c r="C257" s="3">
        <v>103.38546367559999</v>
      </c>
      <c r="D257" s="3">
        <v>83.145981368700006</v>
      </c>
      <c r="E257" s="3">
        <v>80.410916192100004</v>
      </c>
      <c r="F257" s="3">
        <v>87.522085651300003</v>
      </c>
      <c r="G257" s="3">
        <v>87.522085651300003</v>
      </c>
      <c r="H257" s="3">
        <v>87.522085651300003</v>
      </c>
      <c r="I257" s="3">
        <v>74.940785838899998</v>
      </c>
      <c r="J257" s="3">
        <v>55.795329602700001</v>
      </c>
      <c r="K257" s="3">
        <v>67.282603344400002</v>
      </c>
      <c r="L257" s="3">
        <v>54.701303532099999</v>
      </c>
      <c r="M257" s="3">
        <v>43.761042825700002</v>
      </c>
      <c r="N257" s="3">
        <v>47.043121037600002</v>
      </c>
      <c r="O257" s="3">
        <v>48.137147108199997</v>
      </c>
      <c r="P257" s="3">
        <v>47.5901340729</v>
      </c>
      <c r="Q257" s="3">
        <v>39.384938543099999</v>
      </c>
      <c r="R257" s="3">
        <v>31.179743013300001</v>
      </c>
      <c r="S257" s="3">
        <v>26.803638730700001</v>
      </c>
      <c r="T257" s="3">
        <v>24.068573554099999</v>
      </c>
      <c r="U257" s="3">
        <v>25.709612660099999</v>
      </c>
      <c r="V257" s="3">
        <v>24.615586589399999</v>
      </c>
      <c r="W257" s="3">
        <v>25.709612660099999</v>
      </c>
      <c r="X257" s="3">
        <v>33.367795154600003</v>
      </c>
      <c r="Y257" s="3">
        <v>29.5387039073</v>
      </c>
      <c r="Z257" s="3">
        <v>23.521560518800001</v>
      </c>
      <c r="AA257" s="3">
        <v>25.709612660099999</v>
      </c>
      <c r="AB257" s="3">
        <v>24.068573554099999</v>
      </c>
      <c r="AC257" s="3">
        <v>23.521560518800001</v>
      </c>
      <c r="AD257" s="3">
        <v>23.521560518800001</v>
      </c>
      <c r="AE257" s="3">
        <v>14.2223389183</v>
      </c>
      <c r="AF257" s="3">
        <v>19.692469271499998</v>
      </c>
      <c r="AG257" s="3">
        <v>19.692469271499998</v>
      </c>
      <c r="AH257" s="3">
        <v>15.863378024299999</v>
      </c>
    </row>
    <row r="258" spans="1:34" x14ac:dyDescent="0.25">
      <c r="A258" t="s">
        <v>754</v>
      </c>
      <c r="B258" s="3" t="s">
        <v>240</v>
      </c>
      <c r="C258" s="3">
        <v>79.083944311699995</v>
      </c>
      <c r="D258" s="3">
        <v>74.9649888788</v>
      </c>
      <c r="E258" s="3">
        <v>56.841584974100002</v>
      </c>
      <c r="F258" s="3">
        <v>43.6609275888</v>
      </c>
      <c r="G258" s="3">
        <v>45.308509761899998</v>
      </c>
      <c r="H258" s="3">
        <v>45.308509761899998</v>
      </c>
      <c r="I258" s="3">
        <v>43.6609275888</v>
      </c>
      <c r="J258" s="3">
        <v>46.132300848500002</v>
      </c>
      <c r="K258" s="3">
        <v>45.308509761899998</v>
      </c>
      <c r="L258" s="3">
        <v>42.0133454156</v>
      </c>
      <c r="M258" s="3">
        <v>47.779883021700002</v>
      </c>
      <c r="N258" s="3">
        <v>44.484718675300002</v>
      </c>
      <c r="O258" s="3">
        <v>42.837136502200003</v>
      </c>
      <c r="P258" s="3">
        <v>31.304061290100002</v>
      </c>
      <c r="Q258" s="3">
        <v>23.066150424300002</v>
      </c>
      <c r="R258" s="3">
        <v>18.9471949914</v>
      </c>
      <c r="S258" s="3">
        <v>20.594777164500002</v>
      </c>
      <c r="T258" s="3">
        <v>19.770986077900002</v>
      </c>
      <c r="U258" s="3">
        <v>19.770986077900002</v>
      </c>
      <c r="V258" s="3">
        <v>20.594777164500002</v>
      </c>
      <c r="W258" s="3">
        <v>23.066150424300002</v>
      </c>
      <c r="X258" s="3">
        <v>21.418568251100002</v>
      </c>
      <c r="Y258" s="3">
        <v>17.2996128182</v>
      </c>
      <c r="Z258" s="3">
        <v>15.652030645</v>
      </c>
      <c r="AA258" s="3">
        <v>13.1806573853</v>
      </c>
      <c r="AB258" s="3">
        <v>14.0044484719</v>
      </c>
      <c r="AC258" s="3">
        <v>13.1806573853</v>
      </c>
      <c r="AD258" s="3">
        <v>13.1806573853</v>
      </c>
      <c r="AE258" s="3">
        <v>10.7092841255</v>
      </c>
      <c r="AF258" s="3">
        <v>12.3568662987</v>
      </c>
      <c r="AG258" s="3">
        <v>11.5330752121</v>
      </c>
      <c r="AH258" s="3">
        <v>9.0617019524</v>
      </c>
    </row>
    <row r="259" spans="1:34" x14ac:dyDescent="0.25">
      <c r="A259" t="s">
        <v>755</v>
      </c>
      <c r="B259" s="3" t="s">
        <v>241</v>
      </c>
      <c r="C259" s="3">
        <v>24.7060879416</v>
      </c>
      <c r="D259" s="3">
        <v>28.3216130062</v>
      </c>
      <c r="E259" s="3">
        <v>27.719025495499999</v>
      </c>
      <c r="F259" s="3">
        <v>25.308675452399999</v>
      </c>
      <c r="G259" s="3">
        <v>26.5138504739</v>
      </c>
      <c r="H259" s="3">
        <v>30.731963049299999</v>
      </c>
      <c r="I259" s="3">
        <v>29.526788027799999</v>
      </c>
      <c r="J259" s="3">
        <v>31.334550560099999</v>
      </c>
      <c r="K259" s="3">
        <v>26.5138504739</v>
      </c>
      <c r="L259" s="3">
        <v>24.7060879416</v>
      </c>
      <c r="M259" s="3">
        <v>21.090562877</v>
      </c>
      <c r="N259" s="3">
        <v>20.487975366200001</v>
      </c>
      <c r="O259" s="3">
        <v>18.077625323100001</v>
      </c>
      <c r="P259" s="3">
        <v>14.4621002585</v>
      </c>
      <c r="Q259" s="3">
        <v>11.449162704700001</v>
      </c>
      <c r="R259" s="3">
        <v>10.8465751939</v>
      </c>
      <c r="S259" s="3">
        <v>14.4621002585</v>
      </c>
      <c r="T259" s="3">
        <v>17.4750378124</v>
      </c>
      <c r="U259" s="3">
        <v>18.077625323100001</v>
      </c>
      <c r="V259" s="3">
        <v>21.090562877</v>
      </c>
      <c r="W259" s="3">
        <v>27.116437984699999</v>
      </c>
      <c r="X259" s="3">
        <v>30.731963049299999</v>
      </c>
      <c r="Y259" s="3">
        <v>28.924200516999999</v>
      </c>
      <c r="Z259" s="3">
        <v>25.308675452399999</v>
      </c>
      <c r="AA259" s="3">
        <v>22.8983254093</v>
      </c>
      <c r="AB259" s="3">
        <v>21.090562877</v>
      </c>
      <c r="AC259" s="3">
        <v>16.269862790800001</v>
      </c>
      <c r="AD259" s="3">
        <v>10.2439876831</v>
      </c>
      <c r="AE259" s="3">
        <v>7.8336376400000001</v>
      </c>
      <c r="AF259" s="3">
        <v>8.4362251508000003</v>
      </c>
      <c r="AG259" s="3">
        <v>7.8336376400000001</v>
      </c>
      <c r="AH259" s="3">
        <v>7.2310501292999998</v>
      </c>
    </row>
    <row r="260" spans="1:34" x14ac:dyDescent="0.25">
      <c r="A260" t="s">
        <v>756</v>
      </c>
      <c r="B260" s="3" t="s">
        <v>242</v>
      </c>
      <c r="C260" s="3">
        <v>167.8335091589</v>
      </c>
      <c r="D260" s="3">
        <v>141.45967200539999</v>
      </c>
      <c r="E260" s="3">
        <v>154.6465905821</v>
      </c>
      <c r="F260" s="3">
        <v>147.45372590389999</v>
      </c>
      <c r="G260" s="3">
        <v>152.24896902270001</v>
      </c>
      <c r="H260" s="3">
        <v>148.6525366836</v>
      </c>
      <c r="I260" s="3">
        <v>149.85134746329999</v>
      </c>
      <c r="J260" s="3">
        <v>151.050158243</v>
      </c>
      <c r="K260" s="3">
        <v>155.84540136179999</v>
      </c>
      <c r="L260" s="3">
        <v>127.0739426489</v>
      </c>
      <c r="M260" s="3">
        <v>125.8751318692</v>
      </c>
      <c r="N260" s="3">
        <v>113.8870240721</v>
      </c>
      <c r="O260" s="3">
        <v>85.115565359200005</v>
      </c>
      <c r="P260" s="3">
        <v>70.729836002699997</v>
      </c>
      <c r="Q260" s="3">
        <v>47.952431188299997</v>
      </c>
      <c r="R260" s="3">
        <v>41.958377289700003</v>
      </c>
      <c r="S260" s="3">
        <v>44.355998849099997</v>
      </c>
      <c r="T260" s="3">
        <v>46.7536204086</v>
      </c>
      <c r="U260" s="3">
        <v>39.560755730300002</v>
      </c>
      <c r="V260" s="3">
        <v>39.560755730300002</v>
      </c>
      <c r="W260" s="3">
        <v>28.771458713000001</v>
      </c>
      <c r="X260" s="3">
        <v>19.180972475299999</v>
      </c>
      <c r="Y260" s="3">
        <v>17.982161695599999</v>
      </c>
      <c r="Z260" s="3">
        <v>13.1869185768</v>
      </c>
      <c r="AA260" s="3">
        <v>9.5904862377000004</v>
      </c>
      <c r="AB260" s="3">
        <v>9.5904862377000004</v>
      </c>
      <c r="AC260" s="3">
        <v>9.5904862377000004</v>
      </c>
      <c r="AD260" s="3">
        <v>8.3916754578999999</v>
      </c>
      <c r="AE260" s="3">
        <v>8.3916754578999999</v>
      </c>
      <c r="AF260" s="3">
        <v>5.9940538984999998</v>
      </c>
      <c r="AG260" s="3">
        <v>5.9940538984999998</v>
      </c>
      <c r="AH260" s="3">
        <v>5.9940538984999998</v>
      </c>
    </row>
    <row r="261" spans="1:34" x14ac:dyDescent="0.25">
      <c r="A261" t="s">
        <v>757</v>
      </c>
      <c r="B261" s="3" t="s">
        <v>243</v>
      </c>
      <c r="C261" s="3">
        <v>116.313763964</v>
      </c>
      <c r="D261" s="3">
        <v>94.568147222899995</v>
      </c>
      <c r="E261" s="3">
        <v>99.119555378000001</v>
      </c>
      <c r="F261" s="3">
        <v>88.499603016099996</v>
      </c>
      <c r="G261" s="3">
        <v>88.499603016099996</v>
      </c>
      <c r="H261" s="3">
        <v>92.545299153900004</v>
      </c>
      <c r="I261" s="3">
        <v>81.925346791999999</v>
      </c>
      <c r="J261" s="3">
        <v>72.822530481800001</v>
      </c>
      <c r="K261" s="3">
        <v>79.902498723099995</v>
      </c>
      <c r="L261" s="3">
        <v>66.753986275000003</v>
      </c>
      <c r="M261" s="3">
        <v>67.765410309399996</v>
      </c>
      <c r="N261" s="3">
        <v>67.765410309399996</v>
      </c>
      <c r="O261" s="3">
        <v>54.1111858441</v>
      </c>
      <c r="P261" s="3">
        <v>36.916977258099998</v>
      </c>
      <c r="Q261" s="3">
        <v>32.365569102999999</v>
      </c>
      <c r="R261" s="3">
        <v>30.848433051299999</v>
      </c>
      <c r="S261" s="3">
        <v>27.308448930699999</v>
      </c>
      <c r="T261" s="3">
        <v>26.2970248962</v>
      </c>
      <c r="U261" s="3">
        <v>26.2970248962</v>
      </c>
      <c r="V261" s="3">
        <v>27.8141609479</v>
      </c>
      <c r="W261" s="3">
        <v>23.768464810000001</v>
      </c>
      <c r="X261" s="3">
        <v>20.734192706599998</v>
      </c>
      <c r="Y261" s="3">
        <v>17.699920603199999</v>
      </c>
      <c r="Z261" s="3">
        <v>14.159936482599999</v>
      </c>
      <c r="AA261" s="3">
        <v>10.619952361899999</v>
      </c>
      <c r="AB261" s="3">
        <v>12.642800430899999</v>
      </c>
      <c r="AC261" s="3">
        <v>12.137088413600001</v>
      </c>
      <c r="AD261" s="3">
        <v>13.1485124481</v>
      </c>
      <c r="AE261" s="3">
        <v>14.159936482599999</v>
      </c>
      <c r="AF261" s="3">
        <v>12.137088413600001</v>
      </c>
      <c r="AG261" s="3">
        <v>13.6542244653</v>
      </c>
      <c r="AH261" s="3">
        <v>13.6542244653</v>
      </c>
    </row>
    <row r="262" spans="1:34" x14ac:dyDescent="0.25">
      <c r="A262" t="s">
        <v>758</v>
      </c>
      <c r="B262" s="3" t="s">
        <v>244</v>
      </c>
      <c r="C262" s="3">
        <v>48.9442036079</v>
      </c>
      <c r="D262" s="3">
        <v>48.9442036079</v>
      </c>
      <c r="E262" s="3">
        <v>36.231423450000001</v>
      </c>
      <c r="F262" s="3">
        <v>40.680896505299998</v>
      </c>
      <c r="G262" s="3">
        <v>41.316535513200002</v>
      </c>
      <c r="H262" s="3">
        <v>40.680896505299998</v>
      </c>
      <c r="I262" s="3">
        <v>39.409618489499998</v>
      </c>
      <c r="J262" s="3">
        <v>38.138340473699998</v>
      </c>
      <c r="K262" s="3">
        <v>30.510672378900001</v>
      </c>
      <c r="L262" s="3">
        <v>33.053228410499997</v>
      </c>
      <c r="M262" s="3">
        <v>27.332477339499999</v>
      </c>
      <c r="N262" s="3">
        <v>26.696838331599999</v>
      </c>
      <c r="O262" s="3">
        <v>26.696838331599999</v>
      </c>
      <c r="P262" s="3">
        <v>12.077141149999999</v>
      </c>
      <c r="Q262" s="3">
        <v>13.348419165799999</v>
      </c>
      <c r="R262" s="3">
        <v>13.348419165799999</v>
      </c>
      <c r="S262" s="3">
        <v>11.441502142099999</v>
      </c>
      <c r="T262" s="3">
        <v>10.170224126300001</v>
      </c>
      <c r="U262" s="3">
        <v>10.805863134200001</v>
      </c>
      <c r="V262" s="3">
        <v>12.077141149999999</v>
      </c>
      <c r="W262" s="3">
        <v>15.8909751974</v>
      </c>
      <c r="X262" s="3">
        <v>10.805863134200001</v>
      </c>
      <c r="Y262" s="3">
        <v>9.5345851184000008</v>
      </c>
      <c r="Z262" s="3">
        <v>8.2633071026000007</v>
      </c>
      <c r="AA262" s="3">
        <v>8.8989461105000007</v>
      </c>
      <c r="AB262" s="3">
        <v>8.2633071026000007</v>
      </c>
      <c r="AC262" s="3">
        <v>6.9920290867999997</v>
      </c>
      <c r="AD262" s="3">
        <v>3.1781950394999998</v>
      </c>
      <c r="AE262" s="3">
        <v>2.5425560316000002</v>
      </c>
      <c r="AF262" s="3">
        <v>2.5425560316000002</v>
      </c>
      <c r="AG262" s="3">
        <v>3.8138340473999999</v>
      </c>
      <c r="AH262" s="3">
        <v>2.5425560316000002</v>
      </c>
    </row>
    <row r="263" spans="1:34" x14ac:dyDescent="0.25">
      <c r="A263" t="s">
        <v>759</v>
      </c>
      <c r="B263" s="3" t="s">
        <v>245</v>
      </c>
      <c r="C263" s="3">
        <v>96.760781645700007</v>
      </c>
      <c r="D263" s="3">
        <v>96.760781645700007</v>
      </c>
      <c r="E263" s="3">
        <v>86.933514759800005</v>
      </c>
      <c r="F263" s="3">
        <v>77.106247873900003</v>
      </c>
      <c r="G263" s="3">
        <v>82.397853120199997</v>
      </c>
      <c r="H263" s="3">
        <v>83.153796726799996</v>
      </c>
      <c r="I263" s="3">
        <v>74.838417054100006</v>
      </c>
      <c r="J263" s="3">
        <v>77.862191480500002</v>
      </c>
      <c r="K263" s="3">
        <v>61.231432135200002</v>
      </c>
      <c r="L263" s="3">
        <v>71.814642627699996</v>
      </c>
      <c r="M263" s="3">
        <v>67.278980988000001</v>
      </c>
      <c r="N263" s="3">
        <v>61.231432135200002</v>
      </c>
      <c r="O263" s="3">
        <v>59.719544921900003</v>
      </c>
      <c r="P263" s="3">
        <v>55.183883282300002</v>
      </c>
      <c r="Q263" s="3">
        <v>43.088785576600003</v>
      </c>
      <c r="R263" s="3">
        <v>43.088785576600003</v>
      </c>
      <c r="S263" s="3">
        <v>34.773405903899999</v>
      </c>
      <c r="T263" s="3">
        <v>36.285293117099997</v>
      </c>
      <c r="U263" s="3">
        <v>37.041236723700003</v>
      </c>
      <c r="V263" s="3">
        <v>36.285293117099997</v>
      </c>
      <c r="W263" s="3">
        <v>30.237744264300002</v>
      </c>
      <c r="X263" s="3">
        <v>24.190195411400001</v>
      </c>
      <c r="Y263" s="3">
        <v>19.654533771800001</v>
      </c>
      <c r="Z263" s="3">
        <v>15.1188721321</v>
      </c>
      <c r="AA263" s="3">
        <v>13.6069849189</v>
      </c>
      <c r="AB263" s="3">
        <v>13.6069849189</v>
      </c>
      <c r="AC263" s="3">
        <v>15.1188721321</v>
      </c>
      <c r="AD263" s="3">
        <v>15.1188721321</v>
      </c>
      <c r="AE263" s="3">
        <v>17.386702952</v>
      </c>
      <c r="AF263" s="3">
        <v>15.1188721321</v>
      </c>
      <c r="AG263" s="3">
        <v>18.898590165200002</v>
      </c>
      <c r="AH263" s="3">
        <v>14.362928525499999</v>
      </c>
    </row>
    <row r="264" spans="1:34" x14ac:dyDescent="0.25">
      <c r="A264" t="s">
        <v>760</v>
      </c>
      <c r="B264" s="3" t="s">
        <v>246</v>
      </c>
      <c r="C264" s="3">
        <v>145.6488608523</v>
      </c>
      <c r="D264" s="3">
        <v>149.31419642340001</v>
      </c>
      <c r="E264" s="3">
        <v>136.7748905222</v>
      </c>
      <c r="F264" s="3">
        <v>122.1135482377</v>
      </c>
      <c r="G264" s="3">
        <v>117.29073827569999</v>
      </c>
      <c r="H264" s="3">
        <v>107.83803075020001</v>
      </c>
      <c r="I264" s="3">
        <v>98.578235623200001</v>
      </c>
      <c r="J264" s="3">
        <v>103.78687038219999</v>
      </c>
      <c r="K264" s="3">
        <v>97.227848833799996</v>
      </c>
      <c r="L264" s="3">
        <v>99.349885217099995</v>
      </c>
      <c r="M264" s="3">
        <v>97.420761232299995</v>
      </c>
      <c r="N264" s="3">
        <v>95.298724848999996</v>
      </c>
      <c r="O264" s="3">
        <v>99.542797615599994</v>
      </c>
      <c r="P264" s="3">
        <v>97.227848833799996</v>
      </c>
      <c r="Q264" s="3">
        <v>80.251557767600005</v>
      </c>
      <c r="R264" s="3">
        <v>86.231842120500005</v>
      </c>
      <c r="S264" s="3">
        <v>74.657098211700003</v>
      </c>
      <c r="T264" s="3">
        <v>72.149237031499993</v>
      </c>
      <c r="U264" s="3">
        <v>72.535061828400003</v>
      </c>
      <c r="V264" s="3">
        <v>67.519339467899997</v>
      </c>
      <c r="W264" s="3">
        <v>64.432741092300006</v>
      </c>
      <c r="X264" s="3">
        <v>66.168952678599993</v>
      </c>
      <c r="Y264" s="3">
        <v>48.999749213900003</v>
      </c>
      <c r="Z264" s="3">
        <v>48.613924416899998</v>
      </c>
      <c r="AA264" s="3">
        <v>42.440727665600001</v>
      </c>
      <c r="AB264" s="3">
        <v>37.039180508100003</v>
      </c>
      <c r="AC264" s="3">
        <v>37.6179177036</v>
      </c>
      <c r="AD264" s="3">
        <v>39.161216891400002</v>
      </c>
      <c r="AE264" s="3">
        <v>40.704516079199998</v>
      </c>
      <c r="AF264" s="3">
        <v>42.054902868600003</v>
      </c>
      <c r="AG264" s="3">
        <v>39.5470416884</v>
      </c>
      <c r="AH264" s="3">
        <v>38.003742500500003</v>
      </c>
    </row>
    <row r="265" spans="1:34" x14ac:dyDescent="0.25">
      <c r="A265" t="s">
        <v>761</v>
      </c>
      <c r="B265" s="3" t="s">
        <v>247</v>
      </c>
      <c r="C265" s="3">
        <v>124.1275937983</v>
      </c>
      <c r="D265" s="3">
        <v>117.1015035833</v>
      </c>
      <c r="E265" s="3">
        <v>107.7333832966</v>
      </c>
      <c r="F265" s="3">
        <v>96.023232938299998</v>
      </c>
      <c r="G265" s="3">
        <v>93.681202866600003</v>
      </c>
      <c r="H265" s="3">
        <v>91.924680312899994</v>
      </c>
      <c r="I265" s="3">
        <v>95.4377254204</v>
      </c>
      <c r="J265" s="3">
        <v>73.773947257499998</v>
      </c>
      <c r="K265" s="3">
        <v>70.260902150000007</v>
      </c>
      <c r="L265" s="3">
        <v>73.1884397396</v>
      </c>
      <c r="M265" s="3">
        <v>69.675394632099994</v>
      </c>
      <c r="N265" s="3">
        <v>69.089887114199996</v>
      </c>
      <c r="O265" s="3">
        <v>68.504379596199996</v>
      </c>
      <c r="P265" s="3">
        <v>52.695676612500002</v>
      </c>
      <c r="Q265" s="3">
        <v>46.840601433300002</v>
      </c>
      <c r="R265" s="3">
        <v>43.913063843700002</v>
      </c>
      <c r="S265" s="3">
        <v>42.15654129</v>
      </c>
      <c r="T265" s="3">
        <v>40.400018736200003</v>
      </c>
      <c r="U265" s="3">
        <v>40.400018736200003</v>
      </c>
      <c r="V265" s="3">
        <v>40.400018736200003</v>
      </c>
      <c r="W265" s="3">
        <v>46.255093915400003</v>
      </c>
      <c r="X265" s="3">
        <v>45.669586397499998</v>
      </c>
      <c r="Y265" s="3">
        <v>35.130451075000003</v>
      </c>
      <c r="Z265" s="3">
        <v>32.202913485400003</v>
      </c>
      <c r="AA265" s="3">
        <v>30.446390931700002</v>
      </c>
      <c r="AB265" s="3">
        <v>32.202913485400003</v>
      </c>
      <c r="AC265" s="3">
        <v>29.860883413700002</v>
      </c>
      <c r="AD265" s="3">
        <v>25.1768232704</v>
      </c>
      <c r="AE265" s="3">
        <v>25.762330788300002</v>
      </c>
      <c r="AF265" s="3">
        <v>26.9333458242</v>
      </c>
      <c r="AG265" s="3">
        <v>23.420300716700002</v>
      </c>
      <c r="AH265" s="3">
        <v>20.492763127100002</v>
      </c>
    </row>
    <row r="266" spans="1:34" x14ac:dyDescent="0.25">
      <c r="A266" t="s">
        <v>762</v>
      </c>
      <c r="B266" s="3" t="s">
        <v>248</v>
      </c>
      <c r="C266" s="3">
        <v>132.04451053790001</v>
      </c>
      <c r="D266" s="3">
        <v>112.1737346803</v>
      </c>
      <c r="E266" s="3">
        <v>92.302958822600004</v>
      </c>
      <c r="F266" s="3">
        <v>82.688067278600002</v>
      </c>
      <c r="G266" s="3">
        <v>70.509204656199998</v>
      </c>
      <c r="H266" s="3">
        <v>76.278139582600005</v>
      </c>
      <c r="I266" s="3">
        <v>67.304240808200007</v>
      </c>
      <c r="J266" s="3">
        <v>65.381262499399995</v>
      </c>
      <c r="K266" s="3">
        <v>70.509204656199998</v>
      </c>
      <c r="L266" s="3">
        <v>74.996154043399997</v>
      </c>
      <c r="M266" s="3">
        <v>81.406081739399994</v>
      </c>
      <c r="N266" s="3">
        <v>80.1240962002</v>
      </c>
      <c r="O266" s="3">
        <v>78.842110661000007</v>
      </c>
      <c r="P266" s="3">
        <v>64.099276960200001</v>
      </c>
      <c r="Q266" s="3">
        <v>58.330342033699999</v>
      </c>
      <c r="R266" s="3">
        <v>59.6123275729</v>
      </c>
      <c r="S266" s="3">
        <v>57.048356494499998</v>
      </c>
      <c r="T266" s="3">
        <v>50.638428798500001</v>
      </c>
      <c r="U266" s="3">
        <v>54.484385416099997</v>
      </c>
      <c r="V266" s="3">
        <v>49.997436028899997</v>
      </c>
      <c r="W266" s="3">
        <v>52.561407107299999</v>
      </c>
      <c r="X266" s="3">
        <v>48.715450489699997</v>
      </c>
      <c r="Y266" s="3">
        <v>40.382544484900002</v>
      </c>
      <c r="Z266" s="3">
        <v>33.331624019300001</v>
      </c>
      <c r="AA266" s="3">
        <v>32.0496384801</v>
      </c>
      <c r="AB266" s="3">
        <v>29.485667401699999</v>
      </c>
      <c r="AC266" s="3">
        <v>29.485667401699999</v>
      </c>
      <c r="AD266" s="3">
        <v>30.126660171299999</v>
      </c>
      <c r="AE266" s="3">
        <v>24.9987180145</v>
      </c>
      <c r="AF266" s="3">
        <v>23.716732475299999</v>
      </c>
      <c r="AG266" s="3">
        <v>23.075739705699998</v>
      </c>
      <c r="AH266" s="3">
        <v>18.588790318400001</v>
      </c>
    </row>
    <row r="267" spans="1:34" x14ac:dyDescent="0.25">
      <c r="A267" t="s">
        <v>763</v>
      </c>
      <c r="B267" s="3" t="s">
        <v>249</v>
      </c>
      <c r="C267" s="3">
        <v>169.08221438890001</v>
      </c>
      <c r="D267" s="3">
        <v>152.17399295000001</v>
      </c>
      <c r="E267" s="3">
        <v>115.0494197907</v>
      </c>
      <c r="F267" s="3">
        <v>121.6656803537</v>
      </c>
      <c r="G267" s="3">
        <v>117.6224100097</v>
      </c>
      <c r="H267" s="3">
        <v>114.6818497594</v>
      </c>
      <c r="I267" s="3">
        <v>106.59530907129999</v>
      </c>
      <c r="J267" s="3">
        <v>97.773628320499995</v>
      </c>
      <c r="K267" s="3">
        <v>87.481667444699994</v>
      </c>
      <c r="L267" s="3">
        <v>87.114097413400003</v>
      </c>
      <c r="M267" s="3">
        <v>79.0275567252</v>
      </c>
      <c r="N267" s="3">
        <v>79.0275567252</v>
      </c>
      <c r="O267" s="3">
        <v>67.265315724299995</v>
      </c>
      <c r="P267" s="3">
        <v>64.324755474</v>
      </c>
      <c r="Q267" s="3">
        <v>51.459804379200001</v>
      </c>
      <c r="R267" s="3">
        <v>51.092234347900003</v>
      </c>
      <c r="S267" s="3">
        <v>52.9300845044</v>
      </c>
      <c r="T267" s="3">
        <v>47.4165340351</v>
      </c>
      <c r="U267" s="3">
        <v>51.827374410499999</v>
      </c>
      <c r="V267" s="3">
        <v>52.562514473100002</v>
      </c>
      <c r="W267" s="3">
        <v>49.254384191500002</v>
      </c>
      <c r="X267" s="3">
        <v>52.9300845044</v>
      </c>
      <c r="Y267" s="3">
        <v>48.151674097700003</v>
      </c>
      <c r="Z267" s="3">
        <v>39.697563378300003</v>
      </c>
      <c r="AA267" s="3">
        <v>36.0218630655</v>
      </c>
      <c r="AB267" s="3">
        <v>31.6110226901</v>
      </c>
      <c r="AC267" s="3">
        <v>31.978592721399998</v>
      </c>
      <c r="AD267" s="3">
        <v>26.4650422522</v>
      </c>
      <c r="AE267" s="3">
        <v>20.216351720399999</v>
      </c>
      <c r="AF267" s="3">
        <v>20.5839217517</v>
      </c>
      <c r="AG267" s="3">
        <v>20.5839217517</v>
      </c>
      <c r="AH267" s="3">
        <v>21.319061814299999</v>
      </c>
    </row>
    <row r="268" spans="1:34" x14ac:dyDescent="0.25">
      <c r="A268" t="s">
        <v>764</v>
      </c>
      <c r="B268" s="3" t="s">
        <v>250</v>
      </c>
      <c r="C268" s="3">
        <v>114.8203678047</v>
      </c>
      <c r="D268" s="3">
        <v>94.892865954300007</v>
      </c>
      <c r="E268" s="3">
        <v>83.980186369600005</v>
      </c>
      <c r="F268" s="3">
        <v>72.118578125300004</v>
      </c>
      <c r="G268" s="3">
        <v>72.593042455100004</v>
      </c>
      <c r="H268" s="3">
        <v>68.797327816899994</v>
      </c>
      <c r="I268" s="3">
        <v>69.746256476400006</v>
      </c>
      <c r="J268" s="3">
        <v>65.476077508499998</v>
      </c>
      <c r="K268" s="3">
        <v>58.359112561899998</v>
      </c>
      <c r="L268" s="3">
        <v>62.629291529900001</v>
      </c>
      <c r="M268" s="3">
        <v>59.782505551200003</v>
      </c>
      <c r="N268" s="3">
        <v>60.731434210800003</v>
      </c>
      <c r="O268" s="3">
        <v>57.4101839024</v>
      </c>
      <c r="P268" s="3">
        <v>49.818754626</v>
      </c>
      <c r="Q268" s="3">
        <v>33.686967413799998</v>
      </c>
      <c r="R268" s="3">
        <v>32.2635744245</v>
      </c>
      <c r="S268" s="3">
        <v>29.891252775600002</v>
      </c>
      <c r="T268" s="3">
        <v>28.9423241161</v>
      </c>
      <c r="U268" s="3">
        <v>24.6721451481</v>
      </c>
      <c r="V268" s="3">
        <v>25.1466094779</v>
      </c>
      <c r="W268" s="3">
        <v>27.9933954565</v>
      </c>
      <c r="X268" s="3">
        <v>30.840181435200002</v>
      </c>
      <c r="Y268" s="3">
        <v>27.9933954565</v>
      </c>
      <c r="Z268" s="3">
        <v>26.095538137399998</v>
      </c>
      <c r="AA268" s="3">
        <v>22.774287828999999</v>
      </c>
      <c r="AB268" s="3">
        <v>24.6721451481</v>
      </c>
      <c r="AC268" s="3">
        <v>24.197680818399999</v>
      </c>
      <c r="AD268" s="3">
        <v>20.401966180199999</v>
      </c>
      <c r="AE268" s="3">
        <v>18.978573190900001</v>
      </c>
      <c r="AF268" s="3">
        <v>17.555180201599999</v>
      </c>
      <c r="AG268" s="3">
        <v>18.029644531300001</v>
      </c>
      <c r="AH268" s="3">
        <v>19.453037520599999</v>
      </c>
    </row>
    <row r="269" spans="1:34" x14ac:dyDescent="0.25">
      <c r="A269" t="s">
        <v>765</v>
      </c>
      <c r="B269" s="3" t="s">
        <v>251</v>
      </c>
      <c r="C269" s="3">
        <v>47.436993340000001</v>
      </c>
      <c r="D269" s="3">
        <v>53.542744958100002</v>
      </c>
      <c r="E269" s="3">
        <v>46.967320138600002</v>
      </c>
      <c r="F269" s="3">
        <v>56.360784166400002</v>
      </c>
      <c r="G269" s="3">
        <v>56.830457367800001</v>
      </c>
      <c r="H269" s="3">
        <v>70.920653409400003</v>
      </c>
      <c r="I269" s="3">
        <v>71.390326610700001</v>
      </c>
      <c r="J269" s="3">
        <v>66.2239213955</v>
      </c>
      <c r="K269" s="3">
        <v>64.345228589900003</v>
      </c>
      <c r="L269" s="3">
        <v>68.572287402399994</v>
      </c>
      <c r="M269" s="3">
        <v>59.178823374700002</v>
      </c>
      <c r="N269" s="3">
        <v>61.057516180199997</v>
      </c>
      <c r="O269" s="3">
        <v>45.0886273331</v>
      </c>
      <c r="P269" s="3">
        <v>35.225490104000002</v>
      </c>
      <c r="Q269" s="3">
        <v>32.877124097100001</v>
      </c>
      <c r="R269" s="3">
        <v>23.9533332707</v>
      </c>
      <c r="S269" s="3">
        <v>19.2566012568</v>
      </c>
      <c r="T269" s="3">
        <v>19.2566012568</v>
      </c>
      <c r="U269" s="3">
        <v>17.377908451300002</v>
      </c>
      <c r="V269" s="3">
        <v>17.377908451300002</v>
      </c>
      <c r="W269" s="3">
        <v>20.195947659600002</v>
      </c>
      <c r="X269" s="3">
        <v>19.726274458199999</v>
      </c>
      <c r="Y269" s="3">
        <v>16.908235249899999</v>
      </c>
      <c r="Z269" s="3">
        <v>15.4992156458</v>
      </c>
      <c r="AA269" s="3">
        <v>16.4385620485</v>
      </c>
      <c r="AB269" s="3">
        <v>17.377908451300002</v>
      </c>
      <c r="AC269" s="3">
        <v>16.908235249899999</v>
      </c>
      <c r="AD269" s="3">
        <v>15.029542444400001</v>
      </c>
      <c r="AE269" s="3">
        <v>10.802483631899999</v>
      </c>
      <c r="AF269" s="3">
        <v>11.7418300347</v>
      </c>
      <c r="AG269" s="3">
        <v>10.802483631899999</v>
      </c>
      <c r="AH269" s="3">
        <v>8.4541176250000003</v>
      </c>
    </row>
    <row r="270" spans="1:34" x14ac:dyDescent="0.25">
      <c r="A270" t="s">
        <v>766</v>
      </c>
      <c r="B270" s="3" t="s">
        <v>252</v>
      </c>
      <c r="C270" s="3">
        <v>102.4037450512</v>
      </c>
      <c r="D270" s="3">
        <v>93.260553528800003</v>
      </c>
      <c r="E270" s="3">
        <v>88.688957767600002</v>
      </c>
      <c r="F270" s="3">
        <v>75.888489636200006</v>
      </c>
      <c r="G270" s="3">
        <v>75.888489636200006</v>
      </c>
      <c r="H270" s="3">
        <v>74.974170483899996</v>
      </c>
      <c r="I270" s="3">
        <v>60.345064048099999</v>
      </c>
      <c r="J270" s="3">
        <v>61.2593832003</v>
      </c>
      <c r="K270" s="3">
        <v>58.516425743600003</v>
      </c>
      <c r="L270" s="3">
        <v>55.773468286799996</v>
      </c>
      <c r="M270" s="3">
        <v>58.516425743600003</v>
      </c>
      <c r="N270" s="3">
        <v>58.516425743600003</v>
      </c>
      <c r="O270" s="3">
        <v>55.773468286799996</v>
      </c>
      <c r="P270" s="3">
        <v>57.6021065913</v>
      </c>
      <c r="Q270" s="3">
        <v>52.116191677899998</v>
      </c>
      <c r="R270" s="3">
        <v>47.544595916699997</v>
      </c>
      <c r="S270" s="3">
        <v>46.630276764400001</v>
      </c>
      <c r="T270" s="3">
        <v>41.144361850899998</v>
      </c>
      <c r="U270" s="3">
        <v>40.230042698699997</v>
      </c>
      <c r="V270" s="3">
        <v>44.801638459899998</v>
      </c>
      <c r="W270" s="3">
        <v>39.315723546500003</v>
      </c>
      <c r="X270" s="3">
        <v>29.258212871800001</v>
      </c>
      <c r="Y270" s="3">
        <v>23.772297958300001</v>
      </c>
      <c r="Z270" s="3">
        <v>20.115021349399999</v>
      </c>
      <c r="AA270" s="3">
        <v>17.3720638926</v>
      </c>
      <c r="AB270" s="3">
        <v>16.457744740399999</v>
      </c>
      <c r="AC270" s="3">
        <v>14.629106435900001</v>
      </c>
      <c r="AD270" s="3">
        <v>12.800468131400001</v>
      </c>
      <c r="AE270" s="3">
        <v>15.5434255881</v>
      </c>
      <c r="AF270" s="3">
        <v>11.8861489792</v>
      </c>
      <c r="AG270" s="3">
        <v>11.8861489792</v>
      </c>
      <c r="AH270" s="3">
        <v>11.8861489792</v>
      </c>
    </row>
    <row r="271" spans="1:34" x14ac:dyDescent="0.25">
      <c r="A271" t="s">
        <v>767</v>
      </c>
      <c r="B271" s="3" t="s">
        <v>253</v>
      </c>
      <c r="C271" s="3">
        <v>109.6139726792</v>
      </c>
      <c r="D271" s="3">
        <v>102.37531410610001</v>
      </c>
      <c r="E271" s="3">
        <v>78.591150222799996</v>
      </c>
      <c r="F271" s="3">
        <v>71.352491649699999</v>
      </c>
      <c r="G271" s="3">
        <v>67.216115322199997</v>
      </c>
      <c r="H271" s="3">
        <v>61.011550830899999</v>
      </c>
      <c r="I271" s="3">
        <v>55.841080421500003</v>
      </c>
      <c r="J271" s="3">
        <v>59.977456748999998</v>
      </c>
      <c r="K271" s="3">
        <v>52.738798175900001</v>
      </c>
      <c r="L271" s="3">
        <v>65.147927158399995</v>
      </c>
      <c r="M271" s="3">
        <v>70.318397567800005</v>
      </c>
      <c r="N271" s="3">
        <v>69.284303485899997</v>
      </c>
      <c r="O271" s="3">
        <v>70.318397567800005</v>
      </c>
      <c r="P271" s="3">
        <v>59.977456748999998</v>
      </c>
      <c r="Q271" s="3">
        <v>51.704704094</v>
      </c>
      <c r="R271" s="3">
        <v>47.568327766499998</v>
      </c>
      <c r="S271" s="3">
        <v>39.295575111399998</v>
      </c>
      <c r="T271" s="3">
        <v>28.954634292600002</v>
      </c>
      <c r="U271" s="3">
        <v>28.954634292600002</v>
      </c>
      <c r="V271" s="3">
        <v>27.9205402107</v>
      </c>
      <c r="W271" s="3">
        <v>34.125104702000002</v>
      </c>
      <c r="X271" s="3">
        <v>32.056916538300001</v>
      </c>
      <c r="Y271" s="3">
        <v>31.0228224564</v>
      </c>
      <c r="Z271" s="3">
        <v>26.886446128900001</v>
      </c>
      <c r="AA271" s="3">
        <v>23.784163883200002</v>
      </c>
      <c r="AB271" s="3">
        <v>22.750069801399999</v>
      </c>
      <c r="AC271" s="3">
        <v>22.750069801399999</v>
      </c>
      <c r="AD271" s="3">
        <v>23.784163883200002</v>
      </c>
      <c r="AE271" s="3">
        <v>23.784163883200002</v>
      </c>
      <c r="AF271" s="3">
        <v>19.647787555699999</v>
      </c>
      <c r="AG271" s="3">
        <v>21.715975719500001</v>
      </c>
      <c r="AH271" s="3">
        <v>22.750069801399999</v>
      </c>
    </row>
    <row r="272" spans="1:34" x14ac:dyDescent="0.25">
      <c r="A272" t="s">
        <v>768</v>
      </c>
      <c r="B272" s="3" t="s">
        <v>254</v>
      </c>
      <c r="C272" s="3">
        <v>74.3835394261</v>
      </c>
      <c r="D272" s="3">
        <v>68.790792100800005</v>
      </c>
      <c r="E272" s="3">
        <v>63.757319508099997</v>
      </c>
      <c r="F272" s="3">
        <v>58.723846915300001</v>
      </c>
      <c r="G272" s="3">
        <v>63.198044775500001</v>
      </c>
      <c r="H272" s="3">
        <v>63.198044775500001</v>
      </c>
      <c r="I272" s="3">
        <v>62.0794953105</v>
      </c>
      <c r="J272" s="3">
        <v>52.012550124999997</v>
      </c>
      <c r="K272" s="3">
        <v>45.860528067200001</v>
      </c>
      <c r="L272" s="3">
        <v>48.656901729799998</v>
      </c>
      <c r="M272" s="3">
        <v>52.012550124999997</v>
      </c>
      <c r="N272" s="3">
        <v>42.504879672000001</v>
      </c>
      <c r="O272" s="3">
        <v>41.945604939500001</v>
      </c>
      <c r="P272" s="3">
        <v>34.675033416700003</v>
      </c>
      <c r="Q272" s="3">
        <v>24.0488134987</v>
      </c>
      <c r="R272" s="3">
        <v>26.2859124288</v>
      </c>
      <c r="S272" s="3">
        <v>23.489538766100001</v>
      </c>
      <c r="T272" s="3">
        <v>16.2189672433</v>
      </c>
      <c r="U272" s="3">
        <v>13.422593580599999</v>
      </c>
      <c r="V272" s="3">
        <v>13.422593580599999</v>
      </c>
      <c r="W272" s="3">
        <v>15.100417778200001</v>
      </c>
      <c r="X272" s="3">
        <v>17.8967914409</v>
      </c>
      <c r="Y272" s="3">
        <v>12.3040441156</v>
      </c>
      <c r="Z272" s="3">
        <v>8.3891209879000002</v>
      </c>
      <c r="AA272" s="3">
        <v>7.8298462553999997</v>
      </c>
      <c r="AB272" s="3">
        <v>9.5076704529999994</v>
      </c>
      <c r="AC272" s="3">
        <v>8.9483957204000006</v>
      </c>
      <c r="AD272" s="3">
        <v>9.5076704529999994</v>
      </c>
      <c r="AE272" s="3">
        <v>8.3891209879000002</v>
      </c>
      <c r="AF272" s="3">
        <v>6.7112967902999996</v>
      </c>
      <c r="AG272" s="3">
        <v>7.2705715228000001</v>
      </c>
      <c r="AH272" s="3">
        <v>6.7112967902999996</v>
      </c>
    </row>
    <row r="273" spans="1:34" x14ac:dyDescent="0.25">
      <c r="A273" t="s">
        <v>769</v>
      </c>
      <c r="B273" s="3" t="s">
        <v>255</v>
      </c>
      <c r="C273" s="3">
        <v>164.26159042059999</v>
      </c>
      <c r="D273" s="3">
        <v>136.6287995088</v>
      </c>
      <c r="E273" s="3">
        <v>125.1151366288</v>
      </c>
      <c r="F273" s="3">
        <v>118.2069389008</v>
      </c>
      <c r="G273" s="3">
        <v>115.9042063248</v>
      </c>
      <c r="H273" s="3">
        <v>105.9256984955</v>
      </c>
      <c r="I273" s="3">
        <v>96.714768191600001</v>
      </c>
      <c r="J273" s="3">
        <v>99.017500767599998</v>
      </c>
      <c r="K273" s="3">
        <v>108.9960085969</v>
      </c>
      <c r="L273" s="3">
        <v>109.7635861222</v>
      </c>
      <c r="M273" s="3">
        <v>104.3905434449</v>
      </c>
      <c r="N273" s="3">
        <v>103.62296591960001</v>
      </c>
      <c r="O273" s="3">
        <v>97.482345716899999</v>
      </c>
      <c r="P273" s="3">
        <v>72.152287380999994</v>
      </c>
      <c r="Q273" s="3">
        <v>83.665950261000006</v>
      </c>
      <c r="R273" s="3">
        <v>91.341725514299995</v>
      </c>
      <c r="S273" s="3">
        <v>75.990175007700003</v>
      </c>
      <c r="T273" s="3">
        <v>73.687442431700006</v>
      </c>
      <c r="U273" s="3">
        <v>72.919864906399994</v>
      </c>
      <c r="V273" s="3">
        <v>74.455019957000005</v>
      </c>
      <c r="W273" s="3">
        <v>79.828062634299997</v>
      </c>
      <c r="X273" s="3">
        <v>57.568314399800002</v>
      </c>
      <c r="Y273" s="3">
        <v>49.892539146499999</v>
      </c>
      <c r="Z273" s="3">
        <v>43.7519189438</v>
      </c>
      <c r="AA273" s="3">
        <v>37.611298741200002</v>
      </c>
      <c r="AB273" s="3">
        <v>39.914031317199999</v>
      </c>
      <c r="AC273" s="3">
        <v>38.378876266500001</v>
      </c>
      <c r="AD273" s="3">
        <v>33.7734111145</v>
      </c>
      <c r="AE273" s="3">
        <v>35.308566165199998</v>
      </c>
      <c r="AF273" s="3">
        <v>24.5624808106</v>
      </c>
      <c r="AG273" s="3">
        <v>24.5624808106</v>
      </c>
      <c r="AH273" s="3">
        <v>24.5624808106</v>
      </c>
    </row>
    <row r="274" spans="1:34" x14ac:dyDescent="0.25">
      <c r="A274" t="s">
        <v>770</v>
      </c>
      <c r="B274" s="3" t="s">
        <v>256</v>
      </c>
      <c r="C274" s="3">
        <v>131.2487177253</v>
      </c>
      <c r="D274" s="3">
        <v>121.4120900585</v>
      </c>
      <c r="E274" s="3">
        <v>112.69964841079999</v>
      </c>
      <c r="F274" s="3">
        <v>105.1113927822</v>
      </c>
      <c r="G274" s="3">
        <v>101.1767417155</v>
      </c>
      <c r="H274" s="3">
        <v>94.993718610599998</v>
      </c>
      <c r="I274" s="3">
        <v>87.1244164772</v>
      </c>
      <c r="J274" s="3">
        <v>76.444649296099996</v>
      </c>
      <c r="K274" s="3">
        <v>75.320463277100004</v>
      </c>
      <c r="L274" s="3">
        <v>75.882556286600007</v>
      </c>
      <c r="M274" s="3">
        <v>71.104765705600002</v>
      </c>
      <c r="N274" s="3">
        <v>68.856393667500001</v>
      </c>
      <c r="O274" s="3">
        <v>64.078603086499996</v>
      </c>
      <c r="P274" s="3">
        <v>54.523021924399998</v>
      </c>
      <c r="Q274" s="3">
        <v>52.5556963911</v>
      </c>
      <c r="R274" s="3">
        <v>53.117789400600003</v>
      </c>
      <c r="S274" s="3">
        <v>47.496859305299999</v>
      </c>
      <c r="T274" s="3">
        <v>43.5622082386</v>
      </c>
      <c r="U274" s="3">
        <v>44.405347752899999</v>
      </c>
      <c r="V274" s="3">
        <v>45.529533772000001</v>
      </c>
      <c r="W274" s="3">
        <v>46.372673286199998</v>
      </c>
      <c r="X274" s="3">
        <v>41.313836200499999</v>
      </c>
      <c r="Y274" s="3">
        <v>34.568720086100001</v>
      </c>
      <c r="Z274" s="3">
        <v>31.196162028900002</v>
      </c>
      <c r="AA274" s="3">
        <v>28.9477899908</v>
      </c>
      <c r="AB274" s="3">
        <v>27.823603971699999</v>
      </c>
      <c r="AC274" s="3">
        <v>25.013138924100002</v>
      </c>
      <c r="AD274" s="3">
        <v>21.640580866899999</v>
      </c>
      <c r="AE274" s="3">
        <v>18.830115819300001</v>
      </c>
      <c r="AF274" s="3">
        <v>18.830115819300001</v>
      </c>
      <c r="AG274" s="3">
        <v>17.986976304999999</v>
      </c>
      <c r="AH274" s="3">
        <v>17.1438367907</v>
      </c>
    </row>
    <row r="275" spans="1:34" x14ac:dyDescent="0.25">
      <c r="A275" t="s">
        <v>771</v>
      </c>
      <c r="B275" s="3" t="s">
        <v>257</v>
      </c>
      <c r="C275" s="3">
        <v>53.230185063599997</v>
      </c>
      <c r="D275" s="3">
        <v>47.9071665572</v>
      </c>
      <c r="E275" s="3">
        <v>33.712450540299997</v>
      </c>
      <c r="F275" s="3">
        <v>29.5723250353</v>
      </c>
      <c r="G275" s="3">
        <v>34.895343541700001</v>
      </c>
      <c r="H275" s="3">
        <v>36.078236543099997</v>
      </c>
      <c r="I275" s="3">
        <v>30.163771535999999</v>
      </c>
      <c r="J275" s="3">
        <v>40.218362048099998</v>
      </c>
      <c r="K275" s="3">
        <v>46.132827055100002</v>
      </c>
      <c r="L275" s="3">
        <v>52.0472920622</v>
      </c>
      <c r="M275" s="3">
        <v>53.230185063599997</v>
      </c>
      <c r="N275" s="3">
        <v>48.498613057999997</v>
      </c>
      <c r="O275" s="3">
        <v>45.5413805544</v>
      </c>
      <c r="P275" s="3">
        <v>36.669683043799999</v>
      </c>
      <c r="Q275" s="3">
        <v>26.615092531799998</v>
      </c>
      <c r="R275" s="3">
        <v>24.8407530297</v>
      </c>
      <c r="S275" s="3">
        <v>32.529557538900001</v>
      </c>
      <c r="T275" s="3">
        <v>31.938111038199999</v>
      </c>
      <c r="U275" s="3">
        <v>31.938111038199999</v>
      </c>
      <c r="V275" s="3">
        <v>33.712450540299997</v>
      </c>
      <c r="W275" s="3">
        <v>38.444022545899998</v>
      </c>
      <c r="X275" s="3">
        <v>38.444022545899998</v>
      </c>
      <c r="Y275" s="3">
        <v>31.938111038199999</v>
      </c>
      <c r="Z275" s="3">
        <v>19.5177345233</v>
      </c>
      <c r="AA275" s="3">
        <v>18.3348415219</v>
      </c>
      <c r="AB275" s="3">
        <v>16.560502019800001</v>
      </c>
      <c r="AC275" s="3">
        <v>17.743395021200001</v>
      </c>
      <c r="AD275" s="3">
        <v>11.828930014099999</v>
      </c>
      <c r="AE275" s="3">
        <v>10.646037012700001</v>
      </c>
      <c r="AF275" s="3">
        <v>10.054590512000001</v>
      </c>
      <c r="AG275" s="3">
        <v>11.828930014099999</v>
      </c>
      <c r="AH275" s="3">
        <v>10.054590512000001</v>
      </c>
    </row>
    <row r="276" spans="1:34" x14ac:dyDescent="0.25">
      <c r="A276" t="s">
        <v>772</v>
      </c>
      <c r="B276" s="3" t="s">
        <v>258</v>
      </c>
      <c r="C276" s="3">
        <v>63.412025364800002</v>
      </c>
      <c r="D276" s="3">
        <v>58.828023531200003</v>
      </c>
      <c r="E276" s="3">
        <v>51.952020780799998</v>
      </c>
      <c r="F276" s="3">
        <v>62.648025059200002</v>
      </c>
      <c r="G276" s="3">
        <v>61.120024448000002</v>
      </c>
      <c r="H276" s="3">
        <v>58.828023531200003</v>
      </c>
      <c r="I276" s="3">
        <v>55.008022003199997</v>
      </c>
      <c r="J276" s="3">
        <v>57.300022920000004</v>
      </c>
      <c r="K276" s="3">
        <v>62.648025059200002</v>
      </c>
      <c r="L276" s="3">
        <v>66.468026587200001</v>
      </c>
      <c r="M276" s="3">
        <v>62.648025059200002</v>
      </c>
      <c r="N276" s="3">
        <v>64.176025670399994</v>
      </c>
      <c r="O276" s="3">
        <v>63.412025364800002</v>
      </c>
      <c r="P276" s="3">
        <v>52.716021086399998</v>
      </c>
      <c r="Q276" s="3">
        <v>44.3120177248</v>
      </c>
      <c r="R276" s="3">
        <v>38.200015280000002</v>
      </c>
      <c r="S276" s="3">
        <v>34.380013752000004</v>
      </c>
      <c r="T276" s="3">
        <v>25.976010390399999</v>
      </c>
      <c r="U276" s="3">
        <v>25.212010084799999</v>
      </c>
      <c r="V276" s="3">
        <v>25.976010390399999</v>
      </c>
      <c r="W276" s="3">
        <v>25.976010390399999</v>
      </c>
      <c r="X276" s="3">
        <v>25.976010390399999</v>
      </c>
      <c r="Y276" s="3">
        <v>22.1560088624</v>
      </c>
      <c r="Z276" s="3">
        <v>22.1560088624</v>
      </c>
      <c r="AA276" s="3">
        <v>19.864007945600001</v>
      </c>
      <c r="AB276" s="3">
        <v>18.336007334400001</v>
      </c>
      <c r="AC276" s="3">
        <v>18.336007334400001</v>
      </c>
      <c r="AD276" s="3">
        <v>16.044006417599999</v>
      </c>
      <c r="AE276" s="3">
        <v>11.460004584</v>
      </c>
      <c r="AF276" s="3">
        <v>9.9320039728000005</v>
      </c>
      <c r="AG276" s="3">
        <v>4.5840018336000004</v>
      </c>
      <c r="AH276" s="3">
        <v>3.0560012223999999</v>
      </c>
    </row>
    <row r="277" spans="1:34" x14ac:dyDescent="0.25">
      <c r="A277" t="s">
        <v>773</v>
      </c>
      <c r="B277" s="3" t="s">
        <v>259</v>
      </c>
      <c r="C277" s="3">
        <v>168.7133738942</v>
      </c>
      <c r="D277" s="3">
        <v>136.6130416931</v>
      </c>
      <c r="E277" s="3">
        <v>119.4430965623</v>
      </c>
      <c r="F277" s="3">
        <v>107.49878690609999</v>
      </c>
      <c r="G277" s="3">
        <v>105.2592288455</v>
      </c>
      <c r="H277" s="3">
        <v>103.76619013849999</v>
      </c>
      <c r="I277" s="3">
        <v>90.328841775200004</v>
      </c>
      <c r="J277" s="3">
        <v>82.863648240100005</v>
      </c>
      <c r="K277" s="3">
        <v>84.356686947100002</v>
      </c>
      <c r="L277" s="3">
        <v>86.596245007700006</v>
      </c>
      <c r="M277" s="3">
        <v>87.342764361199997</v>
      </c>
      <c r="N277" s="3">
        <v>83.610167593599996</v>
      </c>
      <c r="O277" s="3">
        <v>79.131051472500005</v>
      </c>
      <c r="P277" s="3">
        <v>61.214586988199997</v>
      </c>
      <c r="Q277" s="3">
        <v>60.468067634699999</v>
      </c>
      <c r="R277" s="3">
        <v>58.228509574100002</v>
      </c>
      <c r="S277" s="3">
        <v>60.468067634699999</v>
      </c>
      <c r="T277" s="3">
        <v>51.509835392500001</v>
      </c>
      <c r="U277" s="3">
        <v>47.777238624900001</v>
      </c>
      <c r="V277" s="3">
        <v>47.777238624900001</v>
      </c>
      <c r="W277" s="3">
        <v>48.523757978399999</v>
      </c>
      <c r="X277" s="3">
        <v>35.086409615199997</v>
      </c>
      <c r="Y277" s="3">
        <v>23.142099958900001</v>
      </c>
      <c r="Z277" s="3">
        <v>15.6769064238</v>
      </c>
      <c r="AA277" s="3">
        <v>15.6769064238</v>
      </c>
      <c r="AB277" s="3">
        <v>15.6769064238</v>
      </c>
      <c r="AC277" s="3">
        <v>17.9164644843</v>
      </c>
      <c r="AD277" s="3">
        <v>23.888619312500001</v>
      </c>
      <c r="AE277" s="3">
        <v>15.6769064238</v>
      </c>
      <c r="AF277" s="3">
        <v>16.4234257773</v>
      </c>
      <c r="AG277" s="3">
        <v>17.169945130799999</v>
      </c>
      <c r="AH277" s="3">
        <v>15.6769064238</v>
      </c>
    </row>
    <row r="278" spans="1:34" x14ac:dyDescent="0.25">
      <c r="A278" t="s">
        <v>774</v>
      </c>
      <c r="B278" s="3" t="s">
        <v>260</v>
      </c>
      <c r="C278" s="3">
        <v>104.6517833731</v>
      </c>
      <c r="D278" s="3">
        <v>91.889370766599995</v>
      </c>
      <c r="E278" s="3">
        <v>83.535791606000004</v>
      </c>
      <c r="F278" s="3">
        <v>70.773378999599998</v>
      </c>
      <c r="G278" s="3">
        <v>73.093817655300001</v>
      </c>
      <c r="H278" s="3">
        <v>64.044106897999995</v>
      </c>
      <c r="I278" s="3">
        <v>69.613159671700004</v>
      </c>
      <c r="J278" s="3">
        <v>61.723668242199999</v>
      </c>
      <c r="K278" s="3">
        <v>62.419799839</v>
      </c>
      <c r="L278" s="3">
        <v>64.508194629100004</v>
      </c>
      <c r="M278" s="3">
        <v>68.220896478300006</v>
      </c>
      <c r="N278" s="3">
        <v>63.5800191668</v>
      </c>
      <c r="O278" s="3">
        <v>60.795492779999996</v>
      </c>
      <c r="P278" s="3">
        <v>40.607676475200002</v>
      </c>
      <c r="Q278" s="3">
        <v>35.270667566999997</v>
      </c>
      <c r="R278" s="3">
        <v>33.182272776799998</v>
      </c>
      <c r="S278" s="3">
        <v>30.629790255500001</v>
      </c>
      <c r="T278" s="3">
        <v>26.6850445408</v>
      </c>
      <c r="U278" s="3">
        <v>26.6850445408</v>
      </c>
      <c r="V278" s="3">
        <v>28.773439330999999</v>
      </c>
      <c r="W278" s="3">
        <v>28.541395465400001</v>
      </c>
      <c r="X278" s="3">
        <v>25.756869078499999</v>
      </c>
      <c r="Y278" s="3">
        <v>24.1325620195</v>
      </c>
      <c r="Z278" s="3">
        <v>20.4198601704</v>
      </c>
      <c r="AA278" s="3">
        <v>20.187816304799998</v>
      </c>
      <c r="AB278" s="3">
        <v>23.668474288399999</v>
      </c>
      <c r="AC278" s="3">
        <v>25.0607374818</v>
      </c>
      <c r="AD278" s="3">
        <v>26.917088406400001</v>
      </c>
      <c r="AE278" s="3">
        <v>26.6850445408</v>
      </c>
      <c r="AF278" s="3">
        <v>22.5082549605</v>
      </c>
      <c r="AG278" s="3">
        <v>24.364605885100001</v>
      </c>
      <c r="AH278" s="3">
        <v>23.204386557199999</v>
      </c>
    </row>
    <row r="279" spans="1:34" x14ac:dyDescent="0.25">
      <c r="A279" t="s">
        <v>775</v>
      </c>
      <c r="B279" s="3" t="s">
        <v>261</v>
      </c>
      <c r="C279" s="3">
        <v>116.7920315157</v>
      </c>
      <c r="D279" s="3">
        <v>106.50465050139999</v>
      </c>
      <c r="E279" s="3">
        <v>95.612129427400006</v>
      </c>
      <c r="F279" s="3">
        <v>97.427549606400007</v>
      </c>
      <c r="G279" s="3">
        <v>95.612129427400006</v>
      </c>
      <c r="H279" s="3">
        <v>87.140168591999995</v>
      </c>
      <c r="I279" s="3">
        <v>79.878487875999994</v>
      </c>
      <c r="J279" s="3">
        <v>73.221947219699999</v>
      </c>
      <c r="K279" s="3">
        <v>67.775686682699998</v>
      </c>
      <c r="L279" s="3">
        <v>59.908865906999999</v>
      </c>
      <c r="M279" s="3">
        <v>56.883165608699997</v>
      </c>
      <c r="N279" s="3">
        <v>48.4112047733</v>
      </c>
      <c r="O279" s="3">
        <v>45.385504474999998</v>
      </c>
      <c r="P279" s="3">
        <v>45.385504474999998</v>
      </c>
      <c r="Q279" s="3">
        <v>35.703263520299998</v>
      </c>
      <c r="R279" s="3">
        <v>33.282703281700002</v>
      </c>
      <c r="S279" s="3">
        <v>32.072423162299998</v>
      </c>
      <c r="T279" s="3">
        <v>30.257002983300001</v>
      </c>
      <c r="U279" s="3">
        <v>26.626162625300001</v>
      </c>
      <c r="V279" s="3">
        <v>27.836442744700001</v>
      </c>
      <c r="W279" s="3">
        <v>30.257002983300001</v>
      </c>
      <c r="X279" s="3">
        <v>26.626162625300001</v>
      </c>
      <c r="Y279" s="3">
        <v>23.600462326999999</v>
      </c>
      <c r="Z279" s="3">
        <v>19.3644819093</v>
      </c>
      <c r="AA279" s="3">
        <v>16.338781611000002</v>
      </c>
      <c r="AB279" s="3">
        <v>16.9439216707</v>
      </c>
      <c r="AC279" s="3">
        <v>13.9182213723</v>
      </c>
      <c r="AD279" s="3">
        <v>9.0771008949999992</v>
      </c>
      <c r="AE279" s="3">
        <v>7.2616807159999999</v>
      </c>
      <c r="AF279" s="3">
        <v>6.6565406562999998</v>
      </c>
      <c r="AG279" s="3">
        <v>10.287381014299999</v>
      </c>
      <c r="AH279" s="3">
        <v>10.287381014299999</v>
      </c>
    </row>
    <row r="280" spans="1:34" x14ac:dyDescent="0.25">
      <c r="A280" t="s">
        <v>776</v>
      </c>
      <c r="B280" s="3" t="s">
        <v>262</v>
      </c>
      <c r="C280" s="3">
        <v>80.708221626500006</v>
      </c>
      <c r="D280" s="3">
        <v>70.096067917799999</v>
      </c>
      <c r="E280" s="3">
        <v>64.789991063399995</v>
      </c>
      <c r="F280" s="3">
        <v>66.744861483500003</v>
      </c>
      <c r="G280" s="3">
        <v>60.880250223399997</v>
      </c>
      <c r="H280" s="3">
        <v>56.9705093834</v>
      </c>
      <c r="I280" s="3">
        <v>49.430294906199997</v>
      </c>
      <c r="J280" s="3">
        <v>51.105898123300001</v>
      </c>
      <c r="K280" s="3">
        <v>47.754691688999998</v>
      </c>
      <c r="L280" s="3">
        <v>40.773011617500003</v>
      </c>
      <c r="M280" s="3">
        <v>38.259606791800003</v>
      </c>
      <c r="N280" s="3">
        <v>34.9084003575</v>
      </c>
      <c r="O280" s="3">
        <v>31.277926720300002</v>
      </c>
      <c r="P280" s="3">
        <v>30.160857908800001</v>
      </c>
      <c r="Q280" s="3">
        <v>23.737712243099999</v>
      </c>
      <c r="R280" s="3">
        <v>26.251117068799999</v>
      </c>
      <c r="S280" s="3">
        <v>22.899910634499999</v>
      </c>
      <c r="T280" s="3">
        <v>24.854781054499998</v>
      </c>
      <c r="U280" s="3">
        <v>24.2962466488</v>
      </c>
      <c r="V280" s="3">
        <v>27.926720285999998</v>
      </c>
      <c r="W280" s="3">
        <v>29.043789097400001</v>
      </c>
      <c r="X280" s="3">
        <v>27.088918677399999</v>
      </c>
      <c r="Y280" s="3">
        <v>23.737712243099999</v>
      </c>
      <c r="Z280" s="3">
        <v>24.2962466488</v>
      </c>
      <c r="AA280" s="3">
        <v>19.827971402999999</v>
      </c>
      <c r="AB280" s="3">
        <v>20.386505808799999</v>
      </c>
      <c r="AC280" s="3">
        <v>16.4767649687</v>
      </c>
      <c r="AD280" s="3">
        <v>11.449955317200001</v>
      </c>
      <c r="AE280" s="3">
        <v>9.4950848971999999</v>
      </c>
      <c r="AF280" s="3">
        <v>8.0987488829000007</v>
      </c>
      <c r="AG280" s="3">
        <v>6.9816800714999996</v>
      </c>
      <c r="AH280" s="3">
        <v>6.4231456657999999</v>
      </c>
    </row>
    <row r="281" spans="1:34" x14ac:dyDescent="0.25">
      <c r="A281" t="s">
        <v>777</v>
      </c>
      <c r="B281" s="3" t="s">
        <v>263</v>
      </c>
      <c r="C281" s="3">
        <v>140.116232784</v>
      </c>
      <c r="D281" s="3">
        <v>131.51819122680001</v>
      </c>
      <c r="E281" s="3">
        <v>117.825013932</v>
      </c>
      <c r="F281" s="3">
        <v>107.3162964732</v>
      </c>
      <c r="G281" s="3">
        <v>114.0036621288</v>
      </c>
      <c r="H281" s="3">
        <v>113.048324178</v>
      </c>
      <c r="I281" s="3">
        <v>102.53960671919999</v>
      </c>
      <c r="J281" s="3">
        <v>103.8133906536</v>
      </c>
      <c r="K281" s="3">
        <v>101.58426876839999</v>
      </c>
      <c r="L281" s="3">
        <v>101.90271475199999</v>
      </c>
      <c r="M281" s="3">
        <v>107.3162964732</v>
      </c>
      <c r="N281" s="3">
        <v>104.4502826208</v>
      </c>
      <c r="O281" s="3">
        <v>99.992038850399993</v>
      </c>
      <c r="P281" s="3">
        <v>90.438659342400001</v>
      </c>
      <c r="Q281" s="3">
        <v>68.465886474000001</v>
      </c>
      <c r="R281" s="3">
        <v>69.421224424800002</v>
      </c>
      <c r="S281" s="3">
        <v>64.007642703599998</v>
      </c>
      <c r="T281" s="3">
        <v>55.4096011464</v>
      </c>
      <c r="U281" s="3">
        <v>54.454263195599999</v>
      </c>
      <c r="V281" s="3">
        <v>57.320277048000001</v>
      </c>
      <c r="W281" s="3">
        <v>60.186290900400003</v>
      </c>
      <c r="X281" s="3">
        <v>62.096966801999997</v>
      </c>
      <c r="Y281" s="3">
        <v>52.225141310399998</v>
      </c>
      <c r="Z281" s="3">
        <v>45.537775654800001</v>
      </c>
      <c r="AA281" s="3">
        <v>42.034869835199999</v>
      </c>
      <c r="AB281" s="3">
        <v>41.079531884399998</v>
      </c>
      <c r="AC281" s="3">
        <v>38.213518032000003</v>
      </c>
      <c r="AD281" s="3">
        <v>29.297030491200001</v>
      </c>
      <c r="AE281" s="3">
        <v>24.201894753600001</v>
      </c>
      <c r="AF281" s="3">
        <v>20.380542950399999</v>
      </c>
      <c r="AG281" s="3">
        <v>21.335880901199999</v>
      </c>
      <c r="AH281" s="3">
        <v>21.6543268848</v>
      </c>
    </row>
    <row r="282" spans="1:34" x14ac:dyDescent="0.25">
      <c r="A282" t="s">
        <v>778</v>
      </c>
      <c r="B282" s="3" t="s">
        <v>264</v>
      </c>
      <c r="C282" s="3">
        <v>134.5780623592</v>
      </c>
      <c r="D282" s="3">
        <v>116.87042257509999</v>
      </c>
      <c r="E282" s="3">
        <v>97.746171608300003</v>
      </c>
      <c r="F282" s="3">
        <v>91.371421286</v>
      </c>
      <c r="G282" s="3">
        <v>97.746171608300003</v>
      </c>
      <c r="H282" s="3">
        <v>99.871088382400004</v>
      </c>
      <c r="I282" s="3">
        <v>73.663781501900004</v>
      </c>
      <c r="J282" s="3">
        <v>67.289031179600002</v>
      </c>
      <c r="K282" s="3">
        <v>70.830559136399998</v>
      </c>
      <c r="L282" s="3">
        <v>66.580725588199996</v>
      </c>
      <c r="M282" s="3">
        <v>67.997336770999993</v>
      </c>
      <c r="N282" s="3">
        <v>55.956141717800001</v>
      </c>
      <c r="O282" s="3">
        <v>60.9142808573</v>
      </c>
      <c r="P282" s="3">
        <v>47.456474621399998</v>
      </c>
      <c r="Q282" s="3">
        <v>40.373418707799999</v>
      </c>
      <c r="R282" s="3">
        <v>42.4983354819</v>
      </c>
      <c r="S282" s="3">
        <v>36.831890750900001</v>
      </c>
      <c r="T282" s="3">
        <v>40.373418707799999</v>
      </c>
      <c r="U282" s="3">
        <v>42.4983354819</v>
      </c>
      <c r="V282" s="3">
        <v>36.831890750900001</v>
      </c>
      <c r="W282" s="3">
        <v>36.831890750900001</v>
      </c>
      <c r="X282" s="3">
        <v>29.0405292459</v>
      </c>
      <c r="Y282" s="3">
        <v>20.540862149599999</v>
      </c>
      <c r="Z282" s="3">
        <v>17.7076397841</v>
      </c>
      <c r="AA282" s="3">
        <v>12.041195053199999</v>
      </c>
      <c r="AB282" s="3">
        <v>9.9162782791000001</v>
      </c>
      <c r="AC282" s="3">
        <v>11.332889461800001</v>
      </c>
      <c r="AD282" s="3">
        <v>12.749500644599999</v>
      </c>
      <c r="AE282" s="3">
        <v>6.3747503222999997</v>
      </c>
      <c r="AF282" s="3">
        <v>7.7913615050000002</v>
      </c>
      <c r="AG282" s="3">
        <v>8.4996670963999996</v>
      </c>
      <c r="AH282" s="3">
        <v>7.7913615050000002</v>
      </c>
    </row>
    <row r="283" spans="1:34" x14ac:dyDescent="0.25">
      <c r="A283" t="s">
        <v>779</v>
      </c>
      <c r="B283" s="3" t="s">
        <v>265</v>
      </c>
      <c r="C283" s="3">
        <v>64.0755564918</v>
      </c>
      <c r="D283" s="3">
        <v>64.953303840999993</v>
      </c>
      <c r="E283" s="3">
        <v>55.298082999800002</v>
      </c>
      <c r="F283" s="3">
        <v>53.542588301400002</v>
      </c>
      <c r="G283" s="3">
        <v>51.787093603000002</v>
      </c>
      <c r="H283" s="3">
        <v>47.398356857000003</v>
      </c>
      <c r="I283" s="3">
        <v>42.131872761700002</v>
      </c>
      <c r="J283" s="3">
        <v>35.987641317300003</v>
      </c>
      <c r="K283" s="3">
        <v>31.5989045713</v>
      </c>
      <c r="L283" s="3">
        <v>33.354399269699996</v>
      </c>
      <c r="M283" s="3">
        <v>34.232146618900003</v>
      </c>
      <c r="N283" s="3">
        <v>34.232146618900003</v>
      </c>
      <c r="O283" s="3">
        <v>28.087915174500001</v>
      </c>
      <c r="P283" s="3">
        <v>24.576925777700001</v>
      </c>
      <c r="Q283" s="3">
        <v>21.065936380899998</v>
      </c>
      <c r="R283" s="3">
        <v>19.310441682499999</v>
      </c>
      <c r="S283" s="3">
        <v>16.677199634899999</v>
      </c>
      <c r="T283" s="3">
        <v>14.0439575872</v>
      </c>
      <c r="U283" s="3">
        <v>13.166210238</v>
      </c>
      <c r="V283" s="3">
        <v>13.166210238</v>
      </c>
      <c r="W283" s="3">
        <v>13.166210238</v>
      </c>
      <c r="X283" s="3">
        <v>8.7774734920000004</v>
      </c>
      <c r="Y283" s="3">
        <v>8.7774734920000004</v>
      </c>
      <c r="Z283" s="3">
        <v>8.7774734920000004</v>
      </c>
      <c r="AA283" s="3">
        <v>7.8997261427999996</v>
      </c>
      <c r="AB283" s="3">
        <v>8.7774734920000004</v>
      </c>
      <c r="AC283" s="3">
        <v>9.6552208412000002</v>
      </c>
      <c r="AD283" s="3">
        <v>7.8997261427999996</v>
      </c>
      <c r="AE283" s="3">
        <v>7.8997261427999996</v>
      </c>
      <c r="AF283" s="3">
        <v>7.8997261427999996</v>
      </c>
      <c r="AG283" s="3">
        <v>6.1442314443999999</v>
      </c>
      <c r="AH283" s="3">
        <v>7.0219787935999998</v>
      </c>
    </row>
    <row r="284" spans="1:34" x14ac:dyDescent="0.25">
      <c r="A284" t="s">
        <v>780</v>
      </c>
      <c r="B284" s="3" t="s">
        <v>266</v>
      </c>
      <c r="C284" s="3">
        <v>37.399209131399999</v>
      </c>
      <c r="D284" s="3">
        <v>32.911304035599997</v>
      </c>
      <c r="E284" s="3">
        <v>29.420711183400002</v>
      </c>
      <c r="F284" s="3">
        <v>24.4341499658</v>
      </c>
      <c r="G284" s="3">
        <v>23.436837722300002</v>
      </c>
      <c r="H284" s="3">
        <v>23.935493844100002</v>
      </c>
      <c r="I284" s="3">
        <v>23.935493844100002</v>
      </c>
      <c r="J284" s="3">
        <v>20.943557113600001</v>
      </c>
      <c r="K284" s="3">
        <v>20.943557113600001</v>
      </c>
      <c r="L284" s="3">
        <v>24.9328060876</v>
      </c>
      <c r="M284" s="3">
        <v>26.927430574599999</v>
      </c>
      <c r="N284" s="3">
        <v>26.428774452799999</v>
      </c>
      <c r="O284" s="3">
        <v>26.428774452799999</v>
      </c>
      <c r="P284" s="3">
        <v>20.444900991800001</v>
      </c>
      <c r="Q284" s="3">
        <v>19.946244870099999</v>
      </c>
      <c r="R284" s="3">
        <v>18.948932626600001</v>
      </c>
      <c r="S284" s="3">
        <v>15.458339774300001</v>
      </c>
      <c r="T284" s="3">
        <v>12.9650591655</v>
      </c>
      <c r="U284" s="3">
        <v>13.463715287299999</v>
      </c>
      <c r="V284" s="3">
        <v>12.4664030438</v>
      </c>
      <c r="W284" s="3">
        <v>13.962371409099999</v>
      </c>
      <c r="X284" s="3">
        <v>11.4690908003</v>
      </c>
      <c r="Y284" s="3">
        <v>9.9731224350000005</v>
      </c>
      <c r="Z284" s="3">
        <v>7.9784979480000002</v>
      </c>
      <c r="AA284" s="3">
        <v>4.4879050958000004</v>
      </c>
      <c r="AB284" s="3">
        <v>3.9892489740000001</v>
      </c>
      <c r="AC284" s="3">
        <v>3.9892489740000001</v>
      </c>
      <c r="AD284" s="3">
        <v>1.9946244870000001</v>
      </c>
      <c r="AE284" s="3">
        <v>0.49865612180000002</v>
      </c>
      <c r="AF284" s="3">
        <v>1.4959683653</v>
      </c>
      <c r="AG284" s="3">
        <v>3.4905928522999998</v>
      </c>
      <c r="AH284" s="3">
        <v>4.4879050958000004</v>
      </c>
    </row>
    <row r="285" spans="1:34" x14ac:dyDescent="0.25">
      <c r="A285" t="s">
        <v>781</v>
      </c>
      <c r="B285" s="3" t="s">
        <v>267</v>
      </c>
      <c r="C285" s="3">
        <v>48.553018885100002</v>
      </c>
      <c r="D285" s="3">
        <v>50.576061338599999</v>
      </c>
      <c r="E285" s="3">
        <v>44.506933977999999</v>
      </c>
      <c r="F285" s="3">
        <v>47.541497658300003</v>
      </c>
      <c r="G285" s="3">
        <v>47.541497658300003</v>
      </c>
      <c r="H285" s="3">
        <v>46.529976431599998</v>
      </c>
      <c r="I285" s="3">
        <v>35.403242937100003</v>
      </c>
      <c r="J285" s="3">
        <v>34.391721710299997</v>
      </c>
      <c r="K285" s="3">
        <v>22.253466989</v>
      </c>
      <c r="L285" s="3">
        <v>24.276509442599998</v>
      </c>
      <c r="M285" s="3">
        <v>17.195860855100001</v>
      </c>
      <c r="N285" s="3">
        <v>17.195860855100001</v>
      </c>
      <c r="O285" s="3">
        <v>17.195860855100001</v>
      </c>
      <c r="P285" s="3">
        <v>12.138254721299999</v>
      </c>
      <c r="Q285" s="3">
        <v>9.1036910409999994</v>
      </c>
      <c r="R285" s="3">
        <v>10.1152122677</v>
      </c>
      <c r="S285" s="3">
        <v>8.0921698142</v>
      </c>
      <c r="T285" s="3">
        <v>6.0691273605999996</v>
      </c>
      <c r="U285" s="3">
        <v>6.0691273605999996</v>
      </c>
      <c r="V285" s="3">
        <v>6.0691273605999996</v>
      </c>
      <c r="W285" s="3">
        <v>10.1152122677</v>
      </c>
      <c r="X285" s="3">
        <v>8.0921698142</v>
      </c>
      <c r="Y285" s="3">
        <v>5.0576061339000002</v>
      </c>
      <c r="Z285" s="3">
        <v>5.0576061339000002</v>
      </c>
      <c r="AA285" s="3">
        <v>7.0806485873999998</v>
      </c>
      <c r="AB285" s="3">
        <v>7.0806485873999998</v>
      </c>
      <c r="AC285" s="3">
        <v>7.0806485873999998</v>
      </c>
      <c r="AD285" s="3">
        <v>3.0345636802999998</v>
      </c>
      <c r="AE285" s="3">
        <v>2.0230424535</v>
      </c>
      <c r="AF285" s="3">
        <v>2.0230424535</v>
      </c>
      <c r="AG285" s="3">
        <v>3.0345636802999998</v>
      </c>
      <c r="AH285" s="3">
        <v>3.0345636802999998</v>
      </c>
    </row>
    <row r="286" spans="1:34" x14ac:dyDescent="0.25">
      <c r="A286" t="s">
        <v>782</v>
      </c>
      <c r="B286" s="3" t="s">
        <v>268</v>
      </c>
      <c r="C286" s="3">
        <v>113.0461052693</v>
      </c>
      <c r="D286" s="3">
        <v>114.02064065960001</v>
      </c>
      <c r="E286" s="3">
        <v>97.128693895200001</v>
      </c>
      <c r="F286" s="3">
        <v>106.2243575375</v>
      </c>
      <c r="G286" s="3">
        <v>106.2243575375</v>
      </c>
      <c r="H286" s="3">
        <v>101.35168058630001</v>
      </c>
      <c r="I286" s="3">
        <v>100.377145196</v>
      </c>
      <c r="J286" s="3">
        <v>92.905707204099997</v>
      </c>
      <c r="K286" s="3">
        <v>90.306946163399999</v>
      </c>
      <c r="L286" s="3">
        <v>96.8038487651</v>
      </c>
      <c r="M286" s="3">
        <v>80.886437391000001</v>
      </c>
      <c r="N286" s="3">
        <v>80.886437391000001</v>
      </c>
      <c r="O286" s="3">
        <v>78.612521480400005</v>
      </c>
      <c r="P286" s="3">
        <v>56.523052634700001</v>
      </c>
      <c r="Q286" s="3">
        <v>47.102543862200001</v>
      </c>
      <c r="R286" s="3">
        <v>38.981415610100001</v>
      </c>
      <c r="S286" s="3">
        <v>36.382654569400003</v>
      </c>
      <c r="T286" s="3">
        <v>34.1087386588</v>
      </c>
      <c r="U286" s="3">
        <v>34.1087386588</v>
      </c>
      <c r="V286" s="3">
        <v>34.1087386588</v>
      </c>
      <c r="W286" s="3">
        <v>42.229866911000002</v>
      </c>
      <c r="X286" s="3">
        <v>43.854092561400002</v>
      </c>
      <c r="Y286" s="3">
        <v>37.357189959700001</v>
      </c>
      <c r="Z286" s="3">
        <v>36.707499699499998</v>
      </c>
      <c r="AA286" s="3">
        <v>37.682035089800003</v>
      </c>
      <c r="AB286" s="3">
        <v>37.682035089800003</v>
      </c>
      <c r="AC286" s="3">
        <v>35.083274049099998</v>
      </c>
      <c r="AD286" s="3">
        <v>31.509977618200001</v>
      </c>
      <c r="AE286" s="3">
        <v>28.586371447400001</v>
      </c>
      <c r="AF286" s="3">
        <v>32.809358138500002</v>
      </c>
      <c r="AG286" s="3">
        <v>25.9876104067</v>
      </c>
      <c r="AH286" s="3">
        <v>21.114933455500001</v>
      </c>
    </row>
    <row r="287" spans="1:34" x14ac:dyDescent="0.25">
      <c r="A287" t="s">
        <v>783</v>
      </c>
      <c r="B287" s="3" t="s">
        <v>269</v>
      </c>
      <c r="C287" s="3">
        <v>71.965608014699995</v>
      </c>
      <c r="D287" s="3">
        <v>70.071776224800004</v>
      </c>
      <c r="E287" s="3">
        <v>64.390280855300006</v>
      </c>
      <c r="F287" s="3">
        <v>62.4964490654</v>
      </c>
      <c r="G287" s="3">
        <v>62.4964490654</v>
      </c>
      <c r="H287" s="3">
        <v>58.708785485699998</v>
      </c>
      <c r="I287" s="3">
        <v>43.558131166800003</v>
      </c>
      <c r="J287" s="3">
        <v>35.982804007299997</v>
      </c>
      <c r="K287" s="3">
        <v>32.195140427600002</v>
      </c>
      <c r="L287" s="3">
        <v>34.0889722175</v>
      </c>
      <c r="M287" s="3">
        <v>32.195140427600002</v>
      </c>
      <c r="N287" s="3">
        <v>34.0889722175</v>
      </c>
      <c r="O287" s="3">
        <v>34.0889722175</v>
      </c>
      <c r="P287" s="3">
        <v>22.7259814783</v>
      </c>
      <c r="Q287" s="3">
        <v>15.150654318899999</v>
      </c>
      <c r="R287" s="3">
        <v>17.044486108699999</v>
      </c>
      <c r="S287" s="3">
        <v>17.044486108699999</v>
      </c>
      <c r="T287" s="3">
        <v>15.150654318899999</v>
      </c>
      <c r="U287" s="3">
        <v>15.150654318899999</v>
      </c>
      <c r="V287" s="3">
        <v>17.044486108699999</v>
      </c>
      <c r="W287" s="3">
        <v>17.044486108699999</v>
      </c>
      <c r="X287" s="3">
        <v>15.150654318899999</v>
      </c>
      <c r="Y287" s="3">
        <v>11.362990739200001</v>
      </c>
      <c r="Z287" s="3">
        <v>7.5753271593999996</v>
      </c>
      <c r="AA287" s="3">
        <v>7.5753271593999996</v>
      </c>
      <c r="AB287" s="3">
        <v>5.6814953696000003</v>
      </c>
      <c r="AC287" s="3">
        <v>3.7876635796999998</v>
      </c>
      <c r="AD287" s="3">
        <v>3.7876635796999998</v>
      </c>
      <c r="AE287" s="3">
        <v>9.4691589493000006</v>
      </c>
      <c r="AF287" s="3">
        <v>11.362990739200001</v>
      </c>
      <c r="AG287" s="3">
        <v>13.256822529000001</v>
      </c>
      <c r="AH287" s="3">
        <v>15.150654318899999</v>
      </c>
    </row>
    <row r="288" spans="1:34" x14ac:dyDescent="0.25">
      <c r="A288" t="s">
        <v>784</v>
      </c>
      <c r="B288" s="3" t="s">
        <v>270</v>
      </c>
      <c r="C288" s="3">
        <v>87.721119508300006</v>
      </c>
      <c r="D288" s="3">
        <v>76.820862054599999</v>
      </c>
      <c r="E288" s="3">
        <v>64.363424964700002</v>
      </c>
      <c r="F288" s="3">
        <v>67.477784237199998</v>
      </c>
      <c r="G288" s="3">
        <v>67.477784237199998</v>
      </c>
      <c r="H288" s="3">
        <v>61.249065692199999</v>
      </c>
      <c r="I288" s="3">
        <v>56.577526783499998</v>
      </c>
      <c r="J288" s="3">
        <v>55.539407025999999</v>
      </c>
      <c r="K288" s="3">
        <v>56.577526783499998</v>
      </c>
      <c r="L288" s="3">
        <v>52.944107632300003</v>
      </c>
      <c r="M288" s="3">
        <v>40.486670542299997</v>
      </c>
      <c r="N288" s="3">
        <v>40.486670542299997</v>
      </c>
      <c r="O288" s="3">
        <v>38.9294909061</v>
      </c>
      <c r="P288" s="3">
        <v>28.0292334524</v>
      </c>
      <c r="Q288" s="3">
        <v>25.433934058599998</v>
      </c>
      <c r="R288" s="3">
        <v>21.281455028700002</v>
      </c>
      <c r="S288" s="3">
        <v>20.243335271199999</v>
      </c>
      <c r="T288" s="3">
        <v>20.243335271199999</v>
      </c>
      <c r="U288" s="3">
        <v>20.243335271199999</v>
      </c>
      <c r="V288" s="3">
        <v>20.762395149900001</v>
      </c>
      <c r="W288" s="3">
        <v>24.3958143011</v>
      </c>
      <c r="X288" s="3">
        <v>21.8005149074</v>
      </c>
      <c r="Y288" s="3">
        <v>17.648035877400002</v>
      </c>
      <c r="Z288" s="3">
        <v>14.0146167262</v>
      </c>
      <c r="AA288" s="3">
        <v>12.457437089900001</v>
      </c>
      <c r="AB288" s="3">
        <v>11.938377211200001</v>
      </c>
      <c r="AC288" s="3">
        <v>12.976496968699999</v>
      </c>
      <c r="AD288" s="3">
        <v>19.724275392399999</v>
      </c>
      <c r="AE288" s="3">
        <v>19.205215513700001</v>
      </c>
      <c r="AF288" s="3">
        <v>18.6861556349</v>
      </c>
      <c r="AG288" s="3">
        <v>20.762395149900001</v>
      </c>
      <c r="AH288" s="3">
        <v>20.243335271199999</v>
      </c>
    </row>
    <row r="289" spans="1:34" x14ac:dyDescent="0.25">
      <c r="A289" t="s">
        <v>785</v>
      </c>
      <c r="B289" s="3" t="s">
        <v>271</v>
      </c>
      <c r="C289" s="3">
        <v>92.729282423699999</v>
      </c>
      <c r="D289" s="3">
        <v>85.310939829800006</v>
      </c>
      <c r="E289" s="3">
        <v>65.281414826299994</v>
      </c>
      <c r="F289" s="3">
        <v>60.088575010600003</v>
      </c>
      <c r="G289" s="3">
        <v>60.088575010600003</v>
      </c>
      <c r="H289" s="3">
        <v>55.637569454199998</v>
      </c>
      <c r="I289" s="3">
        <v>51.928398157300002</v>
      </c>
      <c r="J289" s="3">
        <v>61.572243529399998</v>
      </c>
      <c r="K289" s="3">
        <v>61.572243529399998</v>
      </c>
      <c r="L289" s="3">
        <v>73.441591679599995</v>
      </c>
      <c r="M289" s="3">
        <v>68.248751863899997</v>
      </c>
      <c r="N289" s="3">
        <v>68.248751863899997</v>
      </c>
      <c r="O289" s="3">
        <v>66.765083345099995</v>
      </c>
      <c r="P289" s="3">
        <v>48.961061119699998</v>
      </c>
      <c r="Q289" s="3">
        <v>37.833547228900002</v>
      </c>
      <c r="R289" s="3">
        <v>33.382541672499997</v>
      </c>
      <c r="S289" s="3">
        <v>22.996862041100002</v>
      </c>
      <c r="T289" s="3">
        <v>18.5458564847</v>
      </c>
      <c r="U289" s="3">
        <v>19.287690744100001</v>
      </c>
      <c r="V289" s="3">
        <v>21.5131935223</v>
      </c>
      <c r="W289" s="3">
        <v>23.738696300499999</v>
      </c>
      <c r="X289" s="3">
        <v>22.255027781700001</v>
      </c>
      <c r="Y289" s="3">
        <v>20.771359262899999</v>
      </c>
      <c r="Z289" s="3">
        <v>20.029525003500002</v>
      </c>
      <c r="AA289" s="3">
        <v>17.804022225400001</v>
      </c>
      <c r="AB289" s="3">
        <v>17.804022225400001</v>
      </c>
      <c r="AC289" s="3">
        <v>15.5785194472</v>
      </c>
      <c r="AD289" s="3">
        <v>14.836685187800001</v>
      </c>
      <c r="AE289" s="3">
        <v>9.6438453720999995</v>
      </c>
      <c r="AF289" s="3">
        <v>8.9020111127000003</v>
      </c>
      <c r="AG289" s="3">
        <v>7.4183425939000003</v>
      </c>
      <c r="AH289" s="3">
        <v>6.6765083345000003</v>
      </c>
    </row>
    <row r="290" spans="1:34" x14ac:dyDescent="0.25">
      <c r="A290" t="s">
        <v>786</v>
      </c>
      <c r="B290" s="3" t="s">
        <v>272</v>
      </c>
      <c r="C290" s="3">
        <v>77.986695469799997</v>
      </c>
      <c r="D290" s="3">
        <v>66.288691149300007</v>
      </c>
      <c r="E290" s="3">
        <v>61.609489421100001</v>
      </c>
      <c r="F290" s="3">
        <v>56.930287692900002</v>
      </c>
      <c r="G290" s="3">
        <v>53.810819874099998</v>
      </c>
      <c r="H290" s="3">
        <v>51.471219009999999</v>
      </c>
      <c r="I290" s="3">
        <v>53.030952919400001</v>
      </c>
      <c r="J290" s="3">
        <v>45.2322833725</v>
      </c>
      <c r="K290" s="3">
        <v>45.2322833725</v>
      </c>
      <c r="L290" s="3">
        <v>46.792017281900002</v>
      </c>
      <c r="M290" s="3">
        <v>42.112815553700003</v>
      </c>
      <c r="N290" s="3">
        <v>38.993347734899999</v>
      </c>
      <c r="O290" s="3">
        <v>39.773214689600003</v>
      </c>
      <c r="P290" s="3">
        <v>29.634944278500001</v>
      </c>
      <c r="Q290" s="3">
        <v>27.295343414400001</v>
      </c>
      <c r="R290" s="3">
        <v>24.175875595600001</v>
      </c>
      <c r="S290" s="3">
        <v>25.735609504999999</v>
      </c>
      <c r="T290" s="3">
        <v>22.616141686199999</v>
      </c>
      <c r="U290" s="3">
        <v>24.955742550299998</v>
      </c>
      <c r="V290" s="3">
        <v>24.955742550299998</v>
      </c>
      <c r="W290" s="3">
        <v>27.295343414400001</v>
      </c>
      <c r="X290" s="3">
        <v>22.616141686199999</v>
      </c>
      <c r="Y290" s="3">
        <v>21.836274731500001</v>
      </c>
      <c r="Z290" s="3">
        <v>17.157073003299999</v>
      </c>
      <c r="AA290" s="3">
        <v>17.936939958</v>
      </c>
      <c r="AB290" s="3">
        <v>17.157073003299999</v>
      </c>
      <c r="AC290" s="3">
        <v>17.157073003299999</v>
      </c>
      <c r="AD290" s="3">
        <v>17.936939958</v>
      </c>
      <c r="AE290" s="3">
        <v>11.698004320500001</v>
      </c>
      <c r="AF290" s="3">
        <v>9.3584034563999996</v>
      </c>
      <c r="AG290" s="3">
        <v>10.138270411100001</v>
      </c>
      <c r="AH290" s="3">
        <v>8.5785365017000004</v>
      </c>
    </row>
    <row r="291" spans="1:34" x14ac:dyDescent="0.25">
      <c r="A291" t="s">
        <v>787</v>
      </c>
      <c r="B291" s="3" t="s">
        <v>273</v>
      </c>
      <c r="C291" s="3">
        <v>217.53455544350001</v>
      </c>
      <c r="D291" s="3">
        <v>217.53455544350001</v>
      </c>
      <c r="E291" s="3">
        <v>192.9229816525</v>
      </c>
      <c r="F291" s="3">
        <v>211.18318156199999</v>
      </c>
      <c r="G291" s="3">
        <v>207.21357288600001</v>
      </c>
      <c r="H291" s="3">
        <v>179.4263121541</v>
      </c>
      <c r="I291" s="3">
        <v>156.40258183349999</v>
      </c>
      <c r="J291" s="3">
        <v>142.11199060000001</v>
      </c>
      <c r="K291" s="3">
        <v>142.11199060000001</v>
      </c>
      <c r="L291" s="3">
        <v>137.3484601888</v>
      </c>
      <c r="M291" s="3">
        <v>125.4396341609</v>
      </c>
      <c r="N291" s="3">
        <v>116.7064950737</v>
      </c>
      <c r="O291" s="3">
        <v>109.561199457</v>
      </c>
      <c r="P291" s="3">
        <v>96.858451693800006</v>
      </c>
      <c r="Q291" s="3">
        <v>86.537469136300004</v>
      </c>
      <c r="R291" s="3">
        <v>81.773938725099995</v>
      </c>
      <c r="S291" s="3">
        <v>73.834721373199997</v>
      </c>
      <c r="T291" s="3">
        <v>64.307660550799994</v>
      </c>
      <c r="U291" s="3">
        <v>70.659034432400006</v>
      </c>
      <c r="V291" s="3">
        <v>70.659034432400006</v>
      </c>
      <c r="W291" s="3">
        <v>75.4225648436</v>
      </c>
      <c r="X291" s="3">
        <v>73.040799637999996</v>
      </c>
      <c r="Y291" s="3">
        <v>66.689425756399999</v>
      </c>
      <c r="Z291" s="3">
        <v>65.101582285999996</v>
      </c>
      <c r="AA291" s="3">
        <v>63.5137388156</v>
      </c>
      <c r="AB291" s="3">
        <v>57.956286669299999</v>
      </c>
      <c r="AC291" s="3">
        <v>57.956286669299999</v>
      </c>
      <c r="AD291" s="3">
        <v>57.162364934099998</v>
      </c>
      <c r="AE291" s="3">
        <v>54.7805997285</v>
      </c>
      <c r="AF291" s="3">
        <v>53.986677993299999</v>
      </c>
      <c r="AG291" s="3">
        <v>54.7805997285</v>
      </c>
      <c r="AH291" s="3">
        <v>54.7805997285</v>
      </c>
    </row>
    <row r="292" spans="1:34" x14ac:dyDescent="0.25">
      <c r="A292" t="s">
        <v>788</v>
      </c>
      <c r="B292" s="3" t="s">
        <v>274</v>
      </c>
      <c r="C292" s="3">
        <v>50.300060423300003</v>
      </c>
      <c r="D292" s="3">
        <v>50.9327655859</v>
      </c>
      <c r="E292" s="3">
        <v>50.9327655859</v>
      </c>
      <c r="F292" s="3">
        <v>43.656656216499997</v>
      </c>
      <c r="G292" s="3">
        <v>42.391245891399997</v>
      </c>
      <c r="H292" s="3">
        <v>38.911367497299999</v>
      </c>
      <c r="I292" s="3">
        <v>37.329604590899997</v>
      </c>
      <c r="J292" s="3">
        <v>39.227720078600001</v>
      </c>
      <c r="K292" s="3">
        <v>35.115136522</v>
      </c>
      <c r="L292" s="3">
        <v>38.278662334700002</v>
      </c>
      <c r="M292" s="3">
        <v>40.809482985000002</v>
      </c>
      <c r="N292" s="3">
        <v>41.125835566299997</v>
      </c>
      <c r="O292" s="3">
        <v>39.544072659900003</v>
      </c>
      <c r="P292" s="3">
        <v>36.064194265799998</v>
      </c>
      <c r="Q292" s="3">
        <v>31.002552965300001</v>
      </c>
      <c r="R292" s="3">
        <v>32.900668453000002</v>
      </c>
      <c r="S292" s="3">
        <v>27.839027152500002</v>
      </c>
      <c r="T292" s="3">
        <v>26.889969408700001</v>
      </c>
      <c r="U292" s="3">
        <v>27.206321989999999</v>
      </c>
      <c r="V292" s="3">
        <v>27.522674571300001</v>
      </c>
      <c r="W292" s="3">
        <v>28.471732315099999</v>
      </c>
      <c r="X292" s="3">
        <v>30.369847802799999</v>
      </c>
      <c r="Y292" s="3">
        <v>29.4207900589</v>
      </c>
      <c r="Z292" s="3">
        <v>25.9409116649</v>
      </c>
      <c r="AA292" s="3">
        <v>25.308206502299999</v>
      </c>
      <c r="AB292" s="3">
        <v>23.093738433399999</v>
      </c>
      <c r="AC292" s="3">
        <v>22.461033270800002</v>
      </c>
      <c r="AD292" s="3">
        <v>23.093738433399999</v>
      </c>
      <c r="AE292" s="3">
        <v>21.511975527000001</v>
      </c>
      <c r="AF292" s="3">
        <v>19.297507457999998</v>
      </c>
      <c r="AG292" s="3">
        <v>19.6138600393</v>
      </c>
      <c r="AH292" s="3">
        <v>18.9811548767</v>
      </c>
    </row>
    <row r="293" spans="1:34" x14ac:dyDescent="0.25">
      <c r="A293" t="s">
        <v>789</v>
      </c>
      <c r="B293" s="3" t="s">
        <v>275</v>
      </c>
      <c r="C293" s="3">
        <v>104.3971067088</v>
      </c>
      <c r="D293" s="3">
        <v>89.483234321799998</v>
      </c>
      <c r="E293" s="3">
        <v>84.511943526099998</v>
      </c>
      <c r="F293" s="3">
        <v>52.198553354399998</v>
      </c>
      <c r="G293" s="3">
        <v>52.198553354399998</v>
      </c>
      <c r="H293" s="3">
        <v>52.198553354399998</v>
      </c>
      <c r="I293" s="3">
        <v>67.112425741300001</v>
      </c>
      <c r="J293" s="3">
        <v>52.198553354399998</v>
      </c>
      <c r="K293" s="3">
        <v>69.598071139200002</v>
      </c>
      <c r="L293" s="3">
        <v>77.055007332700001</v>
      </c>
      <c r="M293" s="3">
        <v>79.5406527305</v>
      </c>
      <c r="N293" s="3">
        <v>77.055007332700001</v>
      </c>
      <c r="O293" s="3">
        <v>77.055007332700001</v>
      </c>
      <c r="P293" s="3">
        <v>47.227262558699998</v>
      </c>
      <c r="Q293" s="3">
        <v>54.684198752199997</v>
      </c>
      <c r="R293" s="3">
        <v>37.2846809674</v>
      </c>
      <c r="S293" s="3">
        <v>22.370808580399999</v>
      </c>
      <c r="T293" s="3">
        <v>32.313390171800002</v>
      </c>
      <c r="U293" s="3">
        <v>32.313390171800002</v>
      </c>
      <c r="V293" s="3">
        <v>32.313390171800002</v>
      </c>
      <c r="W293" s="3">
        <v>37.2846809674</v>
      </c>
      <c r="X293" s="3">
        <v>22.370808580399999</v>
      </c>
      <c r="Y293" s="3">
        <v>22.370808580399999</v>
      </c>
      <c r="Z293" s="3">
        <v>22.370808580399999</v>
      </c>
      <c r="AA293" s="3">
        <v>9.9425815912999997</v>
      </c>
      <c r="AB293" s="3">
        <v>9.9425815912999997</v>
      </c>
      <c r="AC293" s="3">
        <v>9.9425815912999997</v>
      </c>
      <c r="AD293" s="3">
        <v>4.9712907956999999</v>
      </c>
      <c r="AE293" s="3">
        <v>2.4856453977999999</v>
      </c>
      <c r="AF293" s="3">
        <v>2.4856453977999999</v>
      </c>
      <c r="AG293" s="3">
        <v>0</v>
      </c>
      <c r="AH293" s="3">
        <v>0</v>
      </c>
    </row>
    <row r="294" spans="1:34" x14ac:dyDescent="0.25">
      <c r="A294" t="s">
        <v>790</v>
      </c>
      <c r="B294" s="3" t="s">
        <v>276</v>
      </c>
      <c r="C294" s="3">
        <v>29.529241720200002</v>
      </c>
      <c r="D294" s="3">
        <v>31.083412336999999</v>
      </c>
      <c r="E294" s="3">
        <v>27.975071103299999</v>
      </c>
      <c r="F294" s="3">
        <v>31.083412336999999</v>
      </c>
      <c r="G294" s="3">
        <v>31.860497645399999</v>
      </c>
      <c r="H294" s="3">
        <v>31.083412336999999</v>
      </c>
      <c r="I294" s="3">
        <v>31.860497645399999</v>
      </c>
      <c r="J294" s="3">
        <v>28.7521564117</v>
      </c>
      <c r="K294" s="3">
        <v>23.3125592528</v>
      </c>
      <c r="L294" s="3">
        <v>22.535473944300001</v>
      </c>
      <c r="M294" s="3">
        <v>20.981303327500001</v>
      </c>
      <c r="N294" s="3">
        <v>19.427132710599999</v>
      </c>
      <c r="O294" s="3">
        <v>19.427132710599999</v>
      </c>
      <c r="P294" s="3">
        <v>12.4333649348</v>
      </c>
      <c r="Q294" s="3">
        <v>10.879194318</v>
      </c>
      <c r="R294" s="3">
        <v>9.3250237010999992</v>
      </c>
      <c r="S294" s="3">
        <v>9.3250237010999992</v>
      </c>
      <c r="T294" s="3">
        <v>6.9937677758000003</v>
      </c>
      <c r="U294" s="3">
        <v>6.2166824674000001</v>
      </c>
      <c r="V294" s="3">
        <v>5.4395971589999998</v>
      </c>
      <c r="W294" s="3">
        <v>5.4395971589999998</v>
      </c>
      <c r="X294" s="3">
        <v>5.4395971589999998</v>
      </c>
      <c r="Y294" s="3">
        <v>6.2166824674000001</v>
      </c>
      <c r="Z294" s="3">
        <v>4.6625118505999996</v>
      </c>
      <c r="AA294" s="3">
        <v>3.1083412337</v>
      </c>
      <c r="AB294" s="3">
        <v>3.1083412337</v>
      </c>
      <c r="AC294" s="3">
        <v>3.1083412337</v>
      </c>
      <c r="AD294" s="3">
        <v>3.1083412337</v>
      </c>
      <c r="AE294" s="3">
        <v>1.5541706169</v>
      </c>
      <c r="AF294" s="3">
        <v>0.77708530840000001</v>
      </c>
      <c r="AG294" s="3">
        <v>0</v>
      </c>
      <c r="AH294" s="3">
        <v>0.77708530840000001</v>
      </c>
    </row>
    <row r="295" spans="1:34" x14ac:dyDescent="0.25">
      <c r="A295" t="s">
        <v>791</v>
      </c>
      <c r="B295" s="3" t="s">
        <v>277</v>
      </c>
      <c r="C295" s="3">
        <v>103.1419477192</v>
      </c>
      <c r="D295" s="3">
        <v>87.060676300599994</v>
      </c>
      <c r="E295" s="3">
        <v>87.615202901299995</v>
      </c>
      <c r="F295" s="3">
        <v>74.861091086499997</v>
      </c>
      <c r="G295" s="3">
        <v>70.979404882099999</v>
      </c>
      <c r="H295" s="3">
        <v>67.0977186776</v>
      </c>
      <c r="I295" s="3">
        <v>64.879612274999999</v>
      </c>
      <c r="J295" s="3">
        <v>59.8888728692</v>
      </c>
      <c r="K295" s="3">
        <v>52.680027060900002</v>
      </c>
      <c r="L295" s="3">
        <v>52.680027060900002</v>
      </c>
      <c r="M295" s="3">
        <v>49.907394057700003</v>
      </c>
      <c r="N295" s="3">
        <v>47.134761054499997</v>
      </c>
      <c r="O295" s="3">
        <v>48.243814255799997</v>
      </c>
      <c r="P295" s="3">
        <v>42.144021648699997</v>
      </c>
      <c r="Q295" s="3">
        <v>33.2715960385</v>
      </c>
      <c r="R295" s="3">
        <v>29.9444364346</v>
      </c>
      <c r="S295" s="3">
        <v>21.0720108244</v>
      </c>
      <c r="T295" s="3">
        <v>18.853904421799999</v>
      </c>
      <c r="U295" s="3">
        <v>18.853904421799999</v>
      </c>
      <c r="V295" s="3">
        <v>17.744851220499999</v>
      </c>
      <c r="W295" s="3">
        <v>19.962957623099999</v>
      </c>
      <c r="X295" s="3">
        <v>18.2993778212</v>
      </c>
      <c r="Y295" s="3">
        <v>19.962957623099999</v>
      </c>
      <c r="Z295" s="3">
        <v>17.1903246199</v>
      </c>
      <c r="AA295" s="3">
        <v>17.744851220499999</v>
      </c>
      <c r="AB295" s="3">
        <v>16.635798019199999</v>
      </c>
      <c r="AC295" s="3">
        <v>17.1903246199</v>
      </c>
      <c r="AD295" s="3">
        <v>14.9722182173</v>
      </c>
      <c r="AE295" s="3">
        <v>13.863165016</v>
      </c>
      <c r="AF295" s="3">
        <v>7.2088458083000004</v>
      </c>
      <c r="AG295" s="3">
        <v>4.9907394058000003</v>
      </c>
      <c r="AH295" s="3">
        <v>2.7726330032000002</v>
      </c>
    </row>
    <row r="296" spans="1:34" x14ac:dyDescent="0.25">
      <c r="A296" t="s">
        <v>792</v>
      </c>
      <c r="B296" s="3" t="s">
        <v>278</v>
      </c>
      <c r="C296" s="3">
        <v>55.410359890300001</v>
      </c>
      <c r="D296" s="3">
        <v>43.404781914099999</v>
      </c>
      <c r="E296" s="3">
        <v>45.251793910400004</v>
      </c>
      <c r="F296" s="3">
        <v>51.254582898499997</v>
      </c>
      <c r="G296" s="3">
        <v>44.790040911299997</v>
      </c>
      <c r="H296" s="3">
        <v>42.4812759159</v>
      </c>
      <c r="I296" s="3">
        <v>43.404781914099999</v>
      </c>
      <c r="J296" s="3">
        <v>38.325498924100003</v>
      </c>
      <c r="K296" s="3">
        <v>40.6342639195</v>
      </c>
      <c r="L296" s="3">
        <v>33.707968933300002</v>
      </c>
      <c r="M296" s="3">
        <v>27.705179945099999</v>
      </c>
      <c r="N296" s="3">
        <v>25.858167948799998</v>
      </c>
      <c r="O296" s="3">
        <v>21.702390956999999</v>
      </c>
      <c r="P296" s="3">
        <v>19.855378960700001</v>
      </c>
      <c r="Q296" s="3">
        <v>14.3143429717</v>
      </c>
      <c r="R296" s="3">
        <v>20.317131959800001</v>
      </c>
      <c r="S296" s="3">
        <v>18.008366964299999</v>
      </c>
      <c r="T296" s="3">
        <v>17.546613965300001</v>
      </c>
      <c r="U296" s="3">
        <v>20.317131959800001</v>
      </c>
      <c r="V296" s="3">
        <v>20.317131959800001</v>
      </c>
      <c r="W296" s="3">
        <v>18.931872962500002</v>
      </c>
      <c r="X296" s="3">
        <v>18.470119963399998</v>
      </c>
      <c r="Y296" s="3">
        <v>14.7760959707</v>
      </c>
      <c r="Z296" s="3">
        <v>15.6996019689</v>
      </c>
      <c r="AA296" s="3">
        <v>15.2378489698</v>
      </c>
      <c r="AB296" s="3">
        <v>12.929083974399999</v>
      </c>
      <c r="AC296" s="3">
        <v>14.3143429717</v>
      </c>
      <c r="AD296" s="3">
        <v>10.158565979900001</v>
      </c>
      <c r="AE296" s="3">
        <v>10.158565979900001</v>
      </c>
      <c r="AF296" s="3">
        <v>6.0027889880999998</v>
      </c>
      <c r="AG296" s="3">
        <v>4.6175299908999996</v>
      </c>
      <c r="AH296" s="3">
        <v>4.1557769917999998</v>
      </c>
    </row>
    <row r="297" spans="1:34" x14ac:dyDescent="0.25">
      <c r="A297" t="s">
        <v>793</v>
      </c>
      <c r="B297" s="3" t="s">
        <v>279</v>
      </c>
      <c r="C297" s="3">
        <v>65.652984584699993</v>
      </c>
      <c r="D297" s="3">
        <v>45.957089209300001</v>
      </c>
      <c r="E297" s="3">
        <v>42.017910134200001</v>
      </c>
      <c r="F297" s="3">
        <v>39.391790750799998</v>
      </c>
      <c r="G297" s="3">
        <v>39.391790750799998</v>
      </c>
      <c r="H297" s="3">
        <v>40.704850442500003</v>
      </c>
      <c r="I297" s="3">
        <v>30.200372908999999</v>
      </c>
      <c r="J297" s="3">
        <v>30.200372908999999</v>
      </c>
      <c r="K297" s="3">
        <v>32.826492292300003</v>
      </c>
      <c r="L297" s="3">
        <v>40.704850442500003</v>
      </c>
      <c r="M297" s="3">
        <v>42.017910134200001</v>
      </c>
      <c r="N297" s="3">
        <v>42.017910134200001</v>
      </c>
      <c r="O297" s="3">
        <v>40.704850442500003</v>
      </c>
      <c r="P297" s="3">
        <v>32.826492292300003</v>
      </c>
      <c r="Q297" s="3">
        <v>21.0089550671</v>
      </c>
      <c r="R297" s="3">
        <v>22.322014758800002</v>
      </c>
      <c r="S297" s="3">
        <v>11.817537225200001</v>
      </c>
      <c r="T297" s="3">
        <v>10.504477533499999</v>
      </c>
      <c r="U297" s="3">
        <v>10.504477533499999</v>
      </c>
      <c r="V297" s="3">
        <v>10.504477533499999</v>
      </c>
      <c r="W297" s="3">
        <v>11.817537225200001</v>
      </c>
      <c r="X297" s="3">
        <v>9.1914178418999999</v>
      </c>
      <c r="Y297" s="3">
        <v>6.5652984585</v>
      </c>
      <c r="Z297" s="3">
        <v>9.1914178418999999</v>
      </c>
      <c r="AA297" s="3">
        <v>9.1914178418999999</v>
      </c>
      <c r="AB297" s="3">
        <v>9.1914178418999999</v>
      </c>
      <c r="AC297" s="3">
        <v>9.1914178418999999</v>
      </c>
      <c r="AD297" s="3">
        <v>3.9391790751000002</v>
      </c>
      <c r="AE297" s="3">
        <v>3.9391790751000002</v>
      </c>
      <c r="AF297" s="3">
        <v>2.6261193833999998</v>
      </c>
      <c r="AG297" s="3">
        <v>0</v>
      </c>
      <c r="AH297" s="3">
        <v>0</v>
      </c>
    </row>
    <row r="298" spans="1:34" x14ac:dyDescent="0.25">
      <c r="A298" t="s">
        <v>794</v>
      </c>
      <c r="B298" s="3" t="s">
        <v>280</v>
      </c>
      <c r="C298" s="3">
        <v>112.34984011749999</v>
      </c>
      <c r="D298" s="3">
        <v>105.4360038026</v>
      </c>
      <c r="E298" s="3">
        <v>90.744101633400007</v>
      </c>
      <c r="F298" s="3">
        <v>82.966035779099997</v>
      </c>
      <c r="G298" s="3">
        <v>81.237576700399998</v>
      </c>
      <c r="H298" s="3">
        <v>82.533921009400004</v>
      </c>
      <c r="I298" s="3">
        <v>76.916429003499999</v>
      </c>
      <c r="J298" s="3">
        <v>73.891625615799995</v>
      </c>
      <c r="K298" s="3">
        <v>68.706248379599998</v>
      </c>
      <c r="L298" s="3">
        <v>73.459510846100002</v>
      </c>
      <c r="M298" s="3">
        <v>71.731051767300002</v>
      </c>
      <c r="N298" s="3">
        <v>71.731051767300002</v>
      </c>
      <c r="O298" s="3">
        <v>70.434707458299997</v>
      </c>
      <c r="P298" s="3">
        <v>47.100509895400002</v>
      </c>
      <c r="Q298" s="3">
        <v>42.779362198599998</v>
      </c>
      <c r="R298" s="3">
        <v>39.322444041099999</v>
      </c>
      <c r="S298" s="3">
        <v>41.915132659199998</v>
      </c>
      <c r="T298" s="3">
        <v>40.186673580499999</v>
      </c>
      <c r="U298" s="3">
        <v>40.618788350199999</v>
      </c>
      <c r="V298" s="3">
        <v>41.483017889599999</v>
      </c>
      <c r="W298" s="3">
        <v>52.718001901299999</v>
      </c>
      <c r="X298" s="3">
        <v>46.236280356100004</v>
      </c>
      <c r="Y298" s="3">
        <v>43.643591737999998</v>
      </c>
      <c r="Z298" s="3">
        <v>34.137066804900002</v>
      </c>
      <c r="AA298" s="3">
        <v>32.408607726200003</v>
      </c>
      <c r="AB298" s="3">
        <v>33.704952035300003</v>
      </c>
      <c r="AC298" s="3">
        <v>33.272837265600003</v>
      </c>
      <c r="AD298" s="3">
        <v>26.791115720299999</v>
      </c>
      <c r="AE298" s="3">
        <v>25.926886181</v>
      </c>
      <c r="AF298" s="3">
        <v>26.791115720299999</v>
      </c>
      <c r="AG298" s="3">
        <v>29.383804338400001</v>
      </c>
      <c r="AH298" s="3">
        <v>28.087460029399999</v>
      </c>
    </row>
    <row r="299" spans="1:34" x14ac:dyDescent="0.25">
      <c r="A299" t="s">
        <v>795</v>
      </c>
      <c r="B299" s="3" t="s">
        <v>281</v>
      </c>
      <c r="C299" s="3">
        <v>148.90128370420001</v>
      </c>
      <c r="D299" s="3">
        <v>135.93811312290001</v>
      </c>
      <c r="E299" s="3">
        <v>114.56639946190001</v>
      </c>
      <c r="F299" s="3">
        <v>103.0046527272</v>
      </c>
      <c r="G299" s="3">
        <v>101.2528729189</v>
      </c>
      <c r="H299" s="3">
        <v>101.9535848422</v>
      </c>
      <c r="I299" s="3">
        <v>101.2528729189</v>
      </c>
      <c r="J299" s="3">
        <v>85.136498682699994</v>
      </c>
      <c r="K299" s="3">
        <v>80.932227142800002</v>
      </c>
      <c r="L299" s="3">
        <v>88.289702337600005</v>
      </c>
      <c r="M299" s="3">
        <v>84.435786759300001</v>
      </c>
      <c r="N299" s="3">
        <v>82.684006951100002</v>
      </c>
      <c r="O299" s="3">
        <v>76.027243679600005</v>
      </c>
      <c r="P299" s="3">
        <v>57.808733673399999</v>
      </c>
      <c r="Q299" s="3">
        <v>50.8016144403</v>
      </c>
      <c r="R299" s="3">
        <v>53.254106171899998</v>
      </c>
      <c r="S299" s="3">
        <v>48.349122708700001</v>
      </c>
      <c r="T299" s="3">
        <v>48.699478670300003</v>
      </c>
      <c r="U299" s="3">
        <v>49.750546555299998</v>
      </c>
      <c r="V299" s="3">
        <v>50.100902517000002</v>
      </c>
      <c r="W299" s="3">
        <v>54.655530018500002</v>
      </c>
      <c r="X299" s="3">
        <v>53.254106171899998</v>
      </c>
      <c r="Y299" s="3">
        <v>45.896630977100003</v>
      </c>
      <c r="Z299" s="3">
        <v>39.940579628899997</v>
      </c>
      <c r="AA299" s="3">
        <v>32.232748472399997</v>
      </c>
      <c r="AB299" s="3">
        <v>37.137731935600002</v>
      </c>
      <c r="AC299" s="3">
        <v>40.2909355906</v>
      </c>
      <c r="AD299" s="3">
        <v>38.889511743900002</v>
      </c>
      <c r="AE299" s="3">
        <v>40.2909355906</v>
      </c>
      <c r="AF299" s="3">
        <v>37.838443859000002</v>
      </c>
      <c r="AG299" s="3">
        <v>39.239867705599998</v>
      </c>
      <c r="AH299" s="3">
        <v>39.5902236672</v>
      </c>
    </row>
    <row r="300" spans="1:34" x14ac:dyDescent="0.25">
      <c r="A300" t="s">
        <v>796</v>
      </c>
      <c r="B300" s="3" t="s">
        <v>282</v>
      </c>
      <c r="C300" s="3">
        <v>101.605993451</v>
      </c>
      <c r="D300" s="3">
        <v>96.069769448800002</v>
      </c>
      <c r="E300" s="3">
        <v>83.369020267500005</v>
      </c>
      <c r="F300" s="3">
        <v>79.786757677799997</v>
      </c>
      <c r="G300" s="3">
        <v>79.461097442400003</v>
      </c>
      <c r="H300" s="3">
        <v>75.553174617400003</v>
      </c>
      <c r="I300" s="3">
        <v>68.551479555900002</v>
      </c>
      <c r="J300" s="3">
        <v>64.480726613100003</v>
      </c>
      <c r="K300" s="3">
        <v>59.270162846399998</v>
      </c>
      <c r="L300" s="3">
        <v>60.084313434999999</v>
      </c>
      <c r="M300" s="3">
        <v>60.084313434999999</v>
      </c>
      <c r="N300" s="3">
        <v>58.944502610999997</v>
      </c>
      <c r="O300" s="3">
        <v>53.896768962000003</v>
      </c>
      <c r="P300" s="3">
        <v>45.918093194199997</v>
      </c>
      <c r="Q300" s="3">
        <v>38.5907378972</v>
      </c>
      <c r="R300" s="3">
        <v>42.661490839999999</v>
      </c>
      <c r="S300" s="3">
        <v>40.219039074299999</v>
      </c>
      <c r="T300" s="3">
        <v>38.427907779500003</v>
      </c>
      <c r="U300" s="3">
        <v>37.450927073300001</v>
      </c>
      <c r="V300" s="3">
        <v>39.404888485800001</v>
      </c>
      <c r="W300" s="3">
        <v>42.498660722300002</v>
      </c>
      <c r="X300" s="3">
        <v>42.173000486900001</v>
      </c>
      <c r="Y300" s="3">
        <v>34.845645189899997</v>
      </c>
      <c r="Z300" s="3">
        <v>30.7748922472</v>
      </c>
      <c r="AA300" s="3">
        <v>24.913008009599999</v>
      </c>
      <c r="AB300" s="3">
        <v>26.704139304400002</v>
      </c>
      <c r="AC300" s="3">
        <v>25.564328480499999</v>
      </c>
      <c r="AD300" s="3">
        <v>24.424517656500001</v>
      </c>
      <c r="AE300" s="3">
        <v>22.633386361700001</v>
      </c>
      <c r="AF300" s="3">
        <v>18.8882936543</v>
      </c>
      <c r="AG300" s="3">
        <v>18.7254635366</v>
      </c>
      <c r="AH300" s="3">
        <v>19.865274360600001</v>
      </c>
    </row>
    <row r="301" spans="1:34" x14ac:dyDescent="0.25">
      <c r="A301" t="s">
        <v>797</v>
      </c>
      <c r="B301" s="3" t="s">
        <v>283</v>
      </c>
      <c r="C301" s="3">
        <v>109.80493476300001</v>
      </c>
      <c r="D301" s="3">
        <v>109.80493476300001</v>
      </c>
      <c r="E301" s="3">
        <v>96.886707143799995</v>
      </c>
      <c r="F301" s="3">
        <v>96.886707143799995</v>
      </c>
      <c r="G301" s="3">
        <v>95.594884381900002</v>
      </c>
      <c r="H301" s="3">
        <v>93.011238857999999</v>
      </c>
      <c r="I301" s="3">
        <v>72.342074667399999</v>
      </c>
      <c r="J301" s="3">
        <v>54.256556000499998</v>
      </c>
      <c r="K301" s="3">
        <v>47.7974421909</v>
      </c>
      <c r="L301" s="3">
        <v>51.672910476699997</v>
      </c>
      <c r="M301" s="3">
        <v>42.630151143299997</v>
      </c>
      <c r="N301" s="3">
        <v>41.338328381300002</v>
      </c>
      <c r="O301" s="3">
        <v>38.754682857500001</v>
      </c>
      <c r="P301" s="3">
        <v>37.4628600956</v>
      </c>
      <c r="Q301" s="3">
        <v>36.171037333699999</v>
      </c>
      <c r="R301" s="3">
        <v>29.711923524100001</v>
      </c>
      <c r="S301" s="3">
        <v>27.1282780003</v>
      </c>
      <c r="T301" s="3">
        <v>25.836455238300001</v>
      </c>
      <c r="U301" s="3">
        <v>23.2528097145</v>
      </c>
      <c r="V301" s="3">
        <v>23.2528097145</v>
      </c>
      <c r="W301" s="3">
        <v>21.960986952599999</v>
      </c>
      <c r="X301" s="3">
        <v>21.960986952599999</v>
      </c>
      <c r="Y301" s="3">
        <v>20.669164190699998</v>
      </c>
      <c r="Z301" s="3">
        <v>20.669164190699998</v>
      </c>
      <c r="AA301" s="3">
        <v>23.2528097145</v>
      </c>
      <c r="AB301" s="3">
        <v>23.2528097145</v>
      </c>
      <c r="AC301" s="3">
        <v>23.2528097145</v>
      </c>
      <c r="AD301" s="3">
        <v>18.085518666799999</v>
      </c>
      <c r="AE301" s="3">
        <v>14.2100503811</v>
      </c>
      <c r="AF301" s="3">
        <v>12.9182276192</v>
      </c>
      <c r="AG301" s="3">
        <v>10.3345820953</v>
      </c>
      <c r="AH301" s="3">
        <v>5.1672910477</v>
      </c>
    </row>
    <row r="302" spans="1:34" x14ac:dyDescent="0.25">
      <c r="A302" t="s">
        <v>798</v>
      </c>
      <c r="B302" s="3" t="s">
        <v>284</v>
      </c>
      <c r="C302" s="3">
        <v>121.49398408819999</v>
      </c>
      <c r="D302" s="3">
        <v>117.57482331120001</v>
      </c>
      <c r="E302" s="3">
        <v>109.0833082943</v>
      </c>
      <c r="F302" s="3">
        <v>86.874730557700005</v>
      </c>
      <c r="G302" s="3">
        <v>86.2215370949</v>
      </c>
      <c r="H302" s="3">
        <v>83.608763243499993</v>
      </c>
      <c r="I302" s="3">
        <v>75.770441689400002</v>
      </c>
      <c r="J302" s="3">
        <v>66.625733209700002</v>
      </c>
      <c r="K302" s="3">
        <v>52.255477027200001</v>
      </c>
      <c r="L302" s="3">
        <v>52.908670489999999</v>
      </c>
      <c r="M302" s="3">
        <v>49.642703175800001</v>
      </c>
      <c r="N302" s="3">
        <v>44.417155473100003</v>
      </c>
      <c r="O302" s="3">
        <v>43.763962010299998</v>
      </c>
      <c r="P302" s="3">
        <v>32.006479679199998</v>
      </c>
      <c r="Q302" s="3">
        <v>23.514964662200001</v>
      </c>
      <c r="R302" s="3">
        <v>28.740512365000001</v>
      </c>
      <c r="S302" s="3">
        <v>32.659673142000003</v>
      </c>
      <c r="T302" s="3">
        <v>30.700092753500002</v>
      </c>
      <c r="U302" s="3">
        <v>33.3128666048</v>
      </c>
      <c r="V302" s="3">
        <v>33.3128666048</v>
      </c>
      <c r="W302" s="3">
        <v>40.497994696100001</v>
      </c>
      <c r="X302" s="3">
        <v>42.457575084600002</v>
      </c>
      <c r="Y302" s="3">
        <v>34.619253530500004</v>
      </c>
      <c r="Z302" s="3">
        <v>27.434125439300001</v>
      </c>
      <c r="AA302" s="3">
        <v>26.127738513600001</v>
      </c>
      <c r="AB302" s="3">
        <v>23.514964662200001</v>
      </c>
      <c r="AC302" s="3">
        <v>23.514964662200001</v>
      </c>
      <c r="AD302" s="3">
        <v>27.434125439300001</v>
      </c>
      <c r="AE302" s="3">
        <v>28.740512365000001</v>
      </c>
      <c r="AF302" s="3">
        <v>28.087318902100002</v>
      </c>
      <c r="AG302" s="3">
        <v>28.087318902100002</v>
      </c>
      <c r="AH302" s="3">
        <v>24.821351587900001</v>
      </c>
    </row>
    <row r="303" spans="1:34" x14ac:dyDescent="0.25">
      <c r="A303" t="s">
        <v>799</v>
      </c>
      <c r="B303" s="3" t="s">
        <v>285</v>
      </c>
      <c r="C303" s="3">
        <v>95.326428608200004</v>
      </c>
      <c r="D303" s="3">
        <v>93.265316638300007</v>
      </c>
      <c r="E303" s="3">
        <v>86.051424743599995</v>
      </c>
      <c r="F303" s="3">
        <v>82.444478796300004</v>
      </c>
      <c r="G303" s="3">
        <v>80.383366826400007</v>
      </c>
      <c r="H303" s="3">
        <v>84.505590766200001</v>
      </c>
      <c r="I303" s="3">
        <v>80.383366826400007</v>
      </c>
      <c r="J303" s="3">
        <v>78.837532848999999</v>
      </c>
      <c r="K303" s="3">
        <v>80.898644818899996</v>
      </c>
      <c r="L303" s="3">
        <v>82.444478796300004</v>
      </c>
      <c r="M303" s="3">
        <v>83.475034781299996</v>
      </c>
      <c r="N303" s="3">
        <v>75.230586901600006</v>
      </c>
      <c r="O303" s="3">
        <v>73.169474931699995</v>
      </c>
      <c r="P303" s="3">
        <v>68.016695006999996</v>
      </c>
      <c r="Q303" s="3">
        <v>58.741691142400001</v>
      </c>
      <c r="R303" s="3">
        <v>49.981965270300002</v>
      </c>
      <c r="S303" s="3">
        <v>55.134745195000001</v>
      </c>
      <c r="T303" s="3">
        <v>44.829185345500001</v>
      </c>
      <c r="U303" s="3">
        <v>44.313907352999998</v>
      </c>
      <c r="V303" s="3">
        <v>42.2527953831</v>
      </c>
      <c r="W303" s="3">
        <v>46.375019322900002</v>
      </c>
      <c r="X303" s="3">
        <v>47.920853300399997</v>
      </c>
      <c r="Y303" s="3">
        <v>38.130571443299999</v>
      </c>
      <c r="Z303" s="3">
        <v>32.462513526000002</v>
      </c>
      <c r="AA303" s="3">
        <v>35.038903488400003</v>
      </c>
      <c r="AB303" s="3">
        <v>37.1000154583</v>
      </c>
      <c r="AC303" s="3">
        <v>38.645849435800002</v>
      </c>
      <c r="AD303" s="3">
        <v>34.008347503499998</v>
      </c>
      <c r="AE303" s="3">
        <v>34.523625496000001</v>
      </c>
      <c r="AF303" s="3">
        <v>35.038903488400003</v>
      </c>
      <c r="AG303" s="3">
        <v>30.401401556100001</v>
      </c>
      <c r="AH303" s="3">
        <v>23.7027876539</v>
      </c>
    </row>
    <row r="304" spans="1:34" x14ac:dyDescent="0.25">
      <c r="A304" t="s">
        <v>800</v>
      </c>
      <c r="B304" s="3" t="s">
        <v>286</v>
      </c>
      <c r="C304" s="3">
        <v>121.2524025939</v>
      </c>
      <c r="D304" s="3">
        <v>112.2707431425</v>
      </c>
      <c r="E304" s="3">
        <v>99.696419910499998</v>
      </c>
      <c r="F304" s="3">
        <v>108.6780793619</v>
      </c>
      <c r="G304" s="3">
        <v>109.5762453071</v>
      </c>
      <c r="H304" s="3">
        <v>114.9652409779</v>
      </c>
      <c r="I304" s="3">
        <v>111.37257719740001</v>
      </c>
      <c r="J304" s="3">
        <v>117.6597388133</v>
      </c>
      <c r="K304" s="3">
        <v>123.0487344842</v>
      </c>
      <c r="L304" s="3">
        <v>125.7432323196</v>
      </c>
      <c r="M304" s="3">
        <v>114.9652409779</v>
      </c>
      <c r="N304" s="3">
        <v>104.18724963619999</v>
      </c>
      <c r="O304" s="3">
        <v>99.696419910499998</v>
      </c>
      <c r="P304" s="3">
        <v>79.0386031723</v>
      </c>
      <c r="Q304" s="3">
        <v>73.6496075015</v>
      </c>
      <c r="R304" s="3">
        <v>66.464279940400004</v>
      </c>
      <c r="S304" s="3">
        <v>61.973450214700001</v>
      </c>
      <c r="T304" s="3">
        <v>57.482620488999999</v>
      </c>
      <c r="U304" s="3">
        <v>60.177118324399999</v>
      </c>
      <c r="V304" s="3">
        <v>55.686288598700003</v>
      </c>
      <c r="W304" s="3">
        <v>63.769782104900003</v>
      </c>
      <c r="X304" s="3">
        <v>46.704629147299997</v>
      </c>
      <c r="Y304" s="3">
        <v>38.621135641000002</v>
      </c>
      <c r="Z304" s="3">
        <v>32.333974025000003</v>
      </c>
      <c r="AA304" s="3">
        <v>26.9449783542</v>
      </c>
      <c r="AB304" s="3">
        <v>24.2504805188</v>
      </c>
      <c r="AC304" s="3">
        <v>24.2504805188</v>
      </c>
      <c r="AD304" s="3">
        <v>21.5559826834</v>
      </c>
      <c r="AE304" s="3">
        <v>21.5559826834</v>
      </c>
      <c r="AF304" s="3">
        <v>20.657816738200001</v>
      </c>
      <c r="AG304" s="3">
        <v>21.5559826834</v>
      </c>
      <c r="AH304" s="3">
        <v>19.7596507931</v>
      </c>
    </row>
    <row r="305" spans="1:34" x14ac:dyDescent="0.25">
      <c r="A305" t="s">
        <v>801</v>
      </c>
      <c r="B305" s="3" t="s">
        <v>287</v>
      </c>
      <c r="C305" s="3">
        <v>151.43429577200001</v>
      </c>
      <c r="D305" s="3">
        <v>137.1568737595</v>
      </c>
      <c r="E305" s="3">
        <v>119.8367224656</v>
      </c>
      <c r="F305" s="3">
        <v>118.43238587419999</v>
      </c>
      <c r="G305" s="3">
        <v>116.79399318430001</v>
      </c>
      <c r="H305" s="3">
        <v>120.0707785642</v>
      </c>
      <c r="I305" s="3">
        <v>113.28315170579999</v>
      </c>
      <c r="J305" s="3">
        <v>95.963000411899998</v>
      </c>
      <c r="K305" s="3">
        <v>99.941954087599996</v>
      </c>
      <c r="L305" s="3">
        <v>106.02741265029999</v>
      </c>
      <c r="M305" s="3">
        <v>96.197056510500005</v>
      </c>
      <c r="N305" s="3">
        <v>95.260832116200007</v>
      </c>
      <c r="O305" s="3">
        <v>77.004456428099999</v>
      </c>
      <c r="P305" s="3">
        <v>58.748080739999999</v>
      </c>
      <c r="Q305" s="3">
        <v>56.641575852899997</v>
      </c>
      <c r="R305" s="3">
        <v>52.428566078700001</v>
      </c>
      <c r="S305" s="3">
        <v>51.024229487299998</v>
      </c>
      <c r="T305" s="3">
        <v>49.619892895900001</v>
      </c>
      <c r="U305" s="3">
        <v>47.045275811700002</v>
      </c>
      <c r="V305" s="3">
        <v>50.088005093100001</v>
      </c>
      <c r="W305" s="3">
        <v>50.5561172902</v>
      </c>
      <c r="X305" s="3">
        <v>45.406883121699998</v>
      </c>
      <c r="Y305" s="3">
        <v>40.257648953299999</v>
      </c>
      <c r="Z305" s="3">
        <v>30.427292813499999</v>
      </c>
      <c r="AA305" s="3">
        <v>34.172190390600001</v>
      </c>
      <c r="AB305" s="3">
        <v>34.406246489200001</v>
      </c>
      <c r="AC305" s="3">
        <v>31.363517207800001</v>
      </c>
      <c r="AD305" s="3">
        <v>37.448975770499999</v>
      </c>
      <c r="AE305" s="3">
        <v>33.001909897799997</v>
      </c>
      <c r="AF305" s="3">
        <v>33.938134292000001</v>
      </c>
      <c r="AG305" s="3">
        <v>36.512751376200001</v>
      </c>
      <c r="AH305" s="3">
        <v>33.001909897799997</v>
      </c>
    </row>
    <row r="306" spans="1:34" x14ac:dyDescent="0.25">
      <c r="A306" t="s">
        <v>802</v>
      </c>
      <c r="B306" s="3" t="s">
        <v>288</v>
      </c>
      <c r="C306" s="3">
        <v>28.821808258400001</v>
      </c>
      <c r="D306" s="3">
        <v>29.186641274300001</v>
      </c>
      <c r="E306" s="3">
        <v>25.538311114999999</v>
      </c>
      <c r="F306" s="3">
        <v>30.645973338000001</v>
      </c>
      <c r="G306" s="3">
        <v>28.092142226499998</v>
      </c>
      <c r="H306" s="3">
        <v>27.362476194599999</v>
      </c>
      <c r="I306" s="3">
        <v>28.456975242399999</v>
      </c>
      <c r="J306" s="3">
        <v>28.821808258400001</v>
      </c>
      <c r="K306" s="3">
        <v>27.362476194599999</v>
      </c>
      <c r="L306" s="3">
        <v>35.388802545099999</v>
      </c>
      <c r="M306" s="3">
        <v>32.470138417599998</v>
      </c>
      <c r="N306" s="3">
        <v>32.470138417599998</v>
      </c>
      <c r="O306" s="3">
        <v>33.564637465399997</v>
      </c>
      <c r="P306" s="3">
        <v>26.267977146900002</v>
      </c>
      <c r="Q306" s="3">
        <v>23.3493130194</v>
      </c>
      <c r="R306" s="3">
        <v>20.795481907900001</v>
      </c>
      <c r="S306" s="3">
        <v>15.322986669000001</v>
      </c>
      <c r="T306" s="3">
        <v>14.9581536531</v>
      </c>
      <c r="U306" s="3">
        <v>14.9581536531</v>
      </c>
      <c r="V306" s="3">
        <v>13.4988215894</v>
      </c>
      <c r="W306" s="3">
        <v>15.322986669000001</v>
      </c>
      <c r="X306" s="3">
        <v>15.687819684899999</v>
      </c>
      <c r="Y306" s="3">
        <v>16.052652700900001</v>
      </c>
      <c r="Z306" s="3">
        <v>14.228487621199999</v>
      </c>
      <c r="AA306" s="3">
        <v>12.404322541599999</v>
      </c>
      <c r="AB306" s="3">
        <v>12.039489525600001</v>
      </c>
      <c r="AC306" s="3">
        <v>10.944990477899999</v>
      </c>
      <c r="AD306" s="3">
        <v>8.0263263503999998</v>
      </c>
      <c r="AE306" s="3">
        <v>5.1076622230000002</v>
      </c>
      <c r="AF306" s="3">
        <v>5.1076622230000002</v>
      </c>
      <c r="AG306" s="3">
        <v>4.0131631751999999</v>
      </c>
      <c r="AH306" s="3">
        <v>3.2834971434</v>
      </c>
    </row>
    <row r="307" spans="1:34" x14ac:dyDescent="0.25">
      <c r="A307" t="s">
        <v>803</v>
      </c>
      <c r="B307" s="3" t="s">
        <v>289</v>
      </c>
      <c r="C307" s="3">
        <v>133.4336698788</v>
      </c>
      <c r="D307" s="3">
        <v>113.2270044664</v>
      </c>
      <c r="E307" s="3">
        <v>101.7301086282</v>
      </c>
      <c r="F307" s="3">
        <v>97.897810015499999</v>
      </c>
      <c r="G307" s="3">
        <v>94.762292968799997</v>
      </c>
      <c r="H307" s="3">
        <v>91.626775921999993</v>
      </c>
      <c r="I307" s="3">
        <v>81.8718339988</v>
      </c>
      <c r="J307" s="3">
        <v>76.297581471200004</v>
      </c>
      <c r="K307" s="3">
        <v>78.736316951999996</v>
      </c>
      <c r="L307" s="3">
        <v>81.175052432800001</v>
      </c>
      <c r="M307" s="3">
        <v>72.116892075500004</v>
      </c>
      <c r="N307" s="3">
        <v>75.949190688200005</v>
      </c>
      <c r="O307" s="3">
        <v>70.026547377699998</v>
      </c>
      <c r="P307" s="3">
        <v>53.303789794899998</v>
      </c>
      <c r="Q307" s="3">
        <v>52.258617446000002</v>
      </c>
      <c r="R307" s="3">
        <v>53.303789794899998</v>
      </c>
      <c r="S307" s="3">
        <v>46.6843649184</v>
      </c>
      <c r="T307" s="3">
        <v>44.594020220600001</v>
      </c>
      <c r="U307" s="3">
        <v>41.110112390899999</v>
      </c>
      <c r="V307" s="3">
        <v>40.064940041900002</v>
      </c>
      <c r="W307" s="3">
        <v>43.548847871699998</v>
      </c>
      <c r="X307" s="3">
        <v>39.716549258999997</v>
      </c>
      <c r="Y307" s="3">
        <v>26.477699506</v>
      </c>
      <c r="Z307" s="3">
        <v>24.038964025199999</v>
      </c>
      <c r="AA307" s="3">
        <v>23.3421824592</v>
      </c>
      <c r="AB307" s="3">
        <v>26.826090289</v>
      </c>
      <c r="AC307" s="3">
        <v>23.690573242199999</v>
      </c>
      <c r="AD307" s="3">
        <v>25.432527157100001</v>
      </c>
      <c r="AE307" s="3">
        <v>24.038964025199999</v>
      </c>
      <c r="AF307" s="3">
        <v>29.264825769800002</v>
      </c>
      <c r="AG307" s="3">
        <v>27.5228718549</v>
      </c>
      <c r="AH307" s="3">
        <v>28.2196534208</v>
      </c>
    </row>
    <row r="308" spans="1:34" x14ac:dyDescent="0.25">
      <c r="A308" t="s">
        <v>804</v>
      </c>
      <c r="B308" s="3" t="s">
        <v>290</v>
      </c>
      <c r="C308" s="3">
        <v>162.3407668689</v>
      </c>
      <c r="D308" s="3">
        <v>154.0537381936</v>
      </c>
      <c r="E308" s="3">
        <v>137.69216875789999</v>
      </c>
      <c r="F308" s="3">
        <v>129.19265216790001</v>
      </c>
      <c r="G308" s="3">
        <v>118.35576851570001</v>
      </c>
      <c r="H308" s="3">
        <v>107.3063969487</v>
      </c>
      <c r="I308" s="3">
        <v>92.432242916199996</v>
      </c>
      <c r="J308" s="3">
        <v>83.507750496699998</v>
      </c>
      <c r="K308" s="3">
        <v>74.795745991900006</v>
      </c>
      <c r="L308" s="3">
        <v>73.945794332899993</v>
      </c>
      <c r="M308" s="3">
        <v>72.033403100200005</v>
      </c>
      <c r="N308" s="3">
        <v>66.5087173167</v>
      </c>
      <c r="O308" s="3">
        <v>63.3213985955</v>
      </c>
      <c r="P308" s="3">
        <v>56.096809493999999</v>
      </c>
      <c r="Q308" s="3">
        <v>48.022268733499999</v>
      </c>
      <c r="R308" s="3">
        <v>44.834950012199997</v>
      </c>
      <c r="S308" s="3">
        <v>44.409974182699997</v>
      </c>
      <c r="T308" s="3">
        <v>40.372703802499998</v>
      </c>
      <c r="U308" s="3">
        <v>39.947727972999999</v>
      </c>
      <c r="V308" s="3">
        <v>40.160215887699998</v>
      </c>
      <c r="W308" s="3">
        <v>41.435143376200003</v>
      </c>
      <c r="X308" s="3">
        <v>42.285095035200001</v>
      </c>
      <c r="Y308" s="3">
        <v>36.972897166499997</v>
      </c>
      <c r="Z308" s="3">
        <v>29.323332235500001</v>
      </c>
      <c r="AA308" s="3">
        <v>27.198453088000001</v>
      </c>
      <c r="AB308" s="3">
        <v>23.1611827077</v>
      </c>
      <c r="AC308" s="3">
        <v>20.611327730700001</v>
      </c>
      <c r="AD308" s="3">
        <v>21.6737673045</v>
      </c>
      <c r="AE308" s="3">
        <v>17.424009009500001</v>
      </c>
      <c r="AF308" s="3">
        <v>19.123912327500001</v>
      </c>
      <c r="AG308" s="3">
        <v>19.123912327500001</v>
      </c>
      <c r="AH308" s="3">
        <v>18.486448583200001</v>
      </c>
    </row>
    <row r="309" spans="1:34" x14ac:dyDescent="0.25">
      <c r="A309" t="s">
        <v>805</v>
      </c>
      <c r="B309" s="3" t="s">
        <v>291</v>
      </c>
      <c r="C309" s="3">
        <v>92.968583030600001</v>
      </c>
      <c r="D309" s="3">
        <v>88.159863218599995</v>
      </c>
      <c r="E309" s="3">
        <v>75.8709125882</v>
      </c>
      <c r="F309" s="3">
        <v>75.8709125882</v>
      </c>
      <c r="G309" s="3">
        <v>75.336610386800004</v>
      </c>
      <c r="H309" s="3">
        <v>75.8709125882</v>
      </c>
      <c r="I309" s="3">
        <v>75.8709125882</v>
      </c>
      <c r="J309" s="3">
        <v>71.596494977600003</v>
      </c>
      <c r="K309" s="3">
        <v>72.665099380200004</v>
      </c>
      <c r="L309" s="3">
        <v>73.733703782899994</v>
      </c>
      <c r="M309" s="3">
        <v>69.993588373600005</v>
      </c>
      <c r="N309" s="3">
        <v>72.130797178899996</v>
      </c>
      <c r="O309" s="3">
        <v>69.459286172299997</v>
      </c>
      <c r="P309" s="3">
        <v>49.690104723200001</v>
      </c>
      <c r="Q309" s="3">
        <v>51.293011327199999</v>
      </c>
      <c r="R309" s="3">
        <v>54.498824535200001</v>
      </c>
      <c r="S309" s="3">
        <v>63.047659756400002</v>
      </c>
      <c r="T309" s="3">
        <v>62.513357554999999</v>
      </c>
      <c r="U309" s="3">
        <v>60.910450951100003</v>
      </c>
      <c r="V309" s="3">
        <v>60.910450951100003</v>
      </c>
      <c r="W309" s="3">
        <v>71.596494977600003</v>
      </c>
      <c r="X309" s="3">
        <v>63.047659756400002</v>
      </c>
      <c r="Y309" s="3">
        <v>51.293011327199999</v>
      </c>
      <c r="Z309" s="3">
        <v>41.141269502</v>
      </c>
      <c r="AA309" s="3">
        <v>33.126736482200002</v>
      </c>
      <c r="AB309" s="3">
        <v>35.2639452875</v>
      </c>
      <c r="AC309" s="3">
        <v>33.661038683500003</v>
      </c>
      <c r="AD309" s="3">
        <v>29.9209232742</v>
      </c>
      <c r="AE309" s="3">
        <v>28.852318871600001</v>
      </c>
      <c r="AF309" s="3">
        <v>25.646505663599999</v>
      </c>
      <c r="AG309" s="3">
        <v>28.852318871600001</v>
      </c>
      <c r="AH309" s="3">
        <v>28.852318871600001</v>
      </c>
    </row>
    <row r="310" spans="1:34" x14ac:dyDescent="0.25">
      <c r="A310" t="s">
        <v>806</v>
      </c>
      <c r="B310" s="3" t="s">
        <v>292</v>
      </c>
      <c r="C310" s="3">
        <v>84.332561092600002</v>
      </c>
      <c r="D310" s="3">
        <v>76.577842831200002</v>
      </c>
      <c r="E310" s="3">
        <v>73.669823483200005</v>
      </c>
      <c r="F310" s="3">
        <v>63.976425656499998</v>
      </c>
      <c r="G310" s="3">
        <v>71.731143917899999</v>
      </c>
      <c r="H310" s="3">
        <v>72.700483700600003</v>
      </c>
      <c r="I310" s="3">
        <v>60.099066525799998</v>
      </c>
      <c r="J310" s="3">
        <v>48.466989133699997</v>
      </c>
      <c r="K310" s="3">
        <v>44.589630003000003</v>
      </c>
      <c r="L310" s="3">
        <v>38.773591306999997</v>
      </c>
      <c r="M310" s="3">
        <v>43.620290220299999</v>
      </c>
      <c r="N310" s="3">
        <v>37.8042515243</v>
      </c>
      <c r="O310" s="3">
        <v>39.742931089599999</v>
      </c>
      <c r="P310" s="3">
        <v>25.202834349500002</v>
      </c>
      <c r="Q310" s="3">
        <v>30.049533262899999</v>
      </c>
      <c r="R310" s="3">
        <v>31.988212828199998</v>
      </c>
      <c r="S310" s="3">
        <v>31.988212828199998</v>
      </c>
      <c r="T310" s="3">
        <v>28.110853697500001</v>
      </c>
      <c r="U310" s="3">
        <v>28.110853697500001</v>
      </c>
      <c r="V310" s="3">
        <v>25.202834349500002</v>
      </c>
      <c r="W310" s="3">
        <v>29.080193480199998</v>
      </c>
      <c r="X310" s="3">
        <v>20.356135436199999</v>
      </c>
      <c r="Y310" s="3">
        <v>13.5707569574</v>
      </c>
      <c r="Z310" s="3">
        <v>17.448116088100001</v>
      </c>
      <c r="AA310" s="3">
        <v>17.448116088100001</v>
      </c>
      <c r="AB310" s="3">
        <v>15.5094365228</v>
      </c>
      <c r="AC310" s="3">
        <v>15.5094365228</v>
      </c>
      <c r="AD310" s="3">
        <v>15.5094365228</v>
      </c>
      <c r="AE310" s="3">
        <v>12.6014171748</v>
      </c>
      <c r="AF310" s="3">
        <v>17.448116088100001</v>
      </c>
      <c r="AG310" s="3">
        <v>14.540096740099999</v>
      </c>
      <c r="AH310" s="3">
        <v>14.540096740099999</v>
      </c>
    </row>
    <row r="311" spans="1:34" x14ac:dyDescent="0.25">
      <c r="A311" t="s">
        <v>807</v>
      </c>
      <c r="B311" s="3" t="s">
        <v>293</v>
      </c>
      <c r="C311" s="3">
        <v>102.72848261910001</v>
      </c>
      <c r="D311" s="3">
        <v>95.315086966199999</v>
      </c>
      <c r="E311" s="3">
        <v>85.430559428999999</v>
      </c>
      <c r="F311" s="3">
        <v>83.312446385300007</v>
      </c>
      <c r="G311" s="3">
        <v>80.841314500999999</v>
      </c>
      <c r="H311" s="3">
        <v>83.665465225899993</v>
      </c>
      <c r="I311" s="3">
        <v>71.662824645000001</v>
      </c>
      <c r="J311" s="3">
        <v>63.543391310799997</v>
      </c>
      <c r="K311" s="3">
        <v>57.189052179699999</v>
      </c>
      <c r="L311" s="3">
        <v>56.483014498499998</v>
      </c>
      <c r="M311" s="3">
        <v>44.480373917599998</v>
      </c>
      <c r="N311" s="3">
        <v>45.5394304394</v>
      </c>
      <c r="O311" s="3">
        <v>39.185091308300002</v>
      </c>
      <c r="P311" s="3">
        <v>31.771695655399999</v>
      </c>
      <c r="Q311" s="3">
        <v>32.477733336599997</v>
      </c>
      <c r="R311" s="3">
        <v>33.1837710179</v>
      </c>
      <c r="S311" s="3">
        <v>29.300563771099998</v>
      </c>
      <c r="T311" s="3">
        <v>27.535469568</v>
      </c>
      <c r="U311" s="3">
        <v>26.476413046200001</v>
      </c>
      <c r="V311" s="3">
        <v>25.770375364900001</v>
      </c>
      <c r="W311" s="3">
        <v>33.536789858500001</v>
      </c>
      <c r="X311" s="3">
        <v>28.5945260899</v>
      </c>
      <c r="Y311" s="3">
        <v>22.5932057994</v>
      </c>
      <c r="Z311" s="3">
        <v>21.887168118200002</v>
      </c>
      <c r="AA311" s="3">
        <v>20.828111596300001</v>
      </c>
      <c r="AB311" s="3">
        <v>21.181130436899998</v>
      </c>
      <c r="AC311" s="3">
        <v>21.887168118200002</v>
      </c>
      <c r="AD311" s="3">
        <v>18.356979712000001</v>
      </c>
      <c r="AE311" s="3">
        <v>18.709998552599998</v>
      </c>
      <c r="AF311" s="3">
        <v>18.709998552599998</v>
      </c>
      <c r="AG311" s="3">
        <v>19.769055074499999</v>
      </c>
      <c r="AH311" s="3">
        <v>16.591885508899999</v>
      </c>
    </row>
    <row r="312" spans="1:34" x14ac:dyDescent="0.25">
      <c r="A312" t="s">
        <v>808</v>
      </c>
      <c r="B312" s="3" t="s">
        <v>294</v>
      </c>
      <c r="C312" s="3">
        <v>139.02109667280001</v>
      </c>
      <c r="D312" s="3">
        <v>116.8839793682</v>
      </c>
      <c r="E312" s="3">
        <v>108.0291324464</v>
      </c>
      <c r="F312" s="3">
        <v>122.4182586944</v>
      </c>
      <c r="G312" s="3">
        <v>104.0444513315</v>
      </c>
      <c r="H312" s="3">
        <v>94.082748544500006</v>
      </c>
      <c r="I312" s="3">
        <v>92.975892679300003</v>
      </c>
      <c r="J312" s="3">
        <v>92.311779160100002</v>
      </c>
      <c r="K312" s="3">
        <v>99.838399043699994</v>
      </c>
      <c r="L312" s="3">
        <v>98.510172005399994</v>
      </c>
      <c r="M312" s="3">
        <v>77.479910566000001</v>
      </c>
      <c r="N312" s="3">
        <v>63.533526664199997</v>
      </c>
      <c r="O312" s="3">
        <v>62.426670798899998</v>
      </c>
      <c r="P312" s="3">
        <v>53.129081530999997</v>
      </c>
      <c r="Q312" s="3">
        <v>46.045203993500003</v>
      </c>
      <c r="R312" s="3">
        <v>42.946007570900001</v>
      </c>
      <c r="S312" s="3">
        <v>43.61012109</v>
      </c>
      <c r="T312" s="3">
        <v>42.281894051800002</v>
      </c>
      <c r="U312" s="3">
        <v>42.724636397799998</v>
      </c>
      <c r="V312" s="3">
        <v>41.175038186499997</v>
      </c>
      <c r="W312" s="3">
        <v>43.388749916999998</v>
      </c>
      <c r="X312" s="3">
        <v>43.167378743900002</v>
      </c>
      <c r="Y312" s="3">
        <v>36.304872379499997</v>
      </c>
      <c r="Z312" s="3">
        <v>31.656077745600001</v>
      </c>
      <c r="AA312" s="3">
        <v>30.770593053399999</v>
      </c>
      <c r="AB312" s="3">
        <v>30.106479534199998</v>
      </c>
      <c r="AC312" s="3">
        <v>27.671396630699999</v>
      </c>
      <c r="AD312" s="3">
        <v>25.457684900299999</v>
      </c>
      <c r="AE312" s="3">
        <v>22.1371173046</v>
      </c>
      <c r="AF312" s="3">
        <v>22.579859650700001</v>
      </c>
      <c r="AG312" s="3">
        <v>21.0302614394</v>
      </c>
      <c r="AH312" s="3">
        <v>18.373807362800001</v>
      </c>
    </row>
    <row r="313" spans="1:34" x14ac:dyDescent="0.25">
      <c r="A313" t="s">
        <v>809</v>
      </c>
      <c r="B313" s="3" t="s">
        <v>295</v>
      </c>
      <c r="C313" s="3">
        <v>75.226702208600003</v>
      </c>
      <c r="D313" s="3">
        <v>65.414523659599993</v>
      </c>
      <c r="E313" s="3">
        <v>66.232205205400007</v>
      </c>
      <c r="F313" s="3">
        <v>56.420026656399997</v>
      </c>
      <c r="G313" s="3">
        <v>56.420026656399997</v>
      </c>
      <c r="H313" s="3">
        <v>56.420026656399997</v>
      </c>
      <c r="I313" s="3">
        <v>57.237708202199997</v>
      </c>
      <c r="J313" s="3">
        <v>54.784663564900001</v>
      </c>
      <c r="K313" s="3">
        <v>59.690752839399998</v>
      </c>
      <c r="L313" s="3">
        <v>51.5139373819</v>
      </c>
      <c r="M313" s="3">
        <v>46.607848107499997</v>
      </c>
      <c r="N313" s="3">
        <v>46.607848107499997</v>
      </c>
      <c r="O313" s="3">
        <v>36.795669558500002</v>
      </c>
      <c r="P313" s="3">
        <v>24.5304463724</v>
      </c>
      <c r="Q313" s="3">
        <v>18.8066755521</v>
      </c>
      <c r="R313" s="3">
        <v>17.988994006399999</v>
      </c>
      <c r="S313" s="3">
        <v>17.171312460599999</v>
      </c>
      <c r="T313" s="3">
        <v>18.8066755521</v>
      </c>
      <c r="U313" s="3">
        <v>19.624357097899999</v>
      </c>
      <c r="V313" s="3">
        <v>22.8950832809</v>
      </c>
      <c r="W313" s="3">
        <v>20.4420386436</v>
      </c>
      <c r="X313" s="3">
        <v>22.0774017351</v>
      </c>
      <c r="Y313" s="3">
        <v>17.988994006399999</v>
      </c>
      <c r="Z313" s="3">
        <v>27.801172555299999</v>
      </c>
      <c r="AA313" s="3">
        <v>22.8950832809</v>
      </c>
      <c r="AB313" s="3">
        <v>22.0774017351</v>
      </c>
      <c r="AC313" s="3">
        <v>26.983491009600002</v>
      </c>
      <c r="AD313" s="3">
        <v>26.165809463799999</v>
      </c>
      <c r="AE313" s="3">
        <v>22.8950832809</v>
      </c>
      <c r="AF313" s="3">
        <v>24.5304463724</v>
      </c>
      <c r="AG313" s="3">
        <v>16.353630914899998</v>
      </c>
      <c r="AH313" s="3">
        <v>15.535949369200001</v>
      </c>
    </row>
    <row r="314" spans="1:34" x14ac:dyDescent="0.25">
      <c r="A314" t="s">
        <v>810</v>
      </c>
      <c r="B314" s="3" t="s">
        <v>296</v>
      </c>
      <c r="C314" s="3">
        <v>88.993444027999999</v>
      </c>
      <c r="D314" s="3">
        <v>76.957445450500003</v>
      </c>
      <c r="E314" s="3">
        <v>73.857263998700006</v>
      </c>
      <c r="F314" s="3">
        <v>67.292173865500004</v>
      </c>
      <c r="G314" s="3">
        <v>64.921446872900006</v>
      </c>
      <c r="H314" s="3">
        <v>68.751082784000005</v>
      </c>
      <c r="I314" s="3">
        <v>63.097810724799999</v>
      </c>
      <c r="J314" s="3">
        <v>61.456538191500002</v>
      </c>
      <c r="K314" s="3">
        <v>59.632902043400001</v>
      </c>
      <c r="L314" s="3">
        <v>53.979629984200002</v>
      </c>
      <c r="M314" s="3">
        <v>52.155993836100002</v>
      </c>
      <c r="N314" s="3">
        <v>51.244175762099999</v>
      </c>
      <c r="O314" s="3">
        <v>47.961630695399997</v>
      </c>
      <c r="P314" s="3">
        <v>41.9436314067</v>
      </c>
      <c r="Q314" s="3">
        <v>33.919632354999997</v>
      </c>
      <c r="R314" s="3">
        <v>33.0078142809</v>
      </c>
      <c r="S314" s="3">
        <v>30.089996443899999</v>
      </c>
      <c r="T314" s="3">
        <v>27.354542221700001</v>
      </c>
      <c r="U314" s="3">
        <v>25.348542458800001</v>
      </c>
      <c r="V314" s="3">
        <v>24.436724384800002</v>
      </c>
      <c r="W314" s="3">
        <v>26.625087762500002</v>
      </c>
      <c r="X314" s="3">
        <v>24.2543607699</v>
      </c>
      <c r="Y314" s="3">
        <v>20.424724858899999</v>
      </c>
      <c r="Z314" s="3">
        <v>19.695270399599998</v>
      </c>
      <c r="AA314" s="3">
        <v>18.783452325599999</v>
      </c>
      <c r="AB314" s="3">
        <v>21.5189065478</v>
      </c>
      <c r="AC314" s="3">
        <v>20.607088473699999</v>
      </c>
      <c r="AD314" s="3">
        <v>19.330543169999999</v>
      </c>
      <c r="AE314" s="3">
        <v>19.330543169999999</v>
      </c>
      <c r="AF314" s="3">
        <v>19.695270399599998</v>
      </c>
      <c r="AG314" s="3">
        <v>20.2423612441</v>
      </c>
      <c r="AH314" s="3">
        <v>22.0659973922</v>
      </c>
    </row>
    <row r="315" spans="1:34" x14ac:dyDescent="0.25">
      <c r="A315" t="s">
        <v>811</v>
      </c>
      <c r="B315" s="3" t="s">
        <v>297</v>
      </c>
      <c r="C315" s="3">
        <v>93.784967239899999</v>
      </c>
      <c r="D315" s="3">
        <v>86.023452709699995</v>
      </c>
      <c r="E315" s="3">
        <v>80.849109689599999</v>
      </c>
      <c r="F315" s="3">
        <v>82.7894883222</v>
      </c>
      <c r="G315" s="3">
        <v>76.321559547000007</v>
      </c>
      <c r="H315" s="3">
        <v>66.619666384200002</v>
      </c>
      <c r="I315" s="3">
        <v>59.504944731499997</v>
      </c>
      <c r="J315" s="3">
        <v>51.096637323800003</v>
      </c>
      <c r="K315" s="3">
        <v>51.743430201300001</v>
      </c>
      <c r="L315" s="3">
        <v>62.092116241600003</v>
      </c>
      <c r="M315" s="3">
        <v>53.037015956399998</v>
      </c>
      <c r="N315" s="3">
        <v>47.862672936199999</v>
      </c>
      <c r="O315" s="3">
        <v>47.862672936199999</v>
      </c>
      <c r="P315" s="3">
        <v>47.215880058700002</v>
      </c>
      <c r="Q315" s="3">
        <v>45.922294303699999</v>
      </c>
      <c r="R315" s="3">
        <v>44.628708548699997</v>
      </c>
      <c r="S315" s="3">
        <v>28.458886610699999</v>
      </c>
      <c r="T315" s="3">
        <v>29.752472365799999</v>
      </c>
      <c r="U315" s="3">
        <v>40.747951283600003</v>
      </c>
      <c r="V315" s="3">
        <v>42.041537038599998</v>
      </c>
      <c r="W315" s="3">
        <v>40.747951283600003</v>
      </c>
      <c r="X315" s="3">
        <v>38.807572651000001</v>
      </c>
      <c r="Y315" s="3">
        <v>34.280022508400002</v>
      </c>
      <c r="Z315" s="3">
        <v>31.046058120800001</v>
      </c>
      <c r="AA315" s="3">
        <v>31.046058120800001</v>
      </c>
      <c r="AB315" s="3">
        <v>20.697372080499999</v>
      </c>
      <c r="AC315" s="3">
        <v>24.578129345600001</v>
      </c>
      <c r="AD315" s="3">
        <v>26.518507978199999</v>
      </c>
      <c r="AE315" s="3">
        <v>25.2249222232</v>
      </c>
      <c r="AF315" s="3">
        <v>24.578129345600001</v>
      </c>
      <c r="AG315" s="3">
        <v>23.9313364681</v>
      </c>
      <c r="AH315" s="3">
        <v>20.697372080499999</v>
      </c>
    </row>
    <row r="316" spans="1:34" x14ac:dyDescent="0.25">
      <c r="A316" t="s">
        <v>812</v>
      </c>
      <c r="B316" s="3" t="s">
        <v>298</v>
      </c>
      <c r="C316" s="3">
        <v>89.719091024099995</v>
      </c>
      <c r="D316" s="3">
        <v>80.896991164599996</v>
      </c>
      <c r="E316" s="3">
        <v>71.741981876400004</v>
      </c>
      <c r="F316" s="3">
        <v>76.069804449000003</v>
      </c>
      <c r="G316" s="3">
        <v>76.402713877699995</v>
      </c>
      <c r="H316" s="3">
        <v>74.571712020000007</v>
      </c>
      <c r="I316" s="3">
        <v>71.741981876400004</v>
      </c>
      <c r="J316" s="3">
        <v>64.584429160200003</v>
      </c>
      <c r="K316" s="3">
        <v>67.913523446799999</v>
      </c>
      <c r="L316" s="3">
        <v>71.908436590700006</v>
      </c>
      <c r="M316" s="3">
        <v>61.7546990166</v>
      </c>
      <c r="N316" s="3">
        <v>60.090151873300002</v>
      </c>
      <c r="O316" s="3">
        <v>53.931327443100002</v>
      </c>
      <c r="P316" s="3">
        <v>43.611135154599999</v>
      </c>
      <c r="Q316" s="3">
        <v>40.282040868000003</v>
      </c>
      <c r="R316" s="3">
        <v>37.119401295700001</v>
      </c>
      <c r="S316" s="3">
        <v>31.7928504371</v>
      </c>
      <c r="T316" s="3">
        <v>30.627667436799999</v>
      </c>
      <c r="U316" s="3">
        <v>29.795393865099999</v>
      </c>
      <c r="V316" s="3">
        <v>33.457397580399999</v>
      </c>
      <c r="W316" s="3">
        <v>40.115586153599999</v>
      </c>
      <c r="X316" s="3">
        <v>39.782676725000002</v>
      </c>
      <c r="Y316" s="3">
        <v>37.785220152999997</v>
      </c>
      <c r="Z316" s="3">
        <v>38.451039010300001</v>
      </c>
      <c r="AA316" s="3">
        <v>36.453582438399998</v>
      </c>
      <c r="AB316" s="3">
        <v>35.621308866699998</v>
      </c>
      <c r="AC316" s="3">
        <v>32.958033437399997</v>
      </c>
      <c r="AD316" s="3">
        <v>26.299844864200001</v>
      </c>
      <c r="AE316" s="3">
        <v>23.303660006299999</v>
      </c>
      <c r="AF316" s="3">
        <v>21.306203434299999</v>
      </c>
      <c r="AG316" s="3">
        <v>18.8093827193</v>
      </c>
      <c r="AH316" s="3">
        <v>16.479016718699999</v>
      </c>
    </row>
    <row r="317" spans="1:34" x14ac:dyDescent="0.25">
      <c r="A317" t="s">
        <v>813</v>
      </c>
      <c r="B317" s="3" t="s">
        <v>299</v>
      </c>
      <c r="C317" s="3">
        <v>140.6416776543</v>
      </c>
      <c r="D317" s="3">
        <v>138.13021912479999</v>
      </c>
      <c r="E317" s="3">
        <v>133.1073020657</v>
      </c>
      <c r="F317" s="3">
        <v>105.4812582407</v>
      </c>
      <c r="G317" s="3">
        <v>105.4812582407</v>
      </c>
      <c r="H317" s="3">
        <v>101.7140704464</v>
      </c>
      <c r="I317" s="3">
        <v>107.99271677030001</v>
      </c>
      <c r="J317" s="3">
        <v>79.1109436805</v>
      </c>
      <c r="K317" s="3">
        <v>76.599485150999996</v>
      </c>
      <c r="L317" s="3">
        <v>77.855214415800006</v>
      </c>
      <c r="M317" s="3">
        <v>65.297921768099997</v>
      </c>
      <c r="N317" s="3">
        <v>65.297921768099997</v>
      </c>
      <c r="O317" s="3">
        <v>64.042192503300001</v>
      </c>
      <c r="P317" s="3">
        <v>36.416148678299997</v>
      </c>
      <c r="Q317" s="3">
        <v>31.3932316193</v>
      </c>
      <c r="R317" s="3">
        <v>26.370314560200001</v>
      </c>
      <c r="S317" s="3">
        <v>21.347397501100001</v>
      </c>
      <c r="T317" s="3">
        <v>20.091668236299999</v>
      </c>
      <c r="U317" s="3">
        <v>20.091668236299999</v>
      </c>
      <c r="V317" s="3">
        <v>21.347397501100001</v>
      </c>
      <c r="W317" s="3">
        <v>26.370314560200001</v>
      </c>
      <c r="X317" s="3">
        <v>26.370314560200001</v>
      </c>
      <c r="Y317" s="3">
        <v>25.114585295400001</v>
      </c>
      <c r="Z317" s="3">
        <v>23.858856030599998</v>
      </c>
      <c r="AA317" s="3">
        <v>23.858856030599998</v>
      </c>
      <c r="AB317" s="3">
        <v>23.858856030599998</v>
      </c>
      <c r="AC317" s="3">
        <v>22.603126765900001</v>
      </c>
      <c r="AD317" s="3">
        <v>17.580209706800002</v>
      </c>
      <c r="AE317" s="3">
        <v>12.557292647700001</v>
      </c>
      <c r="AF317" s="3">
        <v>8.7901048534000008</v>
      </c>
      <c r="AG317" s="3">
        <v>8.7901048534000008</v>
      </c>
      <c r="AH317" s="3">
        <v>8.7901048534000008</v>
      </c>
    </row>
    <row r="318" spans="1:34" x14ac:dyDescent="0.25">
      <c r="A318" t="s">
        <v>814</v>
      </c>
      <c r="B318" s="3" t="s">
        <v>300</v>
      </c>
      <c r="C318" s="3">
        <v>107.0006766219</v>
      </c>
      <c r="D318" s="3">
        <v>103.8535978978</v>
      </c>
      <c r="E318" s="3">
        <v>99.132979811499993</v>
      </c>
      <c r="F318" s="3">
        <v>84.971125552700002</v>
      </c>
      <c r="G318" s="3">
        <v>83.397586190599995</v>
      </c>
      <c r="H318" s="3">
        <v>77.103428742299997</v>
      </c>
      <c r="I318" s="3">
        <v>67.662192569699997</v>
      </c>
      <c r="J318" s="3">
        <v>69.235731931800004</v>
      </c>
      <c r="K318" s="3">
        <v>64.515113845599998</v>
      </c>
      <c r="L318" s="3">
        <v>61.368035121399998</v>
      </c>
      <c r="M318" s="3">
        <v>50.3532595868</v>
      </c>
      <c r="N318" s="3">
        <v>48.7797202247</v>
      </c>
      <c r="O318" s="3">
        <v>45.6326415005</v>
      </c>
      <c r="P318" s="3">
        <v>47.2061808626</v>
      </c>
      <c r="Q318" s="3">
        <v>40.912023414300002</v>
      </c>
      <c r="R318" s="3">
        <v>44.0591021384</v>
      </c>
      <c r="S318" s="3">
        <v>39.338484052200002</v>
      </c>
      <c r="T318" s="3">
        <v>40.912023414300002</v>
      </c>
      <c r="U318" s="3">
        <v>39.338484052200002</v>
      </c>
      <c r="V318" s="3">
        <v>36.191405328000002</v>
      </c>
      <c r="W318" s="3">
        <v>44.0591021384</v>
      </c>
      <c r="X318" s="3">
        <v>42.485562776400002</v>
      </c>
      <c r="Y318" s="3">
        <v>26.7501691555</v>
      </c>
      <c r="Z318" s="3">
        <v>28.3237085176</v>
      </c>
      <c r="AA318" s="3">
        <v>28.3237085176</v>
      </c>
      <c r="AB318" s="3">
        <v>28.3237085176</v>
      </c>
      <c r="AC318" s="3">
        <v>29.8972478797</v>
      </c>
      <c r="AD318" s="3">
        <v>25.1766297934</v>
      </c>
      <c r="AE318" s="3">
        <v>28.3237085176</v>
      </c>
      <c r="AF318" s="3">
        <v>31.470787241699998</v>
      </c>
      <c r="AG318" s="3">
        <v>33.044326603800002</v>
      </c>
      <c r="AH318" s="3">
        <v>28.3237085176</v>
      </c>
    </row>
    <row r="319" spans="1:34" x14ac:dyDescent="0.25">
      <c r="A319" t="s">
        <v>815</v>
      </c>
      <c r="B319" s="3" t="s">
        <v>301</v>
      </c>
      <c r="C319" s="3">
        <v>92.985879921899993</v>
      </c>
      <c r="D319" s="3">
        <v>86.480694906799997</v>
      </c>
      <c r="E319" s="3">
        <v>78.827536065499999</v>
      </c>
      <c r="F319" s="3">
        <v>73.470324876600003</v>
      </c>
      <c r="G319" s="3">
        <v>66.582481919399996</v>
      </c>
      <c r="H319" s="3">
        <v>67.347797803500001</v>
      </c>
      <c r="I319" s="3">
        <v>67.347797803500001</v>
      </c>
      <c r="J319" s="3">
        <v>61.990586614599998</v>
      </c>
      <c r="K319" s="3">
        <v>59.311981020200001</v>
      </c>
      <c r="L319" s="3">
        <v>59.311981020200001</v>
      </c>
      <c r="M319" s="3">
        <v>61.2252707305</v>
      </c>
      <c r="N319" s="3">
        <v>61.607928672600003</v>
      </c>
      <c r="O319" s="3">
        <v>50.893506294700003</v>
      </c>
      <c r="P319" s="3">
        <v>42.092373627199997</v>
      </c>
      <c r="Q319" s="3">
        <v>39.796425974800002</v>
      </c>
      <c r="R319" s="3">
        <v>35.204530669999997</v>
      </c>
      <c r="S319" s="3">
        <v>33.291240959699998</v>
      </c>
      <c r="T319" s="3">
        <v>28.6993456549</v>
      </c>
      <c r="U319" s="3">
        <v>25.6380821184</v>
      </c>
      <c r="V319" s="3">
        <v>27.168713886700001</v>
      </c>
      <c r="W319" s="3">
        <v>31.7606091914</v>
      </c>
      <c r="X319" s="3">
        <v>27.551371828699999</v>
      </c>
      <c r="Y319" s="3">
        <v>29.847319481100001</v>
      </c>
      <c r="Z319" s="3">
        <v>27.934029770799999</v>
      </c>
      <c r="AA319" s="3">
        <v>28.316687712899999</v>
      </c>
      <c r="AB319" s="3">
        <v>29.082003597</v>
      </c>
      <c r="AC319" s="3">
        <v>27.934029770799999</v>
      </c>
      <c r="AD319" s="3">
        <v>25.6380821184</v>
      </c>
      <c r="AE319" s="3">
        <v>24.490108292199999</v>
      </c>
      <c r="AF319" s="3">
        <v>18.3675812191</v>
      </c>
      <c r="AG319" s="3">
        <v>17.602265334999998</v>
      </c>
      <c r="AH319" s="3">
        <v>15.3063176826</v>
      </c>
    </row>
    <row r="320" spans="1:34" x14ac:dyDescent="0.25">
      <c r="A320" t="s">
        <v>816</v>
      </c>
      <c r="B320" s="3" t="s">
        <v>302</v>
      </c>
      <c r="C320" s="3">
        <v>51.149428034700001</v>
      </c>
      <c r="D320" s="3">
        <v>48.759267846100002</v>
      </c>
      <c r="E320" s="3">
        <v>52.105492110100002</v>
      </c>
      <c r="F320" s="3">
        <v>49.237299883799999</v>
      </c>
      <c r="G320" s="3">
        <v>52.583524147799999</v>
      </c>
      <c r="H320" s="3">
        <v>54.973684336300003</v>
      </c>
      <c r="I320" s="3">
        <v>43.500915431400003</v>
      </c>
      <c r="J320" s="3">
        <v>48.281235808399998</v>
      </c>
      <c r="K320" s="3">
        <v>46.847139695300001</v>
      </c>
      <c r="L320" s="3">
        <v>42.544851355900001</v>
      </c>
      <c r="M320" s="3">
        <v>39.676659129699999</v>
      </c>
      <c r="N320" s="3">
        <v>36.330434865699999</v>
      </c>
      <c r="O320" s="3">
        <v>31.072082451</v>
      </c>
      <c r="P320" s="3">
        <v>27.2478261493</v>
      </c>
      <c r="Q320" s="3">
        <v>22.467505772199999</v>
      </c>
      <c r="R320" s="3">
        <v>16.253089282000001</v>
      </c>
      <c r="S320" s="3">
        <v>15.775057244299999</v>
      </c>
      <c r="T320" s="3">
        <v>15.775057244299999</v>
      </c>
      <c r="U320" s="3">
        <v>13.8629290935</v>
      </c>
      <c r="V320" s="3">
        <v>12.428832980399999</v>
      </c>
      <c r="W320" s="3">
        <v>13.3848970558</v>
      </c>
      <c r="X320" s="3">
        <v>10.9947368673</v>
      </c>
      <c r="Y320" s="3">
        <v>10.0386727919</v>
      </c>
      <c r="Z320" s="3">
        <v>6.6924485278999999</v>
      </c>
      <c r="AA320" s="3">
        <v>5.2583524148</v>
      </c>
      <c r="AB320" s="3">
        <v>5.2583524148</v>
      </c>
      <c r="AC320" s="3">
        <v>5.7363844525000003</v>
      </c>
      <c r="AD320" s="3">
        <v>4.7803203770999998</v>
      </c>
      <c r="AE320" s="3">
        <v>4.3022883394000004</v>
      </c>
      <c r="AF320" s="3">
        <v>4.3022883394000004</v>
      </c>
      <c r="AG320" s="3">
        <v>2.8681922262000001</v>
      </c>
      <c r="AH320" s="3">
        <v>2.3901601884999999</v>
      </c>
    </row>
    <row r="321" spans="1:34" x14ac:dyDescent="0.25">
      <c r="A321" t="s">
        <v>817</v>
      </c>
      <c r="B321" s="3" t="s">
        <v>303</v>
      </c>
      <c r="C321" s="3">
        <v>75.071596059200004</v>
      </c>
      <c r="D321" s="3">
        <v>80.632455026599999</v>
      </c>
      <c r="E321" s="3">
        <v>72.754571489499995</v>
      </c>
      <c r="F321" s="3">
        <v>69.047332177900003</v>
      </c>
      <c r="G321" s="3">
        <v>66.730307608199993</v>
      </c>
      <c r="H321" s="3">
        <v>65.340092866299997</v>
      </c>
      <c r="I321" s="3">
        <v>68.120522350000002</v>
      </c>
      <c r="J321" s="3">
        <v>56.071994587399999</v>
      </c>
      <c r="K321" s="3">
        <v>45.413681566699999</v>
      </c>
      <c r="L321" s="3">
        <v>47.730706136400002</v>
      </c>
      <c r="M321" s="3">
        <v>49.120920878200003</v>
      </c>
      <c r="N321" s="3">
        <v>48.194111050399997</v>
      </c>
      <c r="O321" s="3">
        <v>46.803896308500001</v>
      </c>
      <c r="P321" s="3">
        <v>24.097055525199998</v>
      </c>
      <c r="Q321" s="3">
        <v>23.1702456973</v>
      </c>
      <c r="R321" s="3">
        <v>18.999601471799998</v>
      </c>
      <c r="S321" s="3">
        <v>15.2923621602</v>
      </c>
      <c r="T321" s="3">
        <v>7.8778835370999998</v>
      </c>
      <c r="U321" s="3">
        <v>7.8778835370999998</v>
      </c>
      <c r="V321" s="3">
        <v>7.8778835370999998</v>
      </c>
      <c r="W321" s="3">
        <v>8.8046933650000003</v>
      </c>
      <c r="X321" s="3">
        <v>6.0242638812999996</v>
      </c>
      <c r="Y321" s="3">
        <v>6.4876687952000003</v>
      </c>
      <c r="Z321" s="3">
        <v>5.5608589672999997</v>
      </c>
      <c r="AA321" s="3">
        <v>5.0974540533999999</v>
      </c>
      <c r="AB321" s="3">
        <v>4.1706442255000002</v>
      </c>
      <c r="AC321" s="3">
        <v>4.1706442255000002</v>
      </c>
      <c r="AD321" s="3">
        <v>4.1706442255000002</v>
      </c>
      <c r="AE321" s="3">
        <v>3.7072393116</v>
      </c>
      <c r="AF321" s="3">
        <v>2.3170245697</v>
      </c>
      <c r="AG321" s="3">
        <v>1.8536196558</v>
      </c>
      <c r="AH321" s="3">
        <v>1.8536196558</v>
      </c>
    </row>
    <row r="322" spans="1:34" x14ac:dyDescent="0.25">
      <c r="A322" t="s">
        <v>818</v>
      </c>
      <c r="B322" s="3" t="s">
        <v>304</v>
      </c>
      <c r="C322" s="3">
        <v>51.287687291600001</v>
      </c>
      <c r="D322" s="3">
        <v>54.340525820899998</v>
      </c>
      <c r="E322" s="3">
        <v>56.782796644299999</v>
      </c>
      <c r="F322" s="3">
        <v>56.782796644299999</v>
      </c>
      <c r="G322" s="3">
        <v>58.614499761899999</v>
      </c>
      <c r="H322" s="3">
        <v>61.056770585300001</v>
      </c>
      <c r="I322" s="3">
        <v>65.330744526299995</v>
      </c>
      <c r="J322" s="3">
        <v>59.835635173599997</v>
      </c>
      <c r="K322" s="3">
        <v>54.340525820899998</v>
      </c>
      <c r="L322" s="3">
        <v>54.951093526800001</v>
      </c>
      <c r="M322" s="3">
        <v>49.455984174100003</v>
      </c>
      <c r="N322" s="3">
        <v>47.624281056500003</v>
      </c>
      <c r="O322" s="3">
        <v>39.076333174600002</v>
      </c>
      <c r="P322" s="3">
        <v>21.980437410699999</v>
      </c>
      <c r="Q322" s="3">
        <v>17.0958957639</v>
      </c>
      <c r="R322" s="3">
        <v>12.8219218229</v>
      </c>
      <c r="S322" s="3">
        <v>12.211354117100001</v>
      </c>
      <c r="T322" s="3">
        <v>14.6536249405</v>
      </c>
      <c r="U322" s="3">
        <v>14.6536249405</v>
      </c>
      <c r="V322" s="3">
        <v>15.874760352199999</v>
      </c>
      <c r="W322" s="3">
        <v>21.980437410699999</v>
      </c>
      <c r="X322" s="3">
        <v>20.148734293099999</v>
      </c>
      <c r="Y322" s="3">
        <v>18.3170311756</v>
      </c>
      <c r="Z322" s="3">
        <v>17.706463469700001</v>
      </c>
      <c r="AA322" s="3">
        <v>14.6536249405</v>
      </c>
      <c r="AB322" s="3">
        <v>14.6536249405</v>
      </c>
      <c r="AC322" s="3">
        <v>13.4324895288</v>
      </c>
      <c r="AD322" s="3">
        <v>7.3268124702000001</v>
      </c>
      <c r="AE322" s="3">
        <v>7.9373801760999996</v>
      </c>
      <c r="AF322" s="3">
        <v>4.8845416467999998</v>
      </c>
      <c r="AG322" s="3">
        <v>0.61056770589999998</v>
      </c>
      <c r="AH322" s="3">
        <v>0.61056770589999998</v>
      </c>
    </row>
    <row r="323" spans="1:34" x14ac:dyDescent="0.25">
      <c r="A323" t="s">
        <v>819</v>
      </c>
      <c r="B323" s="3" t="s">
        <v>305</v>
      </c>
      <c r="C323" s="3">
        <v>94.675303158199995</v>
      </c>
      <c r="D323" s="3">
        <v>85.207772842400004</v>
      </c>
      <c r="E323" s="3">
        <v>78.107125105500003</v>
      </c>
      <c r="F323" s="3">
        <v>61.538947052799998</v>
      </c>
      <c r="G323" s="3">
        <v>59.172064473900001</v>
      </c>
      <c r="H323" s="3">
        <v>50.493495017699999</v>
      </c>
      <c r="I323" s="3">
        <v>43.392847280799998</v>
      </c>
      <c r="J323" s="3">
        <v>36.292199543999999</v>
      </c>
      <c r="K323" s="3">
        <v>32.3473952457</v>
      </c>
      <c r="L323" s="3">
        <v>31.5584343861</v>
      </c>
      <c r="M323" s="3">
        <v>32.3473952457</v>
      </c>
      <c r="N323" s="3">
        <v>27.613630087800001</v>
      </c>
      <c r="O323" s="3">
        <v>28.402590947499998</v>
      </c>
      <c r="P323" s="3">
        <v>29.980512666799999</v>
      </c>
      <c r="Q323" s="3">
        <v>29.191551807100002</v>
      </c>
      <c r="R323" s="3">
        <v>25.2467475089</v>
      </c>
      <c r="S323" s="3">
        <v>23.6688257896</v>
      </c>
      <c r="T323" s="3">
        <v>22.090904070200001</v>
      </c>
      <c r="U323" s="3">
        <v>22.879864929899998</v>
      </c>
      <c r="V323" s="3">
        <v>19.7240214913</v>
      </c>
      <c r="W323" s="3">
        <v>18.146099771999999</v>
      </c>
      <c r="X323" s="3">
        <v>17.357138912300002</v>
      </c>
      <c r="Y323" s="3">
        <v>16.568178052699999</v>
      </c>
      <c r="Z323" s="3">
        <v>12.623373754399999</v>
      </c>
      <c r="AA323" s="3">
        <v>11.8344128948</v>
      </c>
      <c r="AB323" s="3">
        <v>9.4675303157999995</v>
      </c>
      <c r="AC323" s="3">
        <v>8.6785694562</v>
      </c>
      <c r="AD323" s="3">
        <v>7.1006477369000001</v>
      </c>
      <c r="AE323" s="3">
        <v>5.5227260176000001</v>
      </c>
      <c r="AF323" s="3">
        <v>5.5227260176000001</v>
      </c>
      <c r="AG323" s="3">
        <v>3.9448042982999998</v>
      </c>
      <c r="AH323" s="3">
        <v>3.1558434385999998</v>
      </c>
    </row>
    <row r="324" spans="1:34" x14ac:dyDescent="0.25">
      <c r="A324" t="s">
        <v>820</v>
      </c>
      <c r="B324" s="3" t="s">
        <v>306</v>
      </c>
      <c r="C324" s="3">
        <v>165.42937564810001</v>
      </c>
      <c r="D324" s="3">
        <v>167.89847080710001</v>
      </c>
      <c r="E324" s="3">
        <v>131.6850751428</v>
      </c>
      <c r="F324" s="3">
        <v>130.86204342319999</v>
      </c>
      <c r="G324" s="3">
        <v>128.39294826419999</v>
      </c>
      <c r="H324" s="3">
        <v>133.33113858210001</v>
      </c>
      <c r="I324" s="3">
        <v>109.46321871240001</v>
      </c>
      <c r="J324" s="3">
        <v>101.232901516</v>
      </c>
      <c r="K324" s="3">
        <v>87.241362282099999</v>
      </c>
      <c r="L324" s="3">
        <v>93.8256160392</v>
      </c>
      <c r="M324" s="3">
        <v>86.418330562500003</v>
      </c>
      <c r="N324" s="3">
        <v>88.064394001699995</v>
      </c>
      <c r="O324" s="3">
        <v>83.126203683900002</v>
      </c>
      <c r="P324" s="3">
        <v>74.895886487499993</v>
      </c>
      <c r="Q324" s="3">
        <v>73.2498230482</v>
      </c>
      <c r="R324" s="3">
        <v>69.957696169599998</v>
      </c>
      <c r="S324" s="3">
        <v>70.780727889299996</v>
      </c>
      <c r="T324" s="3">
        <v>56.789188655300002</v>
      </c>
      <c r="U324" s="3">
        <v>55.966156935699999</v>
      </c>
      <c r="V324" s="3">
        <v>57.612220375</v>
      </c>
      <c r="W324" s="3">
        <v>68.311632730300005</v>
      </c>
      <c r="X324" s="3">
        <v>57.612220375</v>
      </c>
      <c r="Y324" s="3">
        <v>48.558871458900001</v>
      </c>
      <c r="Z324" s="3">
        <v>34.567332225000001</v>
      </c>
      <c r="AA324" s="3">
        <v>38.682490823199998</v>
      </c>
      <c r="AB324" s="3">
        <v>37.859459103600003</v>
      </c>
      <c r="AC324" s="3">
        <v>36.213395664300002</v>
      </c>
      <c r="AD324" s="3">
        <v>18.929729551800001</v>
      </c>
      <c r="AE324" s="3">
        <v>16.460634392799999</v>
      </c>
      <c r="AF324" s="3">
        <v>18.1066978321</v>
      </c>
      <c r="AG324" s="3">
        <v>17.283666112500001</v>
      </c>
      <c r="AH324" s="3">
        <v>13.1685075143</v>
      </c>
    </row>
    <row r="325" spans="1:34" x14ac:dyDescent="0.25">
      <c r="A325" t="s">
        <v>821</v>
      </c>
      <c r="B325" s="3" t="s">
        <v>307</v>
      </c>
      <c r="C325" s="3">
        <v>183.73153748269999</v>
      </c>
      <c r="D325" s="3">
        <v>173.00790689030001</v>
      </c>
      <c r="E325" s="3">
        <v>172.29299818409999</v>
      </c>
      <c r="F325" s="3">
        <v>152.99046311789999</v>
      </c>
      <c r="G325" s="3">
        <v>155.13518923629999</v>
      </c>
      <c r="H325" s="3">
        <v>153.705371824</v>
      </c>
      <c r="I325" s="3">
        <v>145.1264673501</v>
      </c>
      <c r="J325" s="3">
        <v>160.1395501794</v>
      </c>
      <c r="K325" s="3">
        <v>162.99918500410001</v>
      </c>
      <c r="L325" s="3">
        <v>151.56064570550001</v>
      </c>
      <c r="M325" s="3">
        <v>155.13518923629999</v>
      </c>
      <c r="N325" s="3">
        <v>151.56064570550001</v>
      </c>
      <c r="O325" s="3">
        <v>144.411558644</v>
      </c>
      <c r="P325" s="3">
        <v>114.3853929853</v>
      </c>
      <c r="Q325" s="3">
        <v>105.0915798053</v>
      </c>
      <c r="R325" s="3">
        <v>90.793405682100001</v>
      </c>
      <c r="S325" s="3">
        <v>85.789044739000005</v>
      </c>
      <c r="T325" s="3">
        <v>63.626874848100002</v>
      </c>
      <c r="U325" s="3">
        <v>65.771600966600005</v>
      </c>
      <c r="V325" s="3">
        <v>69.346144497300003</v>
      </c>
      <c r="W325" s="3">
        <v>71.490870615800006</v>
      </c>
      <c r="X325" s="3">
        <v>53.618152961900002</v>
      </c>
      <c r="Y325" s="3">
        <v>47.1839746064</v>
      </c>
      <c r="Z325" s="3">
        <v>45.039248487999998</v>
      </c>
      <c r="AA325" s="3">
        <v>46.469065900300002</v>
      </c>
      <c r="AB325" s="3">
        <v>52.903244255700002</v>
      </c>
      <c r="AC325" s="3">
        <v>50.758518137199999</v>
      </c>
      <c r="AD325" s="3">
        <v>60.052331317300002</v>
      </c>
      <c r="AE325" s="3">
        <v>55.762879080300003</v>
      </c>
      <c r="AF325" s="3">
        <v>57.192696492700001</v>
      </c>
      <c r="AG325" s="3">
        <v>51.473426843399999</v>
      </c>
      <c r="AH325" s="3">
        <v>50.758518137199999</v>
      </c>
    </row>
    <row r="326" spans="1:34" x14ac:dyDescent="0.25">
      <c r="A326" t="s">
        <v>822</v>
      </c>
      <c r="B326" s="3" t="s">
        <v>308</v>
      </c>
      <c r="C326" s="3">
        <v>196.5039180229</v>
      </c>
      <c r="D326" s="3">
        <v>196.5039180229</v>
      </c>
      <c r="E326" s="3">
        <v>178.42073538279999</v>
      </c>
      <c r="F326" s="3">
        <v>160.3375527426</v>
      </c>
      <c r="G326" s="3">
        <v>142.25437010249999</v>
      </c>
      <c r="H326" s="3">
        <v>139.84327908380001</v>
      </c>
      <c r="I326" s="3">
        <v>124.1711874623</v>
      </c>
      <c r="J326" s="3">
        <v>103.6769138035</v>
      </c>
      <c r="K326" s="3">
        <v>78.360458107300005</v>
      </c>
      <c r="L326" s="3">
        <v>75.949367088599999</v>
      </c>
      <c r="M326" s="3">
        <v>74.743821579300004</v>
      </c>
      <c r="N326" s="3">
        <v>69.921639541900007</v>
      </c>
      <c r="O326" s="3">
        <v>66.305003013900006</v>
      </c>
      <c r="P326" s="3">
        <v>44.605183845699997</v>
      </c>
      <c r="Q326" s="3">
        <v>32.549728752299998</v>
      </c>
      <c r="R326" s="3">
        <v>30.1386377336</v>
      </c>
      <c r="S326" s="3">
        <v>24.1109101869</v>
      </c>
      <c r="T326" s="3">
        <v>15.6720916215</v>
      </c>
      <c r="U326" s="3">
        <v>18.083182640099999</v>
      </c>
      <c r="V326" s="3">
        <v>18.083182640099999</v>
      </c>
      <c r="W326" s="3">
        <v>21.699819168200001</v>
      </c>
      <c r="X326" s="3">
        <v>20.494273658800001</v>
      </c>
      <c r="Y326" s="3">
        <v>19.288728149499999</v>
      </c>
      <c r="Z326" s="3">
        <v>19.288728149499999</v>
      </c>
      <c r="AA326" s="3">
        <v>18.083182640099999</v>
      </c>
      <c r="AB326" s="3">
        <v>15.6720916215</v>
      </c>
      <c r="AC326" s="3">
        <v>14.4665461121</v>
      </c>
      <c r="AD326" s="3">
        <v>12.055455093400001</v>
      </c>
      <c r="AE326" s="3">
        <v>8.4388185654000001</v>
      </c>
      <c r="AF326" s="3">
        <v>4.8221820374000002</v>
      </c>
      <c r="AG326" s="3">
        <v>4.8221820374000002</v>
      </c>
      <c r="AH326" s="3">
        <v>2.4110910187000001</v>
      </c>
    </row>
    <row r="327" spans="1:34" x14ac:dyDescent="0.25">
      <c r="A327" t="s">
        <v>823</v>
      </c>
      <c r="B327" s="3" t="s">
        <v>309</v>
      </c>
      <c r="C327" s="3">
        <v>133.83020972169999</v>
      </c>
      <c r="D327" s="3">
        <v>108.8050485543</v>
      </c>
      <c r="E327" s="3">
        <v>103.9088213693</v>
      </c>
      <c r="F327" s="3">
        <v>87.588064086200006</v>
      </c>
      <c r="G327" s="3">
        <v>103.9088213693</v>
      </c>
      <c r="H327" s="3">
        <v>93.028316513899995</v>
      </c>
      <c r="I327" s="3">
        <v>64.194978646999999</v>
      </c>
      <c r="J327" s="3">
        <v>76.707559230699999</v>
      </c>
      <c r="K327" s="3">
        <v>89.220139814500001</v>
      </c>
      <c r="L327" s="3">
        <v>94.1163669994</v>
      </c>
      <c r="M327" s="3">
        <v>89.220139814500001</v>
      </c>
      <c r="N327" s="3">
        <v>78.883660201799998</v>
      </c>
      <c r="O327" s="3">
        <v>79.427685444600002</v>
      </c>
      <c r="P327" s="3">
        <v>82.691836901200006</v>
      </c>
      <c r="Q327" s="3">
        <v>67.459130103600003</v>
      </c>
      <c r="R327" s="3">
        <v>63.106928161500001</v>
      </c>
      <c r="S327" s="3">
        <v>52.226423306000001</v>
      </c>
      <c r="T327" s="3">
        <v>57.666675733799998</v>
      </c>
      <c r="U327" s="3">
        <v>53.314473791600001</v>
      </c>
      <c r="V327" s="3">
        <v>48.4182466066</v>
      </c>
      <c r="W327" s="3">
        <v>39.713842722300001</v>
      </c>
      <c r="X327" s="3">
        <v>29.377363109600001</v>
      </c>
      <c r="Y327" s="3">
        <v>18.496858254199999</v>
      </c>
      <c r="Z327" s="3">
        <v>15.776732040400001</v>
      </c>
      <c r="AA327" s="3">
        <v>14.6886815548</v>
      </c>
      <c r="AB327" s="3">
        <v>15.776732040400001</v>
      </c>
      <c r="AC327" s="3">
        <v>15.232706797600001</v>
      </c>
      <c r="AD327" s="3">
        <v>15.776732040400001</v>
      </c>
      <c r="AE327" s="3">
        <v>16.320757283100001</v>
      </c>
      <c r="AF327" s="3">
        <v>14.1446563121</v>
      </c>
      <c r="AG327" s="3">
        <v>14.6886815548</v>
      </c>
      <c r="AH327" s="3">
        <v>10.3364796127</v>
      </c>
    </row>
    <row r="328" spans="1:34" x14ac:dyDescent="0.25">
      <c r="A328" t="s">
        <v>824</v>
      </c>
      <c r="B328" s="3" t="s">
        <v>310</v>
      </c>
      <c r="C328" s="3">
        <v>188.01673473450001</v>
      </c>
      <c r="D328" s="3">
        <v>158.13328020719999</v>
      </c>
      <c r="E328" s="3">
        <v>139.4561211276</v>
      </c>
      <c r="F328" s="3">
        <v>127.0046817412</v>
      </c>
      <c r="G328" s="3">
        <v>134.47554537299999</v>
      </c>
      <c r="H328" s="3">
        <v>139.4561211276</v>
      </c>
      <c r="I328" s="3">
        <v>136.96583325029999</v>
      </c>
      <c r="J328" s="3">
        <v>153.15270445260001</v>
      </c>
      <c r="K328" s="3">
        <v>146.9269847594</v>
      </c>
      <c r="L328" s="3">
        <v>143.1915529435</v>
      </c>
      <c r="M328" s="3">
        <v>133.23040143439999</v>
      </c>
      <c r="N328" s="3">
        <v>129.49496961849999</v>
      </c>
      <c r="O328" s="3">
        <v>123.2692499253</v>
      </c>
      <c r="P328" s="3">
        <v>99.611515091100003</v>
      </c>
      <c r="Q328" s="3">
        <v>92.140651459300003</v>
      </c>
      <c r="R328" s="3">
        <v>78.444068134299997</v>
      </c>
      <c r="S328" s="3">
        <v>78.444068134299997</v>
      </c>
      <c r="T328" s="3">
        <v>70.973204502399994</v>
      </c>
      <c r="U328" s="3">
        <v>63.502340870600001</v>
      </c>
      <c r="V328" s="3">
        <v>65.9926287479</v>
      </c>
      <c r="W328" s="3">
        <v>64.747484809200003</v>
      </c>
      <c r="X328" s="3">
        <v>37.354318159199998</v>
      </c>
      <c r="Y328" s="3">
        <v>34.8640302819</v>
      </c>
      <c r="Z328" s="3">
        <v>27.3931666501</v>
      </c>
      <c r="AA328" s="3">
        <v>23.657734834100001</v>
      </c>
      <c r="AB328" s="3">
        <v>23.657734834100001</v>
      </c>
      <c r="AC328" s="3">
        <v>24.902878772800001</v>
      </c>
      <c r="AD328" s="3">
        <v>21.167446956900001</v>
      </c>
      <c r="AE328" s="3">
        <v>21.167446956900001</v>
      </c>
      <c r="AF328" s="3">
        <v>18.677159079599999</v>
      </c>
      <c r="AG328" s="3">
        <v>17.432015141000001</v>
      </c>
      <c r="AH328" s="3">
        <v>14.941727263700001</v>
      </c>
    </row>
    <row r="329" spans="1:34" x14ac:dyDescent="0.25">
      <c r="A329" t="s">
        <v>825</v>
      </c>
      <c r="B329" s="3" t="s">
        <v>311</v>
      </c>
      <c r="C329" s="3">
        <v>181.20330623359999</v>
      </c>
      <c r="D329" s="3">
        <v>144.38124400429999</v>
      </c>
      <c r="E329" s="3">
        <v>127.9082161649</v>
      </c>
      <c r="F329" s="3">
        <v>119.18720142639999</v>
      </c>
      <c r="G329" s="3">
        <v>114.3421932383</v>
      </c>
      <c r="H329" s="3">
        <v>117.2491981511</v>
      </c>
      <c r="I329" s="3">
        <v>100.7761703117</v>
      </c>
      <c r="J329" s="3">
        <v>107.559181775</v>
      </c>
      <c r="K329" s="3">
        <v>122.0942063392</v>
      </c>
      <c r="L329" s="3">
        <v>119.18720142639999</v>
      </c>
      <c r="M329" s="3">
        <v>121.1252047016</v>
      </c>
      <c r="N329" s="3">
        <v>125.001211252</v>
      </c>
      <c r="O329" s="3">
        <v>102.714173587</v>
      </c>
      <c r="P329" s="3">
        <v>86.241145747499999</v>
      </c>
      <c r="Q329" s="3">
        <v>72.675122821000002</v>
      </c>
      <c r="R329" s="3">
        <v>61.0471031696</v>
      </c>
      <c r="S329" s="3">
        <v>53.295090068699999</v>
      </c>
      <c r="T329" s="3">
        <v>49.419083518299999</v>
      </c>
      <c r="U329" s="3">
        <v>45.543076967799998</v>
      </c>
      <c r="V329" s="3">
        <v>40.698068779700002</v>
      </c>
      <c r="W329" s="3">
        <v>37.791063866899997</v>
      </c>
      <c r="X329" s="3">
        <v>29.070049128400001</v>
      </c>
      <c r="Y329" s="3">
        <v>25.194042577899999</v>
      </c>
      <c r="Z329" s="3">
        <v>26.163044215500001</v>
      </c>
      <c r="AA329" s="3">
        <v>26.163044215500001</v>
      </c>
      <c r="AB329" s="3">
        <v>29.070049128400001</v>
      </c>
      <c r="AC329" s="3">
        <v>31.008052403600001</v>
      </c>
      <c r="AD329" s="3">
        <v>29.070049128400001</v>
      </c>
      <c r="AE329" s="3">
        <v>22.287037665100002</v>
      </c>
      <c r="AF329" s="3">
        <v>18.4110311146</v>
      </c>
      <c r="AG329" s="3">
        <v>12.597021289000001</v>
      </c>
      <c r="AH329" s="3">
        <v>13.566022926600001</v>
      </c>
    </row>
    <row r="330" spans="1:34" x14ac:dyDescent="0.25">
      <c r="A330" t="s">
        <v>826</v>
      </c>
      <c r="B330" s="3" t="s">
        <v>312</v>
      </c>
      <c r="C330" s="3">
        <v>116.8182215841</v>
      </c>
      <c r="D330" s="3">
        <v>132.25675307099999</v>
      </c>
      <c r="E330" s="3">
        <v>117.8474570166</v>
      </c>
      <c r="F330" s="3">
        <v>113.7305152867</v>
      </c>
      <c r="G330" s="3">
        <v>112.186662138</v>
      </c>
      <c r="H330" s="3">
        <v>116.30360386789999</v>
      </c>
      <c r="I330" s="3">
        <v>106.0112495433</v>
      </c>
      <c r="J330" s="3">
        <v>112.186662138</v>
      </c>
      <c r="K330" s="3">
        <v>90.058100340199999</v>
      </c>
      <c r="L330" s="3">
        <v>101.3796900972</v>
      </c>
      <c r="M330" s="3">
        <v>96.748130651099999</v>
      </c>
      <c r="N330" s="3">
        <v>96.233512934900006</v>
      </c>
      <c r="O330" s="3">
        <v>91.087335772599999</v>
      </c>
      <c r="P330" s="3">
        <v>69.988009407199996</v>
      </c>
      <c r="Q330" s="3">
        <v>58.151801933900003</v>
      </c>
      <c r="R330" s="3">
        <v>52.491007055399997</v>
      </c>
      <c r="S330" s="3">
        <v>40.654799582099997</v>
      </c>
      <c r="T330" s="3">
        <v>34.994004703599998</v>
      </c>
      <c r="U330" s="3">
        <v>33.964769271100003</v>
      </c>
      <c r="V330" s="3">
        <v>31.906298406200001</v>
      </c>
      <c r="W330" s="3">
        <v>39.625564149699997</v>
      </c>
      <c r="X330" s="3">
        <v>33.964769271100003</v>
      </c>
      <c r="Y330" s="3">
        <v>33.450151554900003</v>
      </c>
      <c r="Z330" s="3">
        <v>28.818592108899999</v>
      </c>
      <c r="AA330" s="3">
        <v>29.847827541299999</v>
      </c>
      <c r="AB330" s="3">
        <v>30.362445257499999</v>
      </c>
      <c r="AC330" s="3">
        <v>30.877062973800001</v>
      </c>
      <c r="AD330" s="3">
        <v>27.274738960200001</v>
      </c>
      <c r="AE330" s="3">
        <v>27.789356676400001</v>
      </c>
      <c r="AF330" s="3">
        <v>23.6724149466</v>
      </c>
      <c r="AG330" s="3">
        <v>25.730885811499999</v>
      </c>
      <c r="AH330" s="3">
        <v>23.157797230300002</v>
      </c>
    </row>
    <row r="331" spans="1:34" x14ac:dyDescent="0.25">
      <c r="A331" t="s">
        <v>827</v>
      </c>
      <c r="B331" s="3" t="s">
        <v>313</v>
      </c>
      <c r="C331" s="3">
        <v>116.0370193254</v>
      </c>
      <c r="D331" s="3">
        <v>94.236124785499996</v>
      </c>
      <c r="E331" s="3">
        <v>88.610087484900006</v>
      </c>
      <c r="F331" s="3">
        <v>96.345888773200002</v>
      </c>
      <c r="G331" s="3">
        <v>90.719851472599998</v>
      </c>
      <c r="H331" s="3">
        <v>83.687304846800004</v>
      </c>
      <c r="I331" s="3">
        <v>78.764522208800003</v>
      </c>
      <c r="J331" s="3">
        <v>62.589664969499999</v>
      </c>
      <c r="K331" s="3">
        <v>71.731975582999993</v>
      </c>
      <c r="L331" s="3">
        <v>75.951503558499994</v>
      </c>
      <c r="M331" s="3">
        <v>68.215702270099996</v>
      </c>
      <c r="N331" s="3">
        <v>63.996174294600003</v>
      </c>
      <c r="O331" s="3">
        <v>59.776646319199997</v>
      </c>
      <c r="P331" s="3">
        <v>58.370136993999999</v>
      </c>
      <c r="Q331" s="3">
        <v>60.479900981699998</v>
      </c>
      <c r="R331" s="3">
        <v>56.2603730063</v>
      </c>
      <c r="S331" s="3">
        <v>46.414807730200003</v>
      </c>
      <c r="T331" s="3">
        <v>45.711553067600001</v>
      </c>
      <c r="U331" s="3">
        <v>47.118062392799999</v>
      </c>
      <c r="V331" s="3">
        <v>55.557118343699997</v>
      </c>
      <c r="W331" s="3">
        <v>53.447354355999998</v>
      </c>
      <c r="X331" s="3">
        <v>51.337590368199997</v>
      </c>
      <c r="Y331" s="3">
        <v>47.118062392799999</v>
      </c>
      <c r="Z331" s="3">
        <v>47.8213170553</v>
      </c>
      <c r="AA331" s="3">
        <v>43.601789079900001</v>
      </c>
      <c r="AB331" s="3">
        <v>44.305043742400002</v>
      </c>
      <c r="AC331" s="3">
        <v>33.052969141200002</v>
      </c>
      <c r="AD331" s="3">
        <v>23.910658527700001</v>
      </c>
      <c r="AE331" s="3">
        <v>20.3943852148</v>
      </c>
      <c r="AF331" s="3">
        <v>21.097639877399999</v>
      </c>
      <c r="AG331" s="3">
        <v>16.878111901899999</v>
      </c>
      <c r="AH331" s="3">
        <v>20.3943852148</v>
      </c>
    </row>
    <row r="332" spans="1:34" x14ac:dyDescent="0.25">
      <c r="A332" t="s">
        <v>919</v>
      </c>
      <c r="B332" s="3" t="s">
        <v>920</v>
      </c>
      <c r="C332" s="3">
        <v>202.7802887787</v>
      </c>
      <c r="D332" s="3">
        <v>170.61233132180001</v>
      </c>
      <c r="E332" s="3">
        <v>146.58816056289999</v>
      </c>
      <c r="F332" s="3">
        <v>141.29469920919999</v>
      </c>
      <c r="G332" s="3">
        <v>134.372480516</v>
      </c>
      <c r="H332" s="3">
        <v>139.25875253480001</v>
      </c>
      <c r="I332" s="3">
        <v>127.0430724878</v>
      </c>
      <c r="J332" s="3">
        <v>120.1208537946</v>
      </c>
      <c r="K332" s="3">
        <v>122.9711791389</v>
      </c>
      <c r="L332" s="3">
        <v>128.26464049250001</v>
      </c>
      <c r="M332" s="3">
        <v>120.9352324644</v>
      </c>
      <c r="N332" s="3">
        <v>120.9352324644</v>
      </c>
      <c r="O332" s="3">
        <v>107.49798441279999</v>
      </c>
      <c r="P332" s="3">
        <v>81.437866979399999</v>
      </c>
      <c r="Q332" s="3">
        <v>68.407808262700001</v>
      </c>
      <c r="R332" s="3">
        <v>68.814997597599998</v>
      </c>
      <c r="S332" s="3">
        <v>65.150293583500002</v>
      </c>
      <c r="T332" s="3">
        <v>56.5993175507</v>
      </c>
      <c r="U332" s="3">
        <v>56.5993175507</v>
      </c>
      <c r="V332" s="3">
        <v>61.892778904300002</v>
      </c>
      <c r="W332" s="3">
        <v>61.485589569399998</v>
      </c>
      <c r="X332" s="3">
        <v>50.898666862100001</v>
      </c>
      <c r="Y332" s="3">
        <v>40.718933489699999</v>
      </c>
      <c r="Z332" s="3">
        <v>31.760768122000002</v>
      </c>
      <c r="AA332" s="3">
        <v>28.503253442799998</v>
      </c>
      <c r="AB332" s="3">
        <v>28.503253442799998</v>
      </c>
      <c r="AC332" s="3">
        <v>25.652928098499999</v>
      </c>
      <c r="AD332" s="3">
        <v>24.838549428699999</v>
      </c>
      <c r="AE332" s="3">
        <v>22.395413419299999</v>
      </c>
      <c r="AF332" s="3">
        <v>18.730709405300001</v>
      </c>
      <c r="AG332" s="3">
        <v>17.101952065700001</v>
      </c>
      <c r="AH332" s="3">
        <v>13.844437386499999</v>
      </c>
    </row>
    <row r="333" spans="1:34" x14ac:dyDescent="0.25">
      <c r="A333" t="s">
        <v>828</v>
      </c>
      <c r="B333" s="3" t="s">
        <v>314</v>
      </c>
      <c r="C333" s="3">
        <v>155.33459263020001</v>
      </c>
      <c r="D333" s="3">
        <v>139.9929044692</v>
      </c>
      <c r="E333" s="3">
        <v>133.2809158988</v>
      </c>
      <c r="F333" s="3">
        <v>97.803262026400006</v>
      </c>
      <c r="G333" s="3">
        <v>96.844406516399999</v>
      </c>
      <c r="H333" s="3">
        <v>91.091273455999996</v>
      </c>
      <c r="I333" s="3">
        <v>89.173562435899996</v>
      </c>
      <c r="J333" s="3">
        <v>79.585007335200004</v>
      </c>
      <c r="K333" s="3">
        <v>85.338140395600007</v>
      </c>
      <c r="L333" s="3">
        <v>80.543862845299998</v>
      </c>
      <c r="M333" s="3">
        <v>96.844406516399999</v>
      </c>
      <c r="N333" s="3">
        <v>96.844406516399999</v>
      </c>
      <c r="O333" s="3">
        <v>85.338140395600007</v>
      </c>
      <c r="P333" s="3">
        <v>61.366752644000002</v>
      </c>
      <c r="Q333" s="3">
        <v>55.6136195837</v>
      </c>
      <c r="R333" s="3">
        <v>49.860486523299997</v>
      </c>
      <c r="S333" s="3">
        <v>46.025064483000001</v>
      </c>
      <c r="T333" s="3">
        <v>43.1484979528</v>
      </c>
      <c r="U333" s="3">
        <v>43.1484979528</v>
      </c>
      <c r="V333" s="3">
        <v>49.860486523299997</v>
      </c>
      <c r="W333" s="3">
        <v>49.860486523299997</v>
      </c>
      <c r="X333" s="3">
        <v>43.1484979528</v>
      </c>
      <c r="Y333" s="3">
        <v>35.477653872300003</v>
      </c>
      <c r="Z333" s="3">
        <v>34.518798362299997</v>
      </c>
      <c r="AA333" s="3">
        <v>27.806809791799999</v>
      </c>
      <c r="AB333" s="3">
        <v>27.806809791799999</v>
      </c>
      <c r="AC333" s="3">
        <v>23.971387751599998</v>
      </c>
      <c r="AD333" s="3">
        <v>26.8479542818</v>
      </c>
      <c r="AE333" s="3">
        <v>23.012532241500001</v>
      </c>
      <c r="AF333" s="3">
        <v>18.218254691199999</v>
      </c>
      <c r="AG333" s="3">
        <v>17.259399181100001</v>
      </c>
      <c r="AH333" s="3">
        <v>10.5474106107</v>
      </c>
    </row>
    <row r="334" spans="1:34" x14ac:dyDescent="0.25">
      <c r="A334" t="s">
        <v>829</v>
      </c>
      <c r="B334" s="3" t="s">
        <v>315</v>
      </c>
      <c r="C334" s="3">
        <v>131.13020489089999</v>
      </c>
      <c r="D334" s="3">
        <v>127.9576999339</v>
      </c>
      <c r="E334" s="3">
        <v>96.232650363499999</v>
      </c>
      <c r="F334" s="3">
        <v>103.1064111038</v>
      </c>
      <c r="G334" s="3">
        <v>101.5201586252</v>
      </c>
      <c r="H334" s="3">
        <v>101.5201586252</v>
      </c>
      <c r="I334" s="3">
        <v>76.140118968899998</v>
      </c>
      <c r="J334" s="3">
        <v>66.093853271599997</v>
      </c>
      <c r="K334" s="3">
        <v>48.645076007900002</v>
      </c>
      <c r="L334" s="3">
        <v>49.173826834099998</v>
      </c>
      <c r="M334" s="3">
        <v>44.415069398500002</v>
      </c>
      <c r="N334" s="3">
        <v>42.828816920000001</v>
      </c>
      <c r="O334" s="3">
        <v>41.771315267699997</v>
      </c>
      <c r="P334" s="3">
        <v>34.368803701300003</v>
      </c>
      <c r="Q334" s="3">
        <v>35.4263053536</v>
      </c>
      <c r="R334" s="3">
        <v>32.7825512227</v>
      </c>
      <c r="S334" s="3">
        <v>29.0812954395</v>
      </c>
      <c r="T334" s="3">
        <v>21.678783873099999</v>
      </c>
      <c r="U334" s="3">
        <v>21.678783873099999</v>
      </c>
      <c r="V334" s="3">
        <v>21.150033046899999</v>
      </c>
      <c r="W334" s="3">
        <v>21.678783873099999</v>
      </c>
      <c r="X334" s="3">
        <v>13.2187706543</v>
      </c>
      <c r="Y334" s="3">
        <v>15.333773959</v>
      </c>
      <c r="Z334" s="3">
        <v>15.8625247852</v>
      </c>
      <c r="AA334" s="3">
        <v>15.333773959</v>
      </c>
      <c r="AB334" s="3">
        <v>15.8625247852</v>
      </c>
      <c r="AC334" s="3">
        <v>16.391275611400001</v>
      </c>
      <c r="AD334" s="3">
        <v>10.046265697300001</v>
      </c>
      <c r="AE334" s="3">
        <v>8.9887640448999999</v>
      </c>
      <c r="AF334" s="3">
        <v>5.8162590878999998</v>
      </c>
      <c r="AG334" s="3">
        <v>6.3450099141000003</v>
      </c>
      <c r="AH334" s="3">
        <v>6.3450099141000003</v>
      </c>
    </row>
    <row r="335" spans="1:34" x14ac:dyDescent="0.25">
      <c r="A335" t="s">
        <v>830</v>
      </c>
      <c r="B335" s="3" t="s">
        <v>316</v>
      </c>
      <c r="C335" s="3">
        <v>57.466640615099998</v>
      </c>
      <c r="D335" s="3">
        <v>55.167974990499999</v>
      </c>
      <c r="E335" s="3">
        <v>48.271978116699998</v>
      </c>
      <c r="F335" s="3">
        <v>49.421310929000001</v>
      </c>
      <c r="G335" s="3">
        <v>52.869309365900001</v>
      </c>
      <c r="H335" s="3">
        <v>50.570643741300003</v>
      </c>
      <c r="I335" s="3">
        <v>57.466640615099998</v>
      </c>
      <c r="J335" s="3">
        <v>62.063971864300001</v>
      </c>
      <c r="K335" s="3">
        <v>67.8106359258</v>
      </c>
      <c r="L335" s="3">
        <v>79.303964048899999</v>
      </c>
      <c r="M335" s="3">
        <v>85.050628110399998</v>
      </c>
      <c r="N335" s="3">
        <v>83.901295298099996</v>
      </c>
      <c r="O335" s="3">
        <v>83.901295298099996</v>
      </c>
      <c r="P335" s="3">
        <v>78.154631236599997</v>
      </c>
      <c r="Q335" s="3">
        <v>66.661303113499997</v>
      </c>
      <c r="R335" s="3">
        <v>66.661303113499997</v>
      </c>
      <c r="S335" s="3">
        <v>60.914639051999998</v>
      </c>
      <c r="T335" s="3">
        <v>50.570643741300003</v>
      </c>
      <c r="U335" s="3">
        <v>50.570643741300003</v>
      </c>
      <c r="V335" s="3">
        <v>52.869309365900001</v>
      </c>
      <c r="W335" s="3">
        <v>45.9733124921</v>
      </c>
      <c r="X335" s="3">
        <v>50.570643741300003</v>
      </c>
      <c r="Y335" s="3">
        <v>37.927982806000003</v>
      </c>
      <c r="Z335" s="3">
        <v>29.882653119899999</v>
      </c>
      <c r="AA335" s="3">
        <v>31.031985932200001</v>
      </c>
      <c r="AB335" s="3">
        <v>27.583987495300001</v>
      </c>
      <c r="AC335" s="3">
        <v>27.583987495300001</v>
      </c>
      <c r="AD335" s="3">
        <v>25.285321870699999</v>
      </c>
      <c r="AE335" s="3">
        <v>20.687990621400001</v>
      </c>
      <c r="AF335" s="3">
        <v>17.2399921845</v>
      </c>
      <c r="AG335" s="3">
        <v>18.389324996799999</v>
      </c>
      <c r="AH335" s="3">
        <v>11.493328123</v>
      </c>
    </row>
    <row r="336" spans="1:34" x14ac:dyDescent="0.25">
      <c r="A336" t="s">
        <v>831</v>
      </c>
      <c r="B336" s="3" t="s">
        <v>317</v>
      </c>
      <c r="C336" s="3">
        <v>78.570523381100003</v>
      </c>
      <c r="D336" s="3">
        <v>82.372322899500006</v>
      </c>
      <c r="E336" s="3">
        <v>67.798758078800006</v>
      </c>
      <c r="F336" s="3">
        <v>79.837789887200003</v>
      </c>
      <c r="G336" s="3">
        <v>78.570523381100003</v>
      </c>
      <c r="H336" s="3">
        <v>76.6696236218</v>
      </c>
      <c r="I336" s="3">
        <v>69.699657837999993</v>
      </c>
      <c r="J336" s="3">
        <v>65.264225066500003</v>
      </c>
      <c r="K336" s="3">
        <v>65.897858319600005</v>
      </c>
      <c r="L336" s="3">
        <v>68.432391331900007</v>
      </c>
      <c r="M336" s="3">
        <v>54.492459764300001</v>
      </c>
      <c r="N336" s="3">
        <v>55.759726270400002</v>
      </c>
      <c r="O336" s="3">
        <v>55.126093017400002</v>
      </c>
      <c r="P336" s="3">
        <v>37.384361931299999</v>
      </c>
      <c r="Q336" s="3">
        <v>34.849828918999997</v>
      </c>
      <c r="R336" s="3">
        <v>24.711696869899999</v>
      </c>
      <c r="S336" s="3">
        <v>22.810797110599999</v>
      </c>
      <c r="T336" s="3">
        <v>26.6125966291</v>
      </c>
      <c r="U336" s="3">
        <v>26.6125966291</v>
      </c>
      <c r="V336" s="3">
        <v>25.978963375999999</v>
      </c>
      <c r="W336" s="3">
        <v>34.849828918999997</v>
      </c>
      <c r="X336" s="3">
        <v>30.4143961475</v>
      </c>
      <c r="Y336" s="3">
        <v>34.216195665900003</v>
      </c>
      <c r="Z336" s="3">
        <v>31.681662653699998</v>
      </c>
      <c r="AA336" s="3">
        <v>25.345330122899998</v>
      </c>
      <c r="AB336" s="3">
        <v>23.4444303637</v>
      </c>
      <c r="AC336" s="3">
        <v>22.810797110599999</v>
      </c>
      <c r="AD336" s="3">
        <v>19.642630845300001</v>
      </c>
      <c r="AE336" s="3">
        <v>18.375364339099999</v>
      </c>
      <c r="AF336" s="3">
        <v>15.207198073800001</v>
      </c>
      <c r="AG336" s="3">
        <v>12.039031808400001</v>
      </c>
      <c r="AH336" s="3">
        <v>10.7717653022</v>
      </c>
    </row>
    <row r="337" spans="1:34" x14ac:dyDescent="0.25">
      <c r="A337" t="s">
        <v>832</v>
      </c>
      <c r="B337" s="3" t="s">
        <v>318</v>
      </c>
      <c r="C337" s="3">
        <v>26.844836843</v>
      </c>
      <c r="D337" s="3">
        <v>24.856330410199998</v>
      </c>
      <c r="E337" s="3">
        <v>22.370697369199998</v>
      </c>
      <c r="F337" s="3">
        <v>21.873570761</v>
      </c>
      <c r="G337" s="3">
        <v>17.399431287199999</v>
      </c>
      <c r="H337" s="3">
        <v>16.902304679</v>
      </c>
      <c r="I337" s="3">
        <v>12.428165205099999</v>
      </c>
      <c r="J337" s="3">
        <v>9.9425321640999993</v>
      </c>
      <c r="K337" s="3">
        <v>9.9425321640999993</v>
      </c>
      <c r="L337" s="3">
        <v>9.4454055559000007</v>
      </c>
      <c r="M337" s="3">
        <v>8.4511523395000001</v>
      </c>
      <c r="N337" s="3">
        <v>8.4511523395000001</v>
      </c>
      <c r="O337" s="3">
        <v>7.4568991231000004</v>
      </c>
      <c r="P337" s="3">
        <v>8.4511523395000001</v>
      </c>
      <c r="Q337" s="3">
        <v>7.9540257312999998</v>
      </c>
      <c r="R337" s="3">
        <v>6.9597725149</v>
      </c>
      <c r="S337" s="3">
        <v>5.9655192985000003</v>
      </c>
      <c r="T337" s="3">
        <v>5.4683926903</v>
      </c>
      <c r="U337" s="3">
        <v>5.4683926903</v>
      </c>
      <c r="V337" s="3">
        <v>6.4626459066999997</v>
      </c>
      <c r="W337" s="3">
        <v>6.4626459066999997</v>
      </c>
      <c r="X337" s="3">
        <v>5.9655192985000003</v>
      </c>
      <c r="Y337" s="3">
        <v>6.4626459066999997</v>
      </c>
      <c r="Z337" s="3">
        <v>5.9655192985000003</v>
      </c>
      <c r="AA337" s="3">
        <v>5.4683926903</v>
      </c>
      <c r="AB337" s="3">
        <v>5.9655192985000003</v>
      </c>
      <c r="AC337" s="3">
        <v>4.9712660819999996</v>
      </c>
      <c r="AD337" s="3">
        <v>3.9770128655999999</v>
      </c>
      <c r="AE337" s="3">
        <v>2.4856330409999998</v>
      </c>
      <c r="AF337" s="3">
        <v>2.4856330409999998</v>
      </c>
      <c r="AG337" s="3">
        <v>2.4856330409999998</v>
      </c>
      <c r="AH337" s="3">
        <v>2.9827596492000001</v>
      </c>
    </row>
    <row r="338" spans="1:34" x14ac:dyDescent="0.25">
      <c r="A338" t="s">
        <v>833</v>
      </c>
      <c r="B338" s="3" t="s">
        <v>319</v>
      </c>
      <c r="C338" s="3">
        <v>145.6979089948</v>
      </c>
      <c r="D338" s="3">
        <v>134.49037753370001</v>
      </c>
      <c r="E338" s="3">
        <v>137.69252937970001</v>
      </c>
      <c r="F338" s="3">
        <v>123.28284607259999</v>
      </c>
      <c r="G338" s="3">
        <v>135.29091549520001</v>
      </c>
      <c r="H338" s="3">
        <v>136.09145345670001</v>
      </c>
      <c r="I338" s="3">
        <v>134.49037753370001</v>
      </c>
      <c r="J338" s="3">
        <v>132.08876364919999</v>
      </c>
      <c r="K338" s="3">
        <v>127.2855358801</v>
      </c>
      <c r="L338" s="3">
        <v>106.4715488808</v>
      </c>
      <c r="M338" s="3">
        <v>110.47423868840001</v>
      </c>
      <c r="N338" s="3">
        <v>96.865093342700007</v>
      </c>
      <c r="O338" s="3">
        <v>80.854334112499998</v>
      </c>
      <c r="P338" s="3">
        <v>63.242498959300001</v>
      </c>
      <c r="Q338" s="3">
        <v>68.045726728399998</v>
      </c>
      <c r="R338" s="3">
        <v>75.250568381999997</v>
      </c>
      <c r="S338" s="3">
        <v>76.851644304999994</v>
      </c>
      <c r="T338" s="3">
        <v>76.851644304999994</v>
      </c>
      <c r="U338" s="3">
        <v>78.452720228000004</v>
      </c>
      <c r="V338" s="3">
        <v>74.450030420399997</v>
      </c>
      <c r="W338" s="3">
        <v>72.848954497400001</v>
      </c>
      <c r="X338" s="3">
        <v>51.234429536599997</v>
      </c>
      <c r="Y338" s="3">
        <v>36.824746229500001</v>
      </c>
      <c r="Z338" s="3">
        <v>33.622594383399999</v>
      </c>
      <c r="AA338" s="3">
        <v>32.021518460400003</v>
      </c>
      <c r="AB338" s="3">
        <v>30.4204425374</v>
      </c>
      <c r="AC338" s="3">
        <v>28.8193666144</v>
      </c>
      <c r="AD338" s="3">
        <v>22.415062922299999</v>
      </c>
      <c r="AE338" s="3">
        <v>21.614524960800001</v>
      </c>
      <c r="AF338" s="3">
        <v>23.215600883800001</v>
      </c>
      <c r="AG338" s="3">
        <v>17.611835153200001</v>
      </c>
      <c r="AH338" s="3">
        <v>12.0080694227</v>
      </c>
    </row>
    <row r="339" spans="1:34" x14ac:dyDescent="0.25">
      <c r="A339" t="s">
        <v>834</v>
      </c>
      <c r="B339" s="3" t="s">
        <v>320</v>
      </c>
      <c r="C339" s="3">
        <v>68.324345428399994</v>
      </c>
      <c r="D339" s="3">
        <v>56.123569459000002</v>
      </c>
      <c r="E339" s="3">
        <v>53.683414265099998</v>
      </c>
      <c r="F339" s="3">
        <v>48.803103877399998</v>
      </c>
      <c r="G339" s="3">
        <v>58.5637246529</v>
      </c>
      <c r="H339" s="3">
        <v>53.683414265099998</v>
      </c>
      <c r="I339" s="3">
        <v>46.362948683500001</v>
      </c>
      <c r="J339" s="3">
        <v>48.803103877399998</v>
      </c>
      <c r="K339" s="3">
        <v>53.683414265099998</v>
      </c>
      <c r="L339" s="3">
        <v>53.683414265099998</v>
      </c>
      <c r="M339" s="3">
        <v>46.362948683500001</v>
      </c>
      <c r="N339" s="3">
        <v>31.7220175203</v>
      </c>
      <c r="O339" s="3">
        <v>31.7220175203</v>
      </c>
      <c r="P339" s="3">
        <v>24.401551938699999</v>
      </c>
      <c r="Q339" s="3">
        <v>12.2007759694</v>
      </c>
      <c r="R339" s="3">
        <v>9.7606207754999996</v>
      </c>
      <c r="S339" s="3">
        <v>19.521241550999999</v>
      </c>
      <c r="T339" s="3">
        <v>19.521241550999999</v>
      </c>
      <c r="U339" s="3">
        <v>24.401551938699999</v>
      </c>
      <c r="V339" s="3">
        <v>34.162172714199997</v>
      </c>
      <c r="W339" s="3">
        <v>36.602327908100001</v>
      </c>
      <c r="X339" s="3">
        <v>36.602327908100001</v>
      </c>
      <c r="Y339" s="3">
        <v>36.602327908100001</v>
      </c>
      <c r="Z339" s="3">
        <v>29.281862326399999</v>
      </c>
      <c r="AA339" s="3">
        <v>36.602327908100001</v>
      </c>
      <c r="AB339" s="3">
        <v>34.162172714199997</v>
      </c>
      <c r="AC339" s="3">
        <v>24.401551938699999</v>
      </c>
      <c r="AD339" s="3">
        <v>24.401551938699999</v>
      </c>
      <c r="AE339" s="3">
        <v>26.8417071326</v>
      </c>
      <c r="AF339" s="3">
        <v>21.961396744799998</v>
      </c>
      <c r="AG339" s="3">
        <v>19.521241550999999</v>
      </c>
      <c r="AH339" s="3">
        <v>12.2007759694</v>
      </c>
    </row>
    <row r="340" spans="1:34" x14ac:dyDescent="0.25">
      <c r="A340" t="s">
        <v>835</v>
      </c>
      <c r="B340" s="3" t="s">
        <v>321</v>
      </c>
      <c r="C340" s="3">
        <v>143.82931576889999</v>
      </c>
      <c r="D340" s="3">
        <v>136.2058538023</v>
      </c>
      <c r="E340" s="3">
        <v>133.66469981349999</v>
      </c>
      <c r="F340" s="3">
        <v>123.5000838581</v>
      </c>
      <c r="G340" s="3">
        <v>117.40131428479999</v>
      </c>
      <c r="H340" s="3">
        <v>117.40131428479999</v>
      </c>
      <c r="I340" s="3">
        <v>116.8930834871</v>
      </c>
      <c r="J340" s="3">
        <v>111.30254471160001</v>
      </c>
      <c r="K340" s="3">
        <v>97.072082374000004</v>
      </c>
      <c r="L340" s="3">
        <v>96.563851576299996</v>
      </c>
      <c r="M340" s="3">
        <v>99.105005565100001</v>
      </c>
      <c r="N340" s="3">
        <v>105.2037751384</v>
      </c>
      <c r="O340" s="3">
        <v>106.22023673389999</v>
      </c>
      <c r="P340" s="3">
        <v>90.973312800800002</v>
      </c>
      <c r="Q340" s="3">
        <v>75.726388867699995</v>
      </c>
      <c r="R340" s="3">
        <v>77.759312058800006</v>
      </c>
      <c r="S340" s="3">
        <v>70.135850092200002</v>
      </c>
      <c r="T340" s="3">
        <v>69.119388496699997</v>
      </c>
      <c r="U340" s="3">
        <v>58.446541743499999</v>
      </c>
      <c r="V340" s="3">
        <v>56.921849350199999</v>
      </c>
      <c r="W340" s="3">
        <v>63.528849721199997</v>
      </c>
      <c r="X340" s="3">
        <v>59.9712341368</v>
      </c>
      <c r="Y340" s="3">
        <v>45.232541001500003</v>
      </c>
      <c r="Z340" s="3">
        <v>37.609079035000001</v>
      </c>
      <c r="AA340" s="3">
        <v>33.035001854999997</v>
      </c>
      <c r="AB340" s="3">
        <v>33.5432326528</v>
      </c>
      <c r="AC340" s="3">
        <v>34.5596942484</v>
      </c>
      <c r="AD340" s="3">
        <v>33.5432326528</v>
      </c>
      <c r="AE340" s="3">
        <v>34.5596942484</v>
      </c>
      <c r="AF340" s="3">
        <v>36.0843866417</v>
      </c>
      <c r="AG340" s="3">
        <v>34.051463450599996</v>
      </c>
      <c r="AH340" s="3">
        <v>31.5103094617</v>
      </c>
    </row>
    <row r="341" spans="1:34" x14ac:dyDescent="0.25">
      <c r="A341" t="s">
        <v>836</v>
      </c>
      <c r="B341" s="3" t="s">
        <v>322</v>
      </c>
      <c r="C341" s="3">
        <v>148.60329598769999</v>
      </c>
      <c r="D341" s="3">
        <v>126.34062992210001</v>
      </c>
      <c r="E341" s="3">
        <v>115.765863541</v>
      </c>
      <c r="F341" s="3">
        <v>92.390064172099997</v>
      </c>
      <c r="G341" s="3">
        <v>102.9648305533</v>
      </c>
      <c r="H341" s="3">
        <v>106.3042304631</v>
      </c>
      <c r="I341" s="3">
        <v>95.729464082000007</v>
      </c>
      <c r="J341" s="3">
        <v>87.937530959</v>
      </c>
      <c r="K341" s="3">
        <v>96.842597385199994</v>
      </c>
      <c r="L341" s="3">
        <v>102.40826390159999</v>
      </c>
      <c r="M341" s="3">
        <v>105.19109715979999</v>
      </c>
      <c r="N341" s="3">
        <v>95.172897430299997</v>
      </c>
      <c r="O341" s="3">
        <v>90.7203642172</v>
      </c>
      <c r="P341" s="3">
        <v>69.014264803299994</v>
      </c>
      <c r="Q341" s="3">
        <v>57.3263651189</v>
      </c>
      <c r="R341" s="3">
        <v>43.9687654795</v>
      </c>
      <c r="S341" s="3">
        <v>37.846532311499999</v>
      </c>
      <c r="T341" s="3">
        <v>34.507132401600003</v>
      </c>
      <c r="U341" s="3">
        <v>32.837432446699999</v>
      </c>
      <c r="V341" s="3">
        <v>34.507132401600003</v>
      </c>
      <c r="W341" s="3">
        <v>33.393999098400002</v>
      </c>
      <c r="X341" s="3">
        <v>32.837432446699999</v>
      </c>
      <c r="Y341" s="3">
        <v>25.045499323800001</v>
      </c>
      <c r="Z341" s="3">
        <v>20.036399458999998</v>
      </c>
      <c r="AA341" s="3">
        <v>20.592966110700001</v>
      </c>
      <c r="AB341" s="3">
        <v>20.592966110700001</v>
      </c>
      <c r="AC341" s="3">
        <v>18.923266155699999</v>
      </c>
      <c r="AD341" s="3">
        <v>21.149532762300002</v>
      </c>
      <c r="AE341" s="3">
        <v>13.914166291000001</v>
      </c>
      <c r="AF341" s="3">
        <v>12.801032987699999</v>
      </c>
      <c r="AG341" s="3">
        <v>12.2444663361</v>
      </c>
      <c r="AH341" s="3">
        <v>8.9050664261999994</v>
      </c>
    </row>
    <row r="342" spans="1:34" x14ac:dyDescent="0.25">
      <c r="A342" t="s">
        <v>837</v>
      </c>
      <c r="B342" s="3" t="s">
        <v>323</v>
      </c>
      <c r="C342" s="3">
        <v>119.02185674099999</v>
      </c>
      <c r="D342" s="3">
        <v>123.7556805886</v>
      </c>
      <c r="E342" s="3">
        <v>106.84916684700001</v>
      </c>
      <c r="F342" s="3">
        <v>110.23046959529999</v>
      </c>
      <c r="G342" s="3">
        <v>111.5829906947</v>
      </c>
      <c r="H342" s="3">
        <v>108.2016879463</v>
      </c>
      <c r="I342" s="3">
        <v>97.381519151700004</v>
      </c>
      <c r="J342" s="3">
        <v>83.180047608699994</v>
      </c>
      <c r="K342" s="3">
        <v>77.093702661799995</v>
      </c>
      <c r="L342" s="3">
        <v>79.798744860400006</v>
      </c>
      <c r="M342" s="3">
        <v>69.654836615500002</v>
      </c>
      <c r="N342" s="3">
        <v>68.302315516099995</v>
      </c>
      <c r="O342" s="3">
        <v>59.510928370499997</v>
      </c>
      <c r="P342" s="3">
        <v>45.3094568275</v>
      </c>
      <c r="Q342" s="3">
        <v>45.3094568275</v>
      </c>
      <c r="R342" s="3">
        <v>39.223111880499999</v>
      </c>
      <c r="S342" s="3">
        <v>33.813027483200003</v>
      </c>
      <c r="T342" s="3">
        <v>26.3741614369</v>
      </c>
      <c r="U342" s="3">
        <v>25.021640337600001</v>
      </c>
      <c r="V342" s="3">
        <v>25.697900887300001</v>
      </c>
      <c r="W342" s="3">
        <v>28.402943085899999</v>
      </c>
      <c r="X342" s="3">
        <v>21.6403375893</v>
      </c>
      <c r="Y342" s="3">
        <v>16.906513741600001</v>
      </c>
      <c r="Z342" s="3">
        <v>15.553992642300001</v>
      </c>
      <c r="AA342" s="3">
        <v>16.906513741600001</v>
      </c>
      <c r="AB342" s="3">
        <v>17.582774291300002</v>
      </c>
      <c r="AC342" s="3">
        <v>18.2590348409</v>
      </c>
      <c r="AD342" s="3">
        <v>18.2590348409</v>
      </c>
      <c r="AE342" s="3">
        <v>14.877732092600001</v>
      </c>
      <c r="AF342" s="3">
        <v>12.172689893999999</v>
      </c>
      <c r="AG342" s="3">
        <v>12.8489504436</v>
      </c>
      <c r="AH342" s="3">
        <v>12.172689893999999</v>
      </c>
    </row>
    <row r="343" spans="1:34" x14ac:dyDescent="0.25">
      <c r="A343" t="s">
        <v>838</v>
      </c>
      <c r="B343" s="3" t="s">
        <v>324</v>
      </c>
      <c r="C343" s="3">
        <v>190.58285413120001</v>
      </c>
      <c r="D343" s="3">
        <v>165.17180691370001</v>
      </c>
      <c r="E343" s="3">
        <v>152.4662833049</v>
      </c>
      <c r="F343" s="3">
        <v>149.1722586656</v>
      </c>
      <c r="G343" s="3">
        <v>136.46673505690001</v>
      </c>
      <c r="H343" s="3">
        <v>131.76098557220001</v>
      </c>
      <c r="I343" s="3">
        <v>121.8789116543</v>
      </c>
      <c r="J343" s="3">
        <v>119.52603691189999</v>
      </c>
      <c r="K343" s="3">
        <v>117.1731621695</v>
      </c>
      <c r="L343" s="3">
        <v>111.05568783939999</v>
      </c>
      <c r="M343" s="3">
        <v>103.9970636123</v>
      </c>
      <c r="N343" s="3">
        <v>102.58533876689999</v>
      </c>
      <c r="O343" s="3">
        <v>97.879589282200001</v>
      </c>
      <c r="P343" s="3">
        <v>68.703942476899996</v>
      </c>
      <c r="Q343" s="3">
        <v>61.174743301399999</v>
      </c>
      <c r="R343" s="3">
        <v>65.880492786100007</v>
      </c>
      <c r="S343" s="3">
        <v>68.703942476899996</v>
      </c>
      <c r="T343" s="3">
        <v>63.527618043700002</v>
      </c>
      <c r="U343" s="3">
        <v>68.703942476899996</v>
      </c>
      <c r="V343" s="3">
        <v>69.645092373899999</v>
      </c>
      <c r="W343" s="3">
        <v>79.9977412402</v>
      </c>
      <c r="X343" s="3">
        <v>77.174291549399996</v>
      </c>
      <c r="Y343" s="3">
        <v>68.703942476899996</v>
      </c>
      <c r="Z343" s="3">
        <v>54.116119074300002</v>
      </c>
      <c r="AA343" s="3">
        <v>49.880944538000001</v>
      </c>
      <c r="AB343" s="3">
        <v>45.175195053300001</v>
      </c>
      <c r="AC343" s="3">
        <v>54.586694022800003</v>
      </c>
      <c r="AD343" s="3">
        <v>49.880944538000001</v>
      </c>
      <c r="AE343" s="3">
        <v>45.175195053300001</v>
      </c>
      <c r="AF343" s="3">
        <v>38.116570826199997</v>
      </c>
      <c r="AG343" s="3">
        <v>44.234045156400001</v>
      </c>
      <c r="AH343" s="3">
        <v>42.351745362499997</v>
      </c>
    </row>
    <row r="344" spans="1:34" x14ac:dyDescent="0.25">
      <c r="A344" t="s">
        <v>839</v>
      </c>
      <c r="B344" s="3" t="s">
        <v>325</v>
      </c>
      <c r="C344" s="3">
        <v>241.45547111889999</v>
      </c>
      <c r="D344" s="3">
        <v>247.07071463330001</v>
      </c>
      <c r="E344" s="3">
        <v>213.37925354699999</v>
      </c>
      <c r="F344" s="3">
        <v>224.60974057569999</v>
      </c>
      <c r="G344" s="3">
        <v>220.8662448995</v>
      </c>
      <c r="H344" s="3">
        <v>220.8662448995</v>
      </c>
      <c r="I344" s="3">
        <v>196.53352300380001</v>
      </c>
      <c r="J344" s="3">
        <v>202.14876651820001</v>
      </c>
      <c r="K344" s="3">
        <v>160.97031407930001</v>
      </c>
      <c r="L344" s="3">
        <v>166.5855575937</v>
      </c>
      <c r="M344" s="3">
        <v>142.25283569800001</v>
      </c>
      <c r="N344" s="3">
        <v>138.50934002170001</v>
      </c>
      <c r="O344" s="3">
        <v>131.0223486692</v>
      </c>
      <c r="P344" s="3">
        <v>91.715644068399996</v>
      </c>
      <c r="Q344" s="3">
        <v>89.843896230300004</v>
      </c>
      <c r="R344" s="3">
        <v>93.587391906600004</v>
      </c>
      <c r="S344" s="3">
        <v>97.330887582800003</v>
      </c>
      <c r="T344" s="3">
        <v>106.6896267735</v>
      </c>
      <c r="U344" s="3">
        <v>99.202635420999997</v>
      </c>
      <c r="V344" s="3">
        <v>99.202635420999997</v>
      </c>
      <c r="W344" s="3">
        <v>127.2788529929</v>
      </c>
      <c r="X344" s="3">
        <v>91.715644068399996</v>
      </c>
      <c r="Y344" s="3">
        <v>78.613409201500005</v>
      </c>
      <c r="Z344" s="3">
        <v>61.767678658299999</v>
      </c>
      <c r="AA344" s="3">
        <v>44.921948115100001</v>
      </c>
      <c r="AB344" s="3">
        <v>48.665443791400001</v>
      </c>
      <c r="AC344" s="3">
        <v>56.1524351439</v>
      </c>
      <c r="AD344" s="3">
        <v>43.050200277000002</v>
      </c>
      <c r="AE344" s="3">
        <v>71.126417849000006</v>
      </c>
      <c r="AF344" s="3">
        <v>72.998165687099998</v>
      </c>
      <c r="AG344" s="3">
        <v>74.869913525200005</v>
      </c>
      <c r="AH344" s="3">
        <v>86.100400554000004</v>
      </c>
    </row>
    <row r="345" spans="1:34" x14ac:dyDescent="0.25">
      <c r="A345" t="s">
        <v>840</v>
      </c>
      <c r="B345" s="3" t="s">
        <v>326</v>
      </c>
      <c r="C345" s="3">
        <v>128.19957555549999</v>
      </c>
      <c r="D345" s="3">
        <v>138.59413573559999</v>
      </c>
      <c r="E345" s="3">
        <v>114.3401619819</v>
      </c>
      <c r="F345" s="3">
        <v>118.6712287236</v>
      </c>
      <c r="G345" s="3">
        <v>124.7347221621</v>
      </c>
      <c r="H345" s="3">
        <v>122.136082117</v>
      </c>
      <c r="I345" s="3">
        <v>118.6712287236</v>
      </c>
      <c r="J345" s="3">
        <v>122.136082117</v>
      </c>
      <c r="K345" s="3">
        <v>109.1428818918</v>
      </c>
      <c r="L345" s="3">
        <v>112.60773528519999</v>
      </c>
      <c r="M345" s="3">
        <v>94.4172549699</v>
      </c>
      <c r="N345" s="3">
        <v>87.487548183100003</v>
      </c>
      <c r="O345" s="3">
        <v>87.487548183100003</v>
      </c>
      <c r="P345" s="3">
        <v>77.0929880029</v>
      </c>
      <c r="Q345" s="3">
        <v>70.163281216200005</v>
      </c>
      <c r="R345" s="3">
        <v>64.099787777700001</v>
      </c>
      <c r="S345" s="3">
        <v>55.437654294300003</v>
      </c>
      <c r="T345" s="3">
        <v>61.501147732699998</v>
      </c>
      <c r="U345" s="3">
        <v>57.170080990899997</v>
      </c>
      <c r="V345" s="3">
        <v>57.170080990899997</v>
      </c>
      <c r="W345" s="3">
        <v>64.966001126099997</v>
      </c>
      <c r="X345" s="3">
        <v>52.839014249199998</v>
      </c>
      <c r="Y345" s="3">
        <v>43.310667417399998</v>
      </c>
      <c r="Z345" s="3">
        <v>38.979600675599997</v>
      </c>
      <c r="AA345" s="3">
        <v>35.5147472823</v>
      </c>
      <c r="AB345" s="3">
        <v>34.648533933899998</v>
      </c>
      <c r="AC345" s="3">
        <v>34.648533933899998</v>
      </c>
      <c r="AD345" s="3">
        <v>24.253973753699999</v>
      </c>
      <c r="AE345" s="3">
        <v>21.655333708699999</v>
      </c>
      <c r="AF345" s="3">
        <v>17.324266967</v>
      </c>
      <c r="AG345" s="3">
        <v>18.1904803153</v>
      </c>
      <c r="AH345" s="3">
        <v>10.394560180199999</v>
      </c>
    </row>
    <row r="346" spans="1:34" x14ac:dyDescent="0.25">
      <c r="A346" t="s">
        <v>841</v>
      </c>
      <c r="B346" s="3" t="s">
        <v>327</v>
      </c>
      <c r="C346" s="3">
        <v>43.908711697500003</v>
      </c>
      <c r="D346" s="3">
        <v>40.772375147699996</v>
      </c>
      <c r="E346" s="3">
        <v>33.454256531399999</v>
      </c>
      <c r="F346" s="3">
        <v>30.317919981599999</v>
      </c>
      <c r="G346" s="3">
        <v>30.317919981599999</v>
      </c>
      <c r="H346" s="3">
        <v>31.3633654982</v>
      </c>
      <c r="I346" s="3">
        <v>36.590593081199998</v>
      </c>
      <c r="J346" s="3">
        <v>30.317919981599999</v>
      </c>
      <c r="K346" s="3">
        <v>31.3633654982</v>
      </c>
      <c r="L346" s="3">
        <v>33.454256531399999</v>
      </c>
      <c r="M346" s="3">
        <v>24.045246882000001</v>
      </c>
      <c r="N346" s="3">
        <v>25.090692398600002</v>
      </c>
      <c r="O346" s="3">
        <v>22.9998013654</v>
      </c>
      <c r="P346" s="3">
        <v>12.545346199300001</v>
      </c>
      <c r="Q346" s="3">
        <v>10.454455166100001</v>
      </c>
      <c r="R346" s="3">
        <v>7.3181186161999996</v>
      </c>
      <c r="S346" s="3">
        <v>7.3181186161999996</v>
      </c>
      <c r="T346" s="3">
        <v>7.3181186161999996</v>
      </c>
      <c r="U346" s="3">
        <v>6.2726730996000004</v>
      </c>
      <c r="V346" s="3">
        <v>6.2726730996000004</v>
      </c>
      <c r="W346" s="3">
        <v>7.3181186161999996</v>
      </c>
      <c r="X346" s="3">
        <v>7.3181186161999996</v>
      </c>
      <c r="Y346" s="3">
        <v>6.2726730996000004</v>
      </c>
      <c r="Z346" s="3">
        <v>3.1363365498000002</v>
      </c>
      <c r="AA346" s="3">
        <v>3.1363365498000002</v>
      </c>
      <c r="AB346" s="3">
        <v>3.1363365498000002</v>
      </c>
      <c r="AC346" s="3">
        <v>3.1363365498000002</v>
      </c>
      <c r="AD346" s="3">
        <v>2.0908910332000001</v>
      </c>
      <c r="AE346" s="3">
        <v>0</v>
      </c>
      <c r="AF346" s="3">
        <v>1.0454455166000001</v>
      </c>
      <c r="AG346" s="3">
        <v>1.0454455166000001</v>
      </c>
      <c r="AH346" s="3">
        <v>1.0454455166000001</v>
      </c>
    </row>
    <row r="347" spans="1:34" x14ac:dyDescent="0.25">
      <c r="A347" t="s">
        <v>842</v>
      </c>
      <c r="B347" s="3" t="s">
        <v>328</v>
      </c>
      <c r="C347" s="3">
        <v>39.325335979099997</v>
      </c>
      <c r="D347" s="3">
        <v>39.325335979099997</v>
      </c>
      <c r="E347" s="3">
        <v>34.2743753946</v>
      </c>
      <c r="F347" s="3">
        <v>29.9449806079</v>
      </c>
      <c r="G347" s="3">
        <v>25.6155858212</v>
      </c>
      <c r="H347" s="3">
        <v>28.501849012400001</v>
      </c>
      <c r="I347" s="3">
        <v>27.0587174168</v>
      </c>
      <c r="J347" s="3">
        <v>31.3881122035</v>
      </c>
      <c r="K347" s="3">
        <v>32.109678001299997</v>
      </c>
      <c r="L347" s="3">
        <v>32.470460900200003</v>
      </c>
      <c r="M347" s="3">
        <v>33.913592495700001</v>
      </c>
      <c r="N347" s="3">
        <v>34.635158293499998</v>
      </c>
      <c r="O347" s="3">
        <v>29.584197709000001</v>
      </c>
      <c r="P347" s="3">
        <v>28.501849012400001</v>
      </c>
      <c r="Q347" s="3">
        <v>20.9254081357</v>
      </c>
      <c r="R347" s="3">
        <v>17.6783620456</v>
      </c>
      <c r="S347" s="3">
        <v>17.317579146700002</v>
      </c>
      <c r="T347" s="3">
        <v>15.874447551199999</v>
      </c>
      <c r="U347" s="3">
        <v>14.431315955600001</v>
      </c>
      <c r="V347" s="3">
        <v>14.431315955600001</v>
      </c>
      <c r="W347" s="3">
        <v>12.6274014612</v>
      </c>
      <c r="X347" s="3">
        <v>12.2666185623</v>
      </c>
      <c r="Y347" s="3">
        <v>11.9058356634</v>
      </c>
      <c r="Z347" s="3">
        <v>12.9881843601</v>
      </c>
      <c r="AA347" s="3">
        <v>13.348967259</v>
      </c>
      <c r="AB347" s="3">
        <v>12.9881843601</v>
      </c>
      <c r="AC347" s="3">
        <v>13.7097501578</v>
      </c>
      <c r="AD347" s="3">
        <v>16.596013349</v>
      </c>
      <c r="AE347" s="3">
        <v>19.121493641200001</v>
      </c>
      <c r="AF347" s="3">
        <v>18.3999278434</v>
      </c>
      <c r="AG347" s="3">
        <v>18.760710742299999</v>
      </c>
      <c r="AH347" s="3">
        <v>16.596013349</v>
      </c>
    </row>
    <row r="348" spans="1:34" x14ac:dyDescent="0.25">
      <c r="A348" t="s">
        <v>843</v>
      </c>
      <c r="B348" s="3" t="s">
        <v>329</v>
      </c>
      <c r="C348" s="3">
        <v>76.910855624199996</v>
      </c>
      <c r="D348" s="3">
        <v>66.078340747599995</v>
      </c>
      <c r="E348" s="3">
        <v>61.384250967699998</v>
      </c>
      <c r="F348" s="3">
        <v>65.717256918399997</v>
      </c>
      <c r="G348" s="3">
        <v>65.717256918399997</v>
      </c>
      <c r="H348" s="3">
        <v>62.106418626100002</v>
      </c>
      <c r="I348" s="3">
        <v>53.079322895600001</v>
      </c>
      <c r="J348" s="3">
        <v>51.273903749500001</v>
      </c>
      <c r="K348" s="3">
        <v>59.2177479924</v>
      </c>
      <c r="L348" s="3">
        <v>62.106418626100002</v>
      </c>
      <c r="M348" s="3">
        <v>59.2177479924</v>
      </c>
      <c r="N348" s="3">
        <v>58.495580333900001</v>
      </c>
      <c r="O348" s="3">
        <v>55.606909700199999</v>
      </c>
      <c r="P348" s="3">
        <v>52.357155237199997</v>
      </c>
      <c r="Q348" s="3">
        <v>45.8576463112</v>
      </c>
      <c r="R348" s="3">
        <v>42.246808018899998</v>
      </c>
      <c r="S348" s="3">
        <v>41.163556531300003</v>
      </c>
      <c r="T348" s="3">
        <v>38.635969726699997</v>
      </c>
      <c r="U348" s="3">
        <v>37.913802068300001</v>
      </c>
      <c r="V348" s="3">
        <v>38.274885897499999</v>
      </c>
      <c r="W348" s="3">
        <v>43.6911433358</v>
      </c>
      <c r="X348" s="3">
        <v>38.997053555999997</v>
      </c>
      <c r="Y348" s="3">
        <v>32.1364608007</v>
      </c>
      <c r="Z348" s="3">
        <v>24.914784216299999</v>
      </c>
      <c r="AA348" s="3">
        <v>23.470448899400001</v>
      </c>
      <c r="AB348" s="3">
        <v>23.831532728599999</v>
      </c>
      <c r="AC348" s="3">
        <v>24.553700387100001</v>
      </c>
      <c r="AD348" s="3">
        <v>23.831532728599999</v>
      </c>
      <c r="AE348" s="3">
        <v>23.470448899400001</v>
      </c>
      <c r="AF348" s="3">
        <v>23.831532728599999</v>
      </c>
      <c r="AG348" s="3">
        <v>26.720203362399999</v>
      </c>
      <c r="AH348" s="3">
        <v>20.942862094900001</v>
      </c>
    </row>
    <row r="349" spans="1:34" x14ac:dyDescent="0.25">
      <c r="A349" t="s">
        <v>844</v>
      </c>
      <c r="B349" s="3" t="s">
        <v>330</v>
      </c>
      <c r="C349" s="3">
        <v>116.9286735092</v>
      </c>
      <c r="D349" s="3">
        <v>119.98563229369999</v>
      </c>
      <c r="E349" s="3">
        <v>98.586920801800005</v>
      </c>
      <c r="F349" s="3">
        <v>94.001482624999994</v>
      </c>
      <c r="G349" s="3">
        <v>95.529962017299994</v>
      </c>
      <c r="H349" s="3">
        <v>96.2942017134</v>
      </c>
      <c r="I349" s="3">
        <v>101.6438795864</v>
      </c>
      <c r="J349" s="3">
        <v>86.359085663599998</v>
      </c>
      <c r="K349" s="3">
        <v>77.952449006099997</v>
      </c>
      <c r="L349" s="3">
        <v>76.423969613799997</v>
      </c>
      <c r="M349" s="3">
        <v>77.952449006099997</v>
      </c>
      <c r="N349" s="3">
        <v>76.423969613799997</v>
      </c>
      <c r="O349" s="3">
        <v>68.017332956299995</v>
      </c>
      <c r="P349" s="3">
        <v>46.6186214644</v>
      </c>
      <c r="Q349" s="3">
        <v>52.732539033499997</v>
      </c>
      <c r="R349" s="3">
        <v>48.9113405529</v>
      </c>
      <c r="S349" s="3">
        <v>52.732539033499997</v>
      </c>
      <c r="T349" s="3">
        <v>51.204059641299999</v>
      </c>
      <c r="U349" s="3">
        <v>50.439819945099998</v>
      </c>
      <c r="V349" s="3">
        <v>49.675580248999999</v>
      </c>
      <c r="W349" s="3">
        <v>52.732539033499997</v>
      </c>
      <c r="X349" s="3">
        <v>40.504703895299997</v>
      </c>
      <c r="Y349" s="3">
        <v>38.211984806899999</v>
      </c>
      <c r="Z349" s="3">
        <v>33.626546630100002</v>
      </c>
      <c r="AA349" s="3">
        <v>25.2199099726</v>
      </c>
      <c r="AB349" s="3">
        <v>24.455670276399999</v>
      </c>
      <c r="AC349" s="3">
        <v>27.512629060999998</v>
      </c>
      <c r="AD349" s="3">
        <v>24.455670276399999</v>
      </c>
      <c r="AE349" s="3">
        <v>20.634471795700001</v>
      </c>
      <c r="AF349" s="3">
        <v>16.049033618900001</v>
      </c>
      <c r="AG349" s="3">
        <v>13.756314530499999</v>
      </c>
      <c r="AH349" s="3">
        <v>13.756314530499999</v>
      </c>
    </row>
    <row r="350" spans="1:34" x14ac:dyDescent="0.25">
      <c r="A350" t="s">
        <v>845</v>
      </c>
      <c r="B350" s="3" t="s">
        <v>331</v>
      </c>
      <c r="C350" s="3">
        <v>64.9468992826</v>
      </c>
      <c r="D350" s="3">
        <v>53.017876965399999</v>
      </c>
      <c r="E350" s="3">
        <v>47.716089268899999</v>
      </c>
      <c r="F350" s="3">
        <v>44.402471958500001</v>
      </c>
      <c r="G350" s="3">
        <v>44.0711102275</v>
      </c>
      <c r="H350" s="3">
        <v>40.426131186100001</v>
      </c>
      <c r="I350" s="3">
        <v>38.769322530899998</v>
      </c>
      <c r="J350" s="3">
        <v>36.118428682699999</v>
      </c>
      <c r="K350" s="3">
        <v>38.769322530899998</v>
      </c>
      <c r="L350" s="3">
        <v>42.082939841300004</v>
      </c>
      <c r="M350" s="3">
        <v>38.437960799899997</v>
      </c>
      <c r="N350" s="3">
        <v>37.443875606799999</v>
      </c>
      <c r="O350" s="3">
        <v>36.781152144700002</v>
      </c>
      <c r="P350" s="3">
        <v>29.491194062000002</v>
      </c>
      <c r="Q350" s="3">
        <v>27.503023675800002</v>
      </c>
      <c r="R350" s="3">
        <v>28.4971088689</v>
      </c>
      <c r="S350" s="3">
        <v>28.828470599900001</v>
      </c>
      <c r="T350" s="3">
        <v>30.4852792551</v>
      </c>
      <c r="U350" s="3">
        <v>30.816640986100001</v>
      </c>
      <c r="V350" s="3">
        <v>35.455705220600002</v>
      </c>
      <c r="W350" s="3">
        <v>38.106599068900003</v>
      </c>
      <c r="X350" s="3">
        <v>39.763407723999997</v>
      </c>
      <c r="Y350" s="3">
        <v>45.065195420599998</v>
      </c>
      <c r="Z350" s="3">
        <v>42.414301572299998</v>
      </c>
      <c r="AA350" s="3">
        <v>36.118428682699999</v>
      </c>
      <c r="AB350" s="3">
        <v>36.118428682699999</v>
      </c>
      <c r="AC350" s="3">
        <v>32.4734496413</v>
      </c>
      <c r="AD350" s="3">
        <v>29.491194062000002</v>
      </c>
      <c r="AE350" s="3">
        <v>24.189406365499998</v>
      </c>
      <c r="AF350" s="3">
        <v>13.5858309724</v>
      </c>
      <c r="AG350" s="3">
        <v>13.254469241300001</v>
      </c>
      <c r="AH350" s="3">
        <v>14.248554434400001</v>
      </c>
    </row>
    <row r="351" spans="1:34" x14ac:dyDescent="0.25">
      <c r="A351" t="s">
        <v>846</v>
      </c>
      <c r="B351" s="3" t="s">
        <v>332</v>
      </c>
      <c r="C351" s="3">
        <v>142.54764670789999</v>
      </c>
      <c r="D351" s="3">
        <v>141.91968350650001</v>
      </c>
      <c r="E351" s="3">
        <v>135.64005149299999</v>
      </c>
      <c r="F351" s="3">
        <v>130.61634588210001</v>
      </c>
      <c r="G351" s="3">
        <v>124.3367138686</v>
      </c>
      <c r="H351" s="3">
        <v>112.40541304280001</v>
      </c>
      <c r="I351" s="3">
        <v>93.566517002099999</v>
      </c>
      <c r="J351" s="3">
        <v>86.030958585799993</v>
      </c>
      <c r="K351" s="3">
        <v>76.611510565499998</v>
      </c>
      <c r="L351" s="3">
        <v>74.099657760100001</v>
      </c>
      <c r="M351" s="3">
        <v>61.5403937329</v>
      </c>
      <c r="N351" s="3">
        <v>61.5403937329</v>
      </c>
      <c r="O351" s="3">
        <v>64.052246538399999</v>
      </c>
      <c r="P351" s="3">
        <v>57.772614524799998</v>
      </c>
      <c r="Q351" s="3">
        <v>55.8887249207</v>
      </c>
      <c r="R351" s="3">
        <v>56.5166881221</v>
      </c>
      <c r="S351" s="3">
        <v>47.725203303100002</v>
      </c>
      <c r="T351" s="3">
        <v>50.237056108499999</v>
      </c>
      <c r="U351" s="3">
        <v>49.609092907200001</v>
      </c>
      <c r="V351" s="3">
        <v>47.725203303100002</v>
      </c>
      <c r="W351" s="3">
        <v>45.213350497699999</v>
      </c>
      <c r="X351" s="3">
        <v>37.04982888</v>
      </c>
      <c r="Y351" s="3">
        <v>29.514270463799999</v>
      </c>
      <c r="Z351" s="3">
        <v>27.630380859700001</v>
      </c>
      <c r="AA351" s="3">
        <v>27.630380859700001</v>
      </c>
      <c r="AB351" s="3">
        <v>24.4905648529</v>
      </c>
      <c r="AC351" s="3">
        <v>28.886307262399999</v>
      </c>
      <c r="AD351" s="3">
        <v>33.282049671899998</v>
      </c>
      <c r="AE351" s="3">
        <v>27.630380859700001</v>
      </c>
      <c r="AF351" s="3">
        <v>27.002417658300001</v>
      </c>
      <c r="AG351" s="3">
        <v>27.002417658300001</v>
      </c>
      <c r="AH351" s="3">
        <v>21.9787120475</v>
      </c>
    </row>
    <row r="352" spans="1:34" x14ac:dyDescent="0.25">
      <c r="A352" t="s">
        <v>847</v>
      </c>
      <c r="B352" s="3" t="s">
        <v>333</v>
      </c>
      <c r="C352" s="3">
        <v>188.68739827440001</v>
      </c>
      <c r="D352" s="3">
        <v>178.6048655422</v>
      </c>
      <c r="E352" s="3">
        <v>162.76088553439999</v>
      </c>
      <c r="F352" s="3">
        <v>145.4765437078</v>
      </c>
      <c r="G352" s="3">
        <v>126.7518400622</v>
      </c>
      <c r="H352" s="3">
        <v>122.4307546056</v>
      </c>
      <c r="I352" s="3">
        <v>141.15545825109999</v>
      </c>
      <c r="J352" s="3">
        <v>123.8711164244</v>
      </c>
      <c r="K352" s="3">
        <v>122.4307546056</v>
      </c>
      <c r="L352" s="3">
        <v>123.8711164244</v>
      </c>
      <c r="M352" s="3">
        <v>128.1922018811</v>
      </c>
      <c r="N352" s="3">
        <v>129.63256369999999</v>
      </c>
      <c r="O352" s="3">
        <v>123.8711164244</v>
      </c>
      <c r="P352" s="3">
        <v>100.8253273222</v>
      </c>
      <c r="Q352" s="3">
        <v>83.540985495599998</v>
      </c>
      <c r="R352" s="3">
        <v>72.018090944400001</v>
      </c>
      <c r="S352" s="3">
        <v>73.458452763300002</v>
      </c>
      <c r="T352" s="3">
        <v>61.9355582122</v>
      </c>
      <c r="U352" s="3">
        <v>54.733749117800002</v>
      </c>
      <c r="V352" s="3">
        <v>53.293387298900001</v>
      </c>
      <c r="W352" s="3">
        <v>50.412663661099998</v>
      </c>
      <c r="X352" s="3">
        <v>40.330130928899997</v>
      </c>
      <c r="Y352" s="3">
        <v>40.330130928899997</v>
      </c>
      <c r="Z352" s="3">
        <v>30.2475981967</v>
      </c>
      <c r="AA352" s="3">
        <v>28.807236377799999</v>
      </c>
      <c r="AB352" s="3">
        <v>28.807236377799999</v>
      </c>
      <c r="AC352" s="3">
        <v>28.807236377799999</v>
      </c>
      <c r="AD352" s="3">
        <v>20.165065464400001</v>
      </c>
      <c r="AE352" s="3">
        <v>14.403618188899999</v>
      </c>
      <c r="AF352" s="3">
        <v>8.6421709132999993</v>
      </c>
      <c r="AG352" s="3">
        <v>7.2018090943999997</v>
      </c>
      <c r="AH352" s="3">
        <v>5.7614472756000001</v>
      </c>
    </row>
    <row r="353" spans="1:34" x14ac:dyDescent="0.25">
      <c r="A353" t="s">
        <v>848</v>
      </c>
      <c r="B353" s="3" t="s">
        <v>334</v>
      </c>
      <c r="C353" s="3">
        <v>291.07541972040002</v>
      </c>
      <c r="D353" s="3">
        <v>273.74950187989998</v>
      </c>
      <c r="E353" s="3">
        <v>272.01691009579997</v>
      </c>
      <c r="F353" s="3">
        <v>244.29544155100001</v>
      </c>
      <c r="G353" s="3">
        <v>232.16729906270001</v>
      </c>
      <c r="H353" s="3">
        <v>237.36507441480001</v>
      </c>
      <c r="I353" s="3">
        <v>228.70211549460001</v>
      </c>
      <c r="J353" s="3">
        <v>181.9221373252</v>
      </c>
      <c r="K353" s="3">
        <v>192.3176880295</v>
      </c>
      <c r="L353" s="3">
        <v>195.78287159760001</v>
      </c>
      <c r="M353" s="3">
        <v>192.3176880295</v>
      </c>
      <c r="N353" s="3">
        <v>207.91101408599999</v>
      </c>
      <c r="O353" s="3">
        <v>174.99177018899999</v>
      </c>
      <c r="P353" s="3">
        <v>128.2117920197</v>
      </c>
      <c r="Q353" s="3">
        <v>124.7466084516</v>
      </c>
      <c r="R353" s="3">
        <v>123.0140166675</v>
      </c>
      <c r="S353" s="3">
        <v>114.3510577473</v>
      </c>
      <c r="T353" s="3">
        <v>107.4206906111</v>
      </c>
      <c r="U353" s="3">
        <v>102.2229152589</v>
      </c>
      <c r="V353" s="3">
        <v>110.8858741792</v>
      </c>
      <c r="W353" s="3">
        <v>107.4206906111</v>
      </c>
      <c r="X353" s="3">
        <v>95.292548122699998</v>
      </c>
      <c r="Y353" s="3">
        <v>95.292548122699998</v>
      </c>
      <c r="Z353" s="3">
        <v>86.6295892025</v>
      </c>
      <c r="AA353" s="3">
        <v>86.6295892025</v>
      </c>
      <c r="AB353" s="3">
        <v>74.501446714099998</v>
      </c>
      <c r="AC353" s="3">
        <v>67.571079577899994</v>
      </c>
      <c r="AD353" s="3">
        <v>62.373304225799998</v>
      </c>
      <c r="AE353" s="3">
        <v>65.838487793900001</v>
      </c>
      <c r="AF353" s="3">
        <v>46.779978169300001</v>
      </c>
      <c r="AG353" s="3">
        <v>45.047386385300001</v>
      </c>
      <c r="AH353" s="3">
        <v>43.314794601199999</v>
      </c>
    </row>
    <row r="354" spans="1:34" x14ac:dyDescent="0.25">
      <c r="A354" t="s">
        <v>849</v>
      </c>
      <c r="B354" s="3" t="s">
        <v>335</v>
      </c>
      <c r="C354" s="3">
        <v>90.979213227599999</v>
      </c>
      <c r="D354" s="3">
        <v>96.912640177200004</v>
      </c>
      <c r="E354" s="3">
        <v>96.912640177200004</v>
      </c>
      <c r="F354" s="3">
        <v>116.6907300093</v>
      </c>
      <c r="G354" s="3">
        <v>114.71292102610001</v>
      </c>
      <c r="H354" s="3">
        <v>110.75730305970001</v>
      </c>
      <c r="I354" s="3">
        <v>108.7794940765</v>
      </c>
      <c r="J354" s="3">
        <v>100.8682581436</v>
      </c>
      <c r="K354" s="3">
        <v>89.001404244400007</v>
      </c>
      <c r="L354" s="3">
        <v>79.112359328300002</v>
      </c>
      <c r="M354" s="3">
        <v>47.467415596999999</v>
      </c>
      <c r="N354" s="3">
        <v>37.578370681000003</v>
      </c>
      <c r="O354" s="3">
        <v>39.556179664200002</v>
      </c>
      <c r="P354" s="3">
        <v>37.578370681000003</v>
      </c>
      <c r="Q354" s="3">
        <v>37.578370681000003</v>
      </c>
      <c r="R354" s="3">
        <v>39.556179664200002</v>
      </c>
      <c r="S354" s="3">
        <v>33.622752714500002</v>
      </c>
      <c r="T354" s="3">
        <v>31.6449437313</v>
      </c>
      <c r="U354" s="3">
        <v>31.6449437313</v>
      </c>
      <c r="V354" s="3">
        <v>39.556179664200002</v>
      </c>
      <c r="W354" s="3">
        <v>39.556179664200002</v>
      </c>
      <c r="X354" s="3">
        <v>37.578370681000003</v>
      </c>
      <c r="Y354" s="3">
        <v>37.578370681000003</v>
      </c>
      <c r="Z354" s="3">
        <v>47.467415596999999</v>
      </c>
      <c r="AA354" s="3">
        <v>51.423033563399997</v>
      </c>
      <c r="AB354" s="3">
        <v>47.467415596999999</v>
      </c>
      <c r="AC354" s="3">
        <v>39.556179664200002</v>
      </c>
      <c r="AD354" s="3">
        <v>35.600561697800003</v>
      </c>
      <c r="AE354" s="3">
        <v>35.600561697800003</v>
      </c>
      <c r="AF354" s="3">
        <v>31.6449437313</v>
      </c>
      <c r="AG354" s="3">
        <v>23.733707798499999</v>
      </c>
      <c r="AH354" s="3">
        <v>19.778089832100001</v>
      </c>
    </row>
    <row r="355" spans="1:34" x14ac:dyDescent="0.25">
      <c r="A355" t="s">
        <v>850</v>
      </c>
      <c r="B355" s="3" t="s">
        <v>336</v>
      </c>
      <c r="C355" s="3">
        <v>111.67780513540001</v>
      </c>
      <c r="D355" s="3">
        <v>95.849454801299999</v>
      </c>
      <c r="E355" s="3">
        <v>95.849454801299999</v>
      </c>
      <c r="F355" s="3">
        <v>88.814632430499998</v>
      </c>
      <c r="G355" s="3">
        <v>92.332043615900005</v>
      </c>
      <c r="H355" s="3">
        <v>87.9352796342</v>
      </c>
      <c r="I355" s="3">
        <v>79.141751670800005</v>
      </c>
      <c r="J355" s="3">
        <v>96.728807597599996</v>
      </c>
      <c r="K355" s="3">
        <v>102.884277172</v>
      </c>
      <c r="L355" s="3">
        <v>99.366865986600004</v>
      </c>
      <c r="M355" s="3">
        <v>92.332043615900005</v>
      </c>
      <c r="N355" s="3">
        <v>93.211396412200003</v>
      </c>
      <c r="O355" s="3">
        <v>90.573338023199994</v>
      </c>
      <c r="P355" s="3">
        <v>75.624340485399998</v>
      </c>
      <c r="Q355" s="3">
        <v>49.243756595100002</v>
      </c>
      <c r="R355" s="3">
        <v>35.174111853699998</v>
      </c>
      <c r="S355" s="3">
        <v>36.932817446400001</v>
      </c>
      <c r="T355" s="3">
        <v>32.536053464699997</v>
      </c>
      <c r="U355" s="3">
        <v>27.2599366866</v>
      </c>
      <c r="V355" s="3">
        <v>27.2599366866</v>
      </c>
      <c r="W355" s="3">
        <v>31.656700668300001</v>
      </c>
      <c r="X355" s="3">
        <v>29.897995075600001</v>
      </c>
      <c r="Y355" s="3">
        <v>21.983819908499999</v>
      </c>
      <c r="Z355" s="3">
        <v>14.069644741499999</v>
      </c>
      <c r="AA355" s="3">
        <v>9.6728807598</v>
      </c>
      <c r="AB355" s="3">
        <v>8.7935279634000008</v>
      </c>
      <c r="AC355" s="3">
        <v>9.6728807598</v>
      </c>
      <c r="AD355" s="3">
        <v>11.4315863524</v>
      </c>
      <c r="AE355" s="3">
        <v>10.552233556099999</v>
      </c>
      <c r="AF355" s="3">
        <v>10.552233556099999</v>
      </c>
      <c r="AG355" s="3">
        <v>13.1902919451</v>
      </c>
      <c r="AH355" s="3">
        <v>13.1902919451</v>
      </c>
    </row>
    <row r="356" spans="1:34" x14ac:dyDescent="0.25">
      <c r="A356" t="s">
        <v>851</v>
      </c>
      <c r="B356" s="3" t="s">
        <v>337</v>
      </c>
      <c r="C356" s="3">
        <v>75.790173681699997</v>
      </c>
      <c r="D356" s="3">
        <v>65.521827569999999</v>
      </c>
      <c r="E356" s="3">
        <v>59.654201220499999</v>
      </c>
      <c r="F356" s="3">
        <v>58.187294633100002</v>
      </c>
      <c r="G356" s="3">
        <v>61.121107807900003</v>
      </c>
      <c r="H356" s="3">
        <v>59.165232357999997</v>
      </c>
      <c r="I356" s="3">
        <v>56.231419183200003</v>
      </c>
      <c r="J356" s="3">
        <v>46.452041934</v>
      </c>
      <c r="K356" s="3">
        <v>51.8306994211</v>
      </c>
      <c r="L356" s="3">
        <v>52.808637146000002</v>
      </c>
      <c r="M356" s="3">
        <v>53.297606008400003</v>
      </c>
      <c r="N356" s="3">
        <v>49.874823971200001</v>
      </c>
      <c r="O356" s="3">
        <v>45.963073071499998</v>
      </c>
      <c r="P356" s="3">
        <v>35.694726959800001</v>
      </c>
      <c r="Q356" s="3">
        <v>32.271944922499998</v>
      </c>
      <c r="R356" s="3">
        <v>27.3822562979</v>
      </c>
      <c r="S356" s="3">
        <v>21.025661085900001</v>
      </c>
      <c r="T356" s="3">
        <v>20.047723360999999</v>
      </c>
      <c r="U356" s="3">
        <v>19.558754498500001</v>
      </c>
      <c r="V356" s="3">
        <v>22.0035988108</v>
      </c>
      <c r="W356" s="3">
        <v>22.0035988108</v>
      </c>
      <c r="X356" s="3">
        <v>25.426380848099999</v>
      </c>
      <c r="Y356" s="3">
        <v>26.404318573000001</v>
      </c>
      <c r="Z356" s="3">
        <v>26.8932874355</v>
      </c>
      <c r="AA356" s="3">
        <v>26.8932874355</v>
      </c>
      <c r="AB356" s="3">
        <v>26.8932874355</v>
      </c>
      <c r="AC356" s="3">
        <v>30.805038335199999</v>
      </c>
      <c r="AD356" s="3">
        <v>30.316069472700001</v>
      </c>
      <c r="AE356" s="3">
        <v>29.338131747799999</v>
      </c>
      <c r="AF356" s="3">
        <v>25.915349710499999</v>
      </c>
      <c r="AG356" s="3">
        <v>24.448443123099999</v>
      </c>
      <c r="AH356" s="3">
        <v>23.959474260699999</v>
      </c>
    </row>
    <row r="357" spans="1:34" x14ac:dyDescent="0.25">
      <c r="A357" t="s">
        <v>852</v>
      </c>
      <c r="B357" s="3" t="s">
        <v>338</v>
      </c>
      <c r="C357" s="3">
        <v>117.4273076291</v>
      </c>
      <c r="D357" s="3">
        <v>112.5598544632</v>
      </c>
      <c r="E357" s="3">
        <v>97.653279142399995</v>
      </c>
      <c r="F357" s="3">
        <v>94.915336736499995</v>
      </c>
      <c r="G357" s="3">
        <v>96.132200028</v>
      </c>
      <c r="H357" s="3">
        <v>92.177394330599995</v>
      </c>
      <c r="I357" s="3">
        <v>92.4816101535</v>
      </c>
      <c r="J357" s="3">
        <v>87.005725341800002</v>
      </c>
      <c r="K357" s="3">
        <v>87.918372810400001</v>
      </c>
      <c r="L357" s="3">
        <v>101.9123006626</v>
      </c>
      <c r="M357" s="3">
        <v>100.6954373711</v>
      </c>
      <c r="N357" s="3">
        <v>96.436415850900005</v>
      </c>
      <c r="O357" s="3">
        <v>93.698473445000005</v>
      </c>
      <c r="P357" s="3">
        <v>75.445524072599994</v>
      </c>
      <c r="Q357" s="3">
        <v>62.060027866200002</v>
      </c>
      <c r="R357" s="3">
        <v>51.108258242700003</v>
      </c>
      <c r="S357" s="3">
        <v>43.807078493799999</v>
      </c>
      <c r="T357" s="3">
        <v>34.680603807600001</v>
      </c>
      <c r="U357" s="3">
        <v>34.376387984700003</v>
      </c>
      <c r="V357" s="3">
        <v>33.767956338899999</v>
      </c>
      <c r="W357" s="3">
        <v>43.198646848000003</v>
      </c>
      <c r="X357" s="3">
        <v>45.632373430999998</v>
      </c>
      <c r="Y357" s="3">
        <v>42.894431025099998</v>
      </c>
      <c r="Z357" s="3">
        <v>36.5058987448</v>
      </c>
      <c r="AA357" s="3">
        <v>32.246877224599999</v>
      </c>
      <c r="AB357" s="3">
        <v>33.159524693199998</v>
      </c>
      <c r="AC357" s="3">
        <v>32.8553088703</v>
      </c>
      <c r="AD357" s="3">
        <v>27.379424058600002</v>
      </c>
      <c r="AE357" s="3">
        <v>25.249913298500001</v>
      </c>
      <c r="AF357" s="3">
        <v>25.858344944199999</v>
      </c>
      <c r="AG357" s="3">
        <v>26.1625607671</v>
      </c>
      <c r="AH357" s="3">
        <v>25.858344944199999</v>
      </c>
    </row>
    <row r="358" spans="1:34" x14ac:dyDescent="0.25">
      <c r="A358" t="s">
        <v>853</v>
      </c>
      <c r="B358" s="3" t="s">
        <v>339</v>
      </c>
      <c r="C358" s="3">
        <v>59.268148126500002</v>
      </c>
      <c r="D358" s="3">
        <v>56.341325996800002</v>
      </c>
      <c r="E358" s="3">
        <v>53.414503867100002</v>
      </c>
      <c r="F358" s="3">
        <v>55.609620464300001</v>
      </c>
      <c r="G358" s="3">
        <v>54.877914931900001</v>
      </c>
      <c r="H358" s="3">
        <v>49.024270672500002</v>
      </c>
      <c r="I358" s="3">
        <v>45.365743010400003</v>
      </c>
      <c r="J358" s="3">
        <v>32.926748959100003</v>
      </c>
      <c r="K358" s="3">
        <v>33.658454491599997</v>
      </c>
      <c r="L358" s="3">
        <v>33.658454491599997</v>
      </c>
      <c r="M358" s="3">
        <v>34.390160023999996</v>
      </c>
      <c r="N358" s="3">
        <v>34.390160023999996</v>
      </c>
      <c r="O358" s="3">
        <v>32.195043426700003</v>
      </c>
      <c r="P358" s="3">
        <v>23.414577037600001</v>
      </c>
      <c r="Q358" s="3">
        <v>20.487754907900001</v>
      </c>
      <c r="R358" s="3">
        <v>16.097521713399999</v>
      </c>
      <c r="S358" s="3">
        <v>13.902405116100001</v>
      </c>
      <c r="T358" s="3">
        <v>8.0487608566999995</v>
      </c>
      <c r="U358" s="3">
        <v>8.0487608566999995</v>
      </c>
      <c r="V358" s="3">
        <v>7.3170553243000001</v>
      </c>
      <c r="W358" s="3">
        <v>9.5121719215000002</v>
      </c>
      <c r="X358" s="3">
        <v>8.7804663891000008</v>
      </c>
      <c r="Y358" s="3">
        <v>6.5853497917999997</v>
      </c>
      <c r="Z358" s="3">
        <v>4.3902331946000004</v>
      </c>
      <c r="AA358" s="3">
        <v>5.1219387269999999</v>
      </c>
      <c r="AB358" s="3">
        <v>5.1219387269999999</v>
      </c>
      <c r="AC358" s="3">
        <v>7.3170553243000001</v>
      </c>
      <c r="AD358" s="3">
        <v>7.3170553243000001</v>
      </c>
      <c r="AE358" s="3">
        <v>7.3170553243000001</v>
      </c>
      <c r="AF358" s="3">
        <v>8.7804663891000008</v>
      </c>
      <c r="AG358" s="3">
        <v>10.975582986399999</v>
      </c>
      <c r="AH358" s="3">
        <v>9.5121719215000002</v>
      </c>
    </row>
    <row r="359" spans="1:34" x14ac:dyDescent="0.25">
      <c r="A359" t="s">
        <v>854</v>
      </c>
      <c r="B359" s="3" t="s">
        <v>340</v>
      </c>
      <c r="C359" s="3">
        <v>50.376680176800001</v>
      </c>
      <c r="D359" s="3">
        <v>48.8501141108</v>
      </c>
      <c r="E359" s="3">
        <v>35.874302550099998</v>
      </c>
      <c r="F359" s="3">
        <v>36.637585583099998</v>
      </c>
      <c r="G359" s="3">
        <v>37.400868616099999</v>
      </c>
      <c r="H359" s="3">
        <v>30.531321319300002</v>
      </c>
      <c r="I359" s="3">
        <v>38.164151649099999</v>
      </c>
      <c r="J359" s="3">
        <v>37.400868616099999</v>
      </c>
      <c r="K359" s="3">
        <v>30.531321319300002</v>
      </c>
      <c r="L359" s="3">
        <v>37.400868616099999</v>
      </c>
      <c r="M359" s="3">
        <v>33.584453451199998</v>
      </c>
      <c r="N359" s="3">
        <v>33.584453451199998</v>
      </c>
      <c r="O359" s="3">
        <v>38.164151649099999</v>
      </c>
      <c r="P359" s="3">
        <v>25.1883400884</v>
      </c>
      <c r="Q359" s="3">
        <v>22.1352079565</v>
      </c>
      <c r="R359" s="3">
        <v>21.3719249235</v>
      </c>
      <c r="S359" s="3">
        <v>14.5023776266</v>
      </c>
      <c r="T359" s="3">
        <v>12.2125285277</v>
      </c>
      <c r="U359" s="3">
        <v>16.792226725599999</v>
      </c>
      <c r="V359" s="3">
        <v>12.9758115607</v>
      </c>
      <c r="W359" s="3">
        <v>13.739094593700001</v>
      </c>
      <c r="X359" s="3">
        <v>12.9758115607</v>
      </c>
      <c r="Y359" s="3">
        <v>10.685962461700001</v>
      </c>
      <c r="Z359" s="3">
        <v>9.9226794288000004</v>
      </c>
      <c r="AA359" s="3">
        <v>9.1593963958</v>
      </c>
      <c r="AB359" s="3">
        <v>3.0531321319</v>
      </c>
      <c r="AC359" s="3">
        <v>2.2898490989</v>
      </c>
      <c r="AD359" s="3">
        <v>2.2898490989</v>
      </c>
      <c r="AE359" s="3">
        <v>1.526566066</v>
      </c>
      <c r="AF359" s="3">
        <v>2.2898490989</v>
      </c>
      <c r="AG359" s="3">
        <v>1.526566066</v>
      </c>
      <c r="AH359" s="3">
        <v>1.526566066</v>
      </c>
    </row>
    <row r="360" spans="1:34" x14ac:dyDescent="0.25">
      <c r="A360" t="s">
        <v>855</v>
      </c>
      <c r="B360" s="3" t="s">
        <v>341</v>
      </c>
      <c r="C360" s="3">
        <v>118.2455044398</v>
      </c>
      <c r="D360" s="3">
        <v>101.2895453126</v>
      </c>
      <c r="E360" s="3">
        <v>90.357413769999994</v>
      </c>
      <c r="F360" s="3">
        <v>84.779795636100005</v>
      </c>
      <c r="G360" s="3">
        <v>82.325643657100002</v>
      </c>
      <c r="H360" s="3">
        <v>79.648386952799996</v>
      </c>
      <c r="I360" s="3">
        <v>69.6086743117</v>
      </c>
      <c r="J360" s="3">
        <v>60.238275846699999</v>
      </c>
      <c r="K360" s="3">
        <v>58.230333318500001</v>
      </c>
      <c r="L360" s="3">
        <v>55.106867163399997</v>
      </c>
      <c r="M360" s="3">
        <v>49.306144304100002</v>
      </c>
      <c r="N360" s="3">
        <v>50.644772656299999</v>
      </c>
      <c r="O360" s="3">
        <v>37.704698585499997</v>
      </c>
      <c r="P360" s="3">
        <v>36.142965508000003</v>
      </c>
      <c r="Q360" s="3">
        <v>34.135022979799999</v>
      </c>
      <c r="R360" s="3">
        <v>35.473651331900001</v>
      </c>
      <c r="S360" s="3">
        <v>30.119137923299999</v>
      </c>
      <c r="T360" s="3">
        <v>32.573289902299997</v>
      </c>
      <c r="U360" s="3">
        <v>32.127080451600001</v>
      </c>
      <c r="V360" s="3">
        <v>35.027441881199998</v>
      </c>
      <c r="W360" s="3">
        <v>29.896033198000001</v>
      </c>
      <c r="X360" s="3">
        <v>25.657043416200001</v>
      </c>
      <c r="Y360" s="3">
        <v>23.202891437200002</v>
      </c>
      <c r="Z360" s="3">
        <v>21.194948909000001</v>
      </c>
      <c r="AA360" s="3">
        <v>15.1711213243</v>
      </c>
      <c r="AB360" s="3">
        <v>12.716969345400001</v>
      </c>
      <c r="AC360" s="3">
        <v>10.2628173665</v>
      </c>
      <c r="AD360" s="3">
        <v>9.3703984649999992</v>
      </c>
      <c r="AE360" s="3">
        <v>10.485922091799999</v>
      </c>
      <c r="AF360" s="3">
        <v>8.2548748381999992</v>
      </c>
      <c r="AG360" s="3">
        <v>7.5855606621999998</v>
      </c>
      <c r="AH360" s="3">
        <v>8.2548748381999992</v>
      </c>
    </row>
    <row r="361" spans="1:34" x14ac:dyDescent="0.25">
      <c r="A361" t="s">
        <v>856</v>
      </c>
      <c r="B361" s="3" t="s">
        <v>342</v>
      </c>
      <c r="C361" s="3">
        <v>159.1869772462</v>
      </c>
      <c r="D361" s="3">
        <v>139.40102527209999</v>
      </c>
      <c r="E361" s="3">
        <v>117.8163503912</v>
      </c>
      <c r="F361" s="3">
        <v>119.615073298</v>
      </c>
      <c r="G361" s="3">
        <v>116.0176274845</v>
      </c>
      <c r="H361" s="3">
        <v>107.0240129508</v>
      </c>
      <c r="I361" s="3">
        <v>94.432952603700002</v>
      </c>
      <c r="J361" s="3">
        <v>76.445723536299994</v>
      </c>
      <c r="K361" s="3">
        <v>70.150193362699994</v>
      </c>
      <c r="L361" s="3">
        <v>68.351470456000001</v>
      </c>
      <c r="M361" s="3">
        <v>53.961687202100002</v>
      </c>
      <c r="N361" s="3">
        <v>55.760410108800002</v>
      </c>
      <c r="O361" s="3">
        <v>54.861048655499999</v>
      </c>
      <c r="P361" s="3">
        <v>32.377012321300001</v>
      </c>
      <c r="Q361" s="3">
        <v>32.377012321300001</v>
      </c>
      <c r="R361" s="3">
        <v>34.175735228000001</v>
      </c>
      <c r="S361" s="3">
        <v>28.779566507799998</v>
      </c>
      <c r="T361" s="3">
        <v>28.779566507799998</v>
      </c>
      <c r="U361" s="3">
        <v>27.880205054400001</v>
      </c>
      <c r="V361" s="3">
        <v>26.980843601</v>
      </c>
      <c r="W361" s="3">
        <v>33.276373774600003</v>
      </c>
      <c r="X361" s="3">
        <v>26.980843601</v>
      </c>
      <c r="Y361" s="3">
        <v>17.987229067400001</v>
      </c>
      <c r="Z361" s="3">
        <v>18.8865905207</v>
      </c>
      <c r="AA361" s="3">
        <v>17.087867614</v>
      </c>
      <c r="AB361" s="3">
        <v>16.188506160599999</v>
      </c>
      <c r="AC361" s="3">
        <v>16.188506160599999</v>
      </c>
      <c r="AD361" s="3">
        <v>11.6916988938</v>
      </c>
      <c r="AE361" s="3">
        <v>7.1948916268999996</v>
      </c>
      <c r="AF361" s="3">
        <v>8.0942530802999997</v>
      </c>
      <c r="AG361" s="3">
        <v>6.2955301735999996</v>
      </c>
      <c r="AH361" s="3">
        <v>3.5974458134999998</v>
      </c>
    </row>
    <row r="362" spans="1:34" x14ac:dyDescent="0.25">
      <c r="A362" t="s">
        <v>857</v>
      </c>
      <c r="B362" s="3" t="s">
        <v>343</v>
      </c>
      <c r="C362" s="3">
        <v>65.122298858099995</v>
      </c>
      <c r="D362" s="3">
        <v>54.8829436917</v>
      </c>
      <c r="E362" s="3">
        <v>48.329756385300001</v>
      </c>
      <c r="F362" s="3">
        <v>40.957420665500003</v>
      </c>
      <c r="G362" s="3">
        <v>37.680827012199998</v>
      </c>
      <c r="H362" s="3">
        <v>37.680827012199998</v>
      </c>
      <c r="I362" s="3">
        <v>35.632955979000002</v>
      </c>
      <c r="J362" s="3">
        <v>31.537213912399999</v>
      </c>
      <c r="K362" s="3">
        <v>32.765936532399998</v>
      </c>
      <c r="L362" s="3">
        <v>31.946788119099999</v>
      </c>
      <c r="M362" s="3">
        <v>30.308491292500001</v>
      </c>
      <c r="N362" s="3">
        <v>29.489342879100001</v>
      </c>
      <c r="O362" s="3">
        <v>33.175510739000003</v>
      </c>
      <c r="P362" s="3">
        <v>26.622323432599998</v>
      </c>
      <c r="Q362" s="3">
        <v>28.670194465800002</v>
      </c>
      <c r="R362" s="3">
        <v>24.984026605899999</v>
      </c>
      <c r="S362" s="3">
        <v>28.670194465800002</v>
      </c>
      <c r="T362" s="3">
        <v>29.898917085800001</v>
      </c>
      <c r="U362" s="3">
        <v>29.898917085800001</v>
      </c>
      <c r="V362" s="3">
        <v>24.984026605899999</v>
      </c>
      <c r="W362" s="3">
        <v>27.441471845900001</v>
      </c>
      <c r="X362" s="3">
        <v>24.984026605899999</v>
      </c>
      <c r="Y362" s="3">
        <v>25.803175019200001</v>
      </c>
      <c r="Z362" s="3">
        <v>20.888284539400001</v>
      </c>
      <c r="AA362" s="3">
        <v>20.4787103327</v>
      </c>
      <c r="AB362" s="3">
        <v>20.4787103327</v>
      </c>
      <c r="AC362" s="3">
        <v>19.249987712799999</v>
      </c>
      <c r="AD362" s="3">
        <v>20.4787103327</v>
      </c>
      <c r="AE362" s="3">
        <v>20.069136126099998</v>
      </c>
      <c r="AF362" s="3">
        <v>19.659561919400002</v>
      </c>
      <c r="AG362" s="3">
        <v>20.069136126099998</v>
      </c>
      <c r="AH362" s="3">
        <v>20.4787103327</v>
      </c>
    </row>
    <row r="363" spans="1:34" x14ac:dyDescent="0.25">
      <c r="A363" t="s">
        <v>858</v>
      </c>
      <c r="B363" s="3" t="s">
        <v>344</v>
      </c>
      <c r="C363" s="3">
        <v>173.6728672763</v>
      </c>
      <c r="D363" s="3">
        <v>154.8408696198</v>
      </c>
      <c r="E363" s="3">
        <v>142.2862045155</v>
      </c>
      <c r="F363" s="3">
        <v>129.7315394112</v>
      </c>
      <c r="G363" s="3">
        <v>127.6390952271</v>
      </c>
      <c r="H363" s="3">
        <v>121.36176267499999</v>
      </c>
      <c r="I363" s="3">
        <v>100.4373208345</v>
      </c>
      <c r="J363" s="3">
        <v>87.8826557302</v>
      </c>
      <c r="K363" s="3">
        <v>87.8826557302</v>
      </c>
      <c r="L363" s="3">
        <v>89.975099914200001</v>
      </c>
      <c r="M363" s="3">
        <v>87.8826557302</v>
      </c>
      <c r="N363" s="3">
        <v>81.605323178000006</v>
      </c>
      <c r="O363" s="3">
        <v>79.512878994000005</v>
      </c>
      <c r="P363" s="3">
        <v>75.3279906259</v>
      </c>
      <c r="Q363" s="3">
        <v>60.680881337499997</v>
      </c>
      <c r="R363" s="3">
        <v>54.403548785300003</v>
      </c>
      <c r="S363" s="3">
        <v>43.9413278651</v>
      </c>
      <c r="T363" s="3">
        <v>29.294218576700001</v>
      </c>
      <c r="U363" s="3">
        <v>31.3866627608</v>
      </c>
      <c r="V363" s="3">
        <v>33.479106944800002</v>
      </c>
      <c r="W363" s="3">
        <v>23.016886024600002</v>
      </c>
      <c r="X363" s="3">
        <v>14.647109288399999</v>
      </c>
      <c r="Y363" s="3">
        <v>6.2773325521999999</v>
      </c>
      <c r="Z363" s="3">
        <v>6.2773325521999999</v>
      </c>
      <c r="AA363" s="3">
        <v>8.3697767362000004</v>
      </c>
      <c r="AB363" s="3">
        <v>6.2773325521999999</v>
      </c>
      <c r="AC363" s="3">
        <v>4.1848883681000002</v>
      </c>
      <c r="AD363" s="3">
        <v>6.2773325521999999</v>
      </c>
      <c r="AE363" s="3">
        <v>8.3697767362000004</v>
      </c>
      <c r="AF363" s="3">
        <v>8.3697767362000004</v>
      </c>
      <c r="AG363" s="3">
        <v>8.3697767362000004</v>
      </c>
      <c r="AH363" s="3">
        <v>6.2773325521999999</v>
      </c>
    </row>
    <row r="364" spans="1:34" x14ac:dyDescent="0.25">
      <c r="A364" t="s">
        <v>859</v>
      </c>
      <c r="B364" s="3" t="s">
        <v>345</v>
      </c>
      <c r="C364" s="3">
        <v>132.51582278480001</v>
      </c>
      <c r="D364" s="3">
        <v>125.5933544304</v>
      </c>
      <c r="E364" s="3">
        <v>104.82594936709999</v>
      </c>
      <c r="F364" s="3">
        <v>104.82594936709999</v>
      </c>
      <c r="G364" s="3">
        <v>107.792721519</v>
      </c>
      <c r="H364" s="3">
        <v>107.792721519</v>
      </c>
      <c r="I364" s="3">
        <v>95.925632911400001</v>
      </c>
      <c r="J364" s="3">
        <v>77.136075949399995</v>
      </c>
      <c r="K364" s="3">
        <v>78.125</v>
      </c>
      <c r="L364" s="3">
        <v>82.080696202499993</v>
      </c>
      <c r="M364" s="3">
        <v>68.235759493700002</v>
      </c>
      <c r="N364" s="3">
        <v>63.291139240500002</v>
      </c>
      <c r="O364" s="3">
        <v>62.302215189899997</v>
      </c>
      <c r="P364" s="3">
        <v>48.457278481000003</v>
      </c>
      <c r="Q364" s="3">
        <v>53.401898734200003</v>
      </c>
      <c r="R364" s="3">
        <v>48.457278481000003</v>
      </c>
      <c r="S364" s="3">
        <v>45.4905063291</v>
      </c>
      <c r="T364" s="3">
        <v>37.5791139241</v>
      </c>
      <c r="U364" s="3">
        <v>41.5348101266</v>
      </c>
      <c r="V364" s="3">
        <v>41.5348101266</v>
      </c>
      <c r="W364" s="3">
        <v>38.568037974699998</v>
      </c>
      <c r="X364" s="3">
        <v>26.700949367100002</v>
      </c>
      <c r="Y364" s="3">
        <v>18.789556961999999</v>
      </c>
      <c r="Z364" s="3">
        <v>16.8117088608</v>
      </c>
      <c r="AA364" s="3">
        <v>18.789556961999999</v>
      </c>
      <c r="AB364" s="3">
        <v>10.878164557</v>
      </c>
      <c r="AC364" s="3">
        <v>10.878164557</v>
      </c>
      <c r="AD364" s="3">
        <v>10.878164557</v>
      </c>
      <c r="AE364" s="3">
        <v>8.9003164557000005</v>
      </c>
      <c r="AF364" s="3">
        <v>8.9003164557000005</v>
      </c>
      <c r="AG364" s="3">
        <v>6.9224683544000003</v>
      </c>
      <c r="AH364" s="3">
        <v>4.9446202532000001</v>
      </c>
    </row>
    <row r="365" spans="1:34" x14ac:dyDescent="0.25">
      <c r="A365" t="s">
        <v>860</v>
      </c>
      <c r="B365" s="3" t="s">
        <v>346</v>
      </c>
      <c r="C365" s="3">
        <v>165.27470039049999</v>
      </c>
      <c r="D365" s="3">
        <v>130.36415473229999</v>
      </c>
      <c r="E365" s="3">
        <v>120.1425985712</v>
      </c>
      <c r="F365" s="3">
        <v>116.2112308169</v>
      </c>
      <c r="G365" s="3">
        <v>116.05397610670001</v>
      </c>
      <c r="H365" s="3">
        <v>101.2720333506</v>
      </c>
      <c r="I365" s="3">
        <v>90.264203638599994</v>
      </c>
      <c r="J365" s="3">
        <v>85.861071753800005</v>
      </c>
      <c r="K365" s="3">
        <v>91.207731899600006</v>
      </c>
      <c r="L365" s="3">
        <v>87.276364145299993</v>
      </c>
      <c r="M365" s="3">
        <v>84.288524652000007</v>
      </c>
      <c r="N365" s="3">
        <v>83.344996390999995</v>
      </c>
      <c r="O365" s="3">
        <v>80.671666318099994</v>
      </c>
      <c r="P365" s="3">
        <v>74.066968490899995</v>
      </c>
      <c r="Q365" s="3">
        <v>66.046978272100006</v>
      </c>
      <c r="R365" s="3">
        <v>59.756789865199998</v>
      </c>
      <c r="S365" s="3">
        <v>47.805431892199998</v>
      </c>
      <c r="T365" s="3">
        <v>47.333667761699999</v>
      </c>
      <c r="U365" s="3">
        <v>42.616026456500002</v>
      </c>
      <c r="V365" s="3">
        <v>41.515243485299997</v>
      </c>
      <c r="W365" s="3">
        <v>44.0313188481</v>
      </c>
      <c r="X365" s="3">
        <v>40.5717152243</v>
      </c>
      <c r="Y365" s="3">
        <v>37.741130441199999</v>
      </c>
      <c r="Z365" s="3">
        <v>35.539564498799997</v>
      </c>
      <c r="AA365" s="3">
        <v>34.4387815276</v>
      </c>
      <c r="AB365" s="3">
        <v>35.382309788599997</v>
      </c>
      <c r="AC365" s="3">
        <v>33.809762686900001</v>
      </c>
      <c r="AD365" s="3">
        <v>36.011328629300003</v>
      </c>
      <c r="AE365" s="3">
        <v>36.168583339500003</v>
      </c>
      <c r="AF365" s="3">
        <v>36.325838049700003</v>
      </c>
      <c r="AG365" s="3">
        <v>36.954856890400002</v>
      </c>
      <c r="AH365" s="3">
        <v>36.325838049700003</v>
      </c>
    </row>
    <row r="366" spans="1:34" x14ac:dyDescent="0.25">
      <c r="A366" t="s">
        <v>861</v>
      </c>
      <c r="B366" s="3" t="s">
        <v>347</v>
      </c>
      <c r="C366" s="3">
        <v>104.0526234833</v>
      </c>
      <c r="D366" s="3">
        <v>93.194958424199996</v>
      </c>
      <c r="E366" s="3">
        <v>89.5757367378</v>
      </c>
      <c r="F366" s="3">
        <v>85.956515051400004</v>
      </c>
      <c r="G366" s="3">
        <v>81.432487943500007</v>
      </c>
      <c r="H366" s="3">
        <v>82.337293365099995</v>
      </c>
      <c r="I366" s="3">
        <v>57.907546982</v>
      </c>
      <c r="J366" s="3">
        <v>57.907546982</v>
      </c>
      <c r="K366" s="3">
        <v>61.526768668400003</v>
      </c>
      <c r="L366" s="3">
        <v>64.241184933200003</v>
      </c>
      <c r="M366" s="3">
        <v>66.955601197999997</v>
      </c>
      <c r="N366" s="3">
        <v>62.431574089999998</v>
      </c>
      <c r="O366" s="3">
        <v>57.907546982</v>
      </c>
      <c r="P366" s="3">
        <v>52.4787144525</v>
      </c>
      <c r="Q366" s="3">
        <v>32.572995177400003</v>
      </c>
      <c r="R366" s="3">
        <v>27.144162647800002</v>
      </c>
      <c r="S366" s="3">
        <v>25.3345518046</v>
      </c>
      <c r="T366" s="3">
        <v>19.000913853499998</v>
      </c>
      <c r="U366" s="3">
        <v>19.000913853499998</v>
      </c>
      <c r="V366" s="3">
        <v>19.905719275100001</v>
      </c>
      <c r="W366" s="3">
        <v>20.8105246967</v>
      </c>
      <c r="X366" s="3">
        <v>24.429746383000001</v>
      </c>
      <c r="Y366" s="3">
        <v>17.1913030103</v>
      </c>
      <c r="Z366" s="3">
        <v>14.4768867455</v>
      </c>
      <c r="AA366" s="3">
        <v>11.762470480699999</v>
      </c>
      <c r="AB366" s="3">
        <v>12.6672759023</v>
      </c>
      <c r="AC366" s="3">
        <v>12.6672759023</v>
      </c>
      <c r="AD366" s="3">
        <v>11.762470480699999</v>
      </c>
      <c r="AE366" s="3">
        <v>7.2384433727999999</v>
      </c>
      <c r="AF366" s="3">
        <v>5.4288325296000002</v>
      </c>
      <c r="AG366" s="3">
        <v>5.4288325296000002</v>
      </c>
      <c r="AH366" s="3">
        <v>4.5240271080000003</v>
      </c>
    </row>
    <row r="367" spans="1:34" x14ac:dyDescent="0.25">
      <c r="A367" t="s">
        <v>862</v>
      </c>
      <c r="B367" s="3" t="s">
        <v>348</v>
      </c>
      <c r="C367" s="3">
        <v>67.488479505599997</v>
      </c>
      <c r="D367" s="3">
        <v>52.7253746138</v>
      </c>
      <c r="E367" s="3">
        <v>64.3249570288</v>
      </c>
      <c r="F367" s="3">
        <v>60.106927059699998</v>
      </c>
      <c r="G367" s="3">
        <v>62.2159420443</v>
      </c>
      <c r="H367" s="3">
        <v>62.2159420443</v>
      </c>
      <c r="I367" s="3">
        <v>75.924539443900002</v>
      </c>
      <c r="J367" s="3">
        <v>78.033554428399995</v>
      </c>
      <c r="K367" s="3">
        <v>87.524121858900003</v>
      </c>
      <c r="L367" s="3">
        <v>78.033554428399995</v>
      </c>
      <c r="M367" s="3">
        <v>74.870031951599998</v>
      </c>
      <c r="N367" s="3">
        <v>69.597494490200006</v>
      </c>
      <c r="O367" s="3">
        <v>68.542986997900002</v>
      </c>
      <c r="P367" s="3">
        <v>40.071284706500002</v>
      </c>
      <c r="Q367" s="3">
        <v>31.635224768299999</v>
      </c>
      <c r="R367" s="3">
        <v>27.417194799200001</v>
      </c>
      <c r="S367" s="3">
        <v>20.0356423532</v>
      </c>
      <c r="T367" s="3">
        <v>14.763104891899999</v>
      </c>
      <c r="U367" s="3">
        <v>15.8176123841</v>
      </c>
      <c r="V367" s="3">
        <v>15.8176123841</v>
      </c>
      <c r="W367" s="3">
        <v>15.8176123841</v>
      </c>
      <c r="X367" s="3">
        <v>10.5450749228</v>
      </c>
      <c r="Y367" s="3">
        <v>5.2725374613999998</v>
      </c>
      <c r="Z367" s="3">
        <v>4.2180299690999998</v>
      </c>
      <c r="AA367" s="3">
        <v>3.1635224767999999</v>
      </c>
      <c r="AB367" s="3">
        <v>2.1090149845999999</v>
      </c>
      <c r="AC367" s="3">
        <v>2.1090149845999999</v>
      </c>
      <c r="AD367" s="3">
        <v>1.0545074923</v>
      </c>
      <c r="AE367" s="3">
        <v>2.1090149845999999</v>
      </c>
      <c r="AF367" s="3">
        <v>3.1635224767999999</v>
      </c>
      <c r="AG367" s="3">
        <v>3.1635224767999999</v>
      </c>
      <c r="AH367" s="3">
        <v>3.1635224767999999</v>
      </c>
    </row>
    <row r="368" spans="1:34" x14ac:dyDescent="0.25">
      <c r="A368" t="s">
        <v>863</v>
      </c>
      <c r="B368" s="3" t="s">
        <v>349</v>
      </c>
      <c r="C368" s="3">
        <v>89.700725760400005</v>
      </c>
      <c r="D368" s="3">
        <v>81.546114327699996</v>
      </c>
      <c r="E368" s="3">
        <v>84.264318138600004</v>
      </c>
      <c r="F368" s="3">
        <v>84.264318138600004</v>
      </c>
      <c r="G368" s="3">
        <v>84.264318138600004</v>
      </c>
      <c r="H368" s="3">
        <v>103.291744815</v>
      </c>
      <c r="I368" s="3">
        <v>108.7281524369</v>
      </c>
      <c r="J368" s="3">
        <v>111.4463562478</v>
      </c>
      <c r="K368" s="3">
        <v>111.4463562478</v>
      </c>
      <c r="L368" s="3">
        <v>108.7281524369</v>
      </c>
      <c r="M368" s="3">
        <v>103.291744815</v>
      </c>
      <c r="N368" s="3">
        <v>100.57354100409999</v>
      </c>
      <c r="O368" s="3">
        <v>65.236891462100004</v>
      </c>
      <c r="P368" s="3">
        <v>54.364076218400001</v>
      </c>
      <c r="Q368" s="3">
        <v>48.9276685966</v>
      </c>
      <c r="R368" s="3">
        <v>40.773057163799997</v>
      </c>
      <c r="S368" s="3">
        <v>40.773057163799997</v>
      </c>
      <c r="T368" s="3">
        <v>32.618445731100003</v>
      </c>
      <c r="U368" s="3">
        <v>38.054853352899997</v>
      </c>
      <c r="V368" s="3">
        <v>35.336649542000004</v>
      </c>
      <c r="W368" s="3">
        <v>38.054853352899997</v>
      </c>
      <c r="X368" s="3">
        <v>21.7456304874</v>
      </c>
      <c r="Y368" s="3">
        <v>24.4638342983</v>
      </c>
      <c r="Z368" s="3">
        <v>21.7456304874</v>
      </c>
      <c r="AA368" s="3">
        <v>24.4638342983</v>
      </c>
      <c r="AB368" s="3">
        <v>19.027426676499999</v>
      </c>
      <c r="AC368" s="3">
        <v>21.7456304874</v>
      </c>
      <c r="AD368" s="3">
        <v>16.309222865500001</v>
      </c>
      <c r="AE368" s="3">
        <v>13.5910190546</v>
      </c>
      <c r="AF368" s="3">
        <v>13.5910190546</v>
      </c>
      <c r="AG368" s="3">
        <v>10.8728152437</v>
      </c>
      <c r="AH368" s="3">
        <v>8.1546114327999994</v>
      </c>
    </row>
    <row r="369" spans="1:34" x14ac:dyDescent="0.25">
      <c r="A369" t="s">
        <v>864</v>
      </c>
      <c r="B369" s="3" t="s">
        <v>350</v>
      </c>
      <c r="C369" s="3">
        <v>75.295446390199999</v>
      </c>
      <c r="D369" s="3">
        <v>72.354218015599997</v>
      </c>
      <c r="E369" s="3">
        <v>64.707024241599996</v>
      </c>
      <c r="F369" s="3">
        <v>58.236321817399997</v>
      </c>
      <c r="G369" s="3">
        <v>63.5305328918</v>
      </c>
      <c r="H369" s="3">
        <v>62.942287216799997</v>
      </c>
      <c r="I369" s="3">
        <v>61.765795867000001</v>
      </c>
      <c r="J369" s="3">
        <v>59.412813167300001</v>
      </c>
      <c r="K369" s="3">
        <v>64.707024241599996</v>
      </c>
      <c r="L369" s="3">
        <v>57.648076142500003</v>
      </c>
      <c r="M369" s="3">
        <v>54.706847767900001</v>
      </c>
      <c r="N369" s="3">
        <v>47.647899668800001</v>
      </c>
      <c r="O369" s="3">
        <v>45.883162644000002</v>
      </c>
      <c r="P369" s="3">
        <v>38.824214544999997</v>
      </c>
      <c r="Q369" s="3">
        <v>25.882809696599999</v>
      </c>
      <c r="R369" s="3">
        <v>24.118072671899998</v>
      </c>
      <c r="S369" s="3">
        <v>19.412107272499998</v>
      </c>
      <c r="T369" s="3">
        <v>18.823861597600001</v>
      </c>
      <c r="U369" s="3">
        <v>18.823861597600001</v>
      </c>
      <c r="V369" s="3">
        <v>18.823861597600001</v>
      </c>
      <c r="W369" s="3">
        <v>22.941581322000001</v>
      </c>
      <c r="X369" s="3">
        <v>30.000529421100001</v>
      </c>
      <c r="Y369" s="3">
        <v>22.3533356471</v>
      </c>
      <c r="Z369" s="3">
        <v>24.118072671899998</v>
      </c>
      <c r="AA369" s="3">
        <v>24.7063183468</v>
      </c>
      <c r="AB369" s="3">
        <v>27.0593010465</v>
      </c>
      <c r="AC369" s="3">
        <v>27.0593010465</v>
      </c>
      <c r="AD369" s="3">
        <v>23.529826996899999</v>
      </c>
      <c r="AE369" s="3">
        <v>16.4708788979</v>
      </c>
      <c r="AF369" s="3">
        <v>16.4708788979</v>
      </c>
      <c r="AG369" s="3">
        <v>12.3531591734</v>
      </c>
      <c r="AH369" s="3">
        <v>14.1178961982</v>
      </c>
    </row>
    <row r="370" spans="1:34" x14ac:dyDescent="0.25">
      <c r="A370" t="s">
        <v>865</v>
      </c>
      <c r="B370" s="3" t="s">
        <v>351</v>
      </c>
      <c r="C370" s="3">
        <v>49.968075951499998</v>
      </c>
      <c r="D370" s="3">
        <v>43.028065402700001</v>
      </c>
      <c r="E370" s="3">
        <v>41.640063292900003</v>
      </c>
      <c r="F370" s="3">
        <v>43.028065402700001</v>
      </c>
      <c r="G370" s="3">
        <v>41.640063292900003</v>
      </c>
      <c r="H370" s="3">
        <v>43.028065402700001</v>
      </c>
      <c r="I370" s="3">
        <v>34.700052744099999</v>
      </c>
      <c r="J370" s="3">
        <v>26.3720400855</v>
      </c>
      <c r="K370" s="3">
        <v>24.984037975700002</v>
      </c>
      <c r="L370" s="3">
        <v>26.3720400855</v>
      </c>
      <c r="M370" s="3">
        <v>20.8200316464</v>
      </c>
      <c r="N370" s="3">
        <v>18.044027426900001</v>
      </c>
      <c r="O370" s="3">
        <v>15.268023207400001</v>
      </c>
      <c r="P370" s="3">
        <v>9.7160147683000009</v>
      </c>
      <c r="Q370" s="3">
        <v>8.3280126586000005</v>
      </c>
      <c r="R370" s="3">
        <v>12.4920189879</v>
      </c>
      <c r="S370" s="3">
        <v>12.4920189879</v>
      </c>
      <c r="T370" s="3">
        <v>12.4920189879</v>
      </c>
      <c r="U370" s="3">
        <v>12.4920189879</v>
      </c>
      <c r="V370" s="3">
        <v>12.4920189879</v>
      </c>
      <c r="W370" s="3">
        <v>11.104016878099999</v>
      </c>
      <c r="X370" s="3">
        <v>11.104016878099999</v>
      </c>
      <c r="Y370" s="3">
        <v>5.5520084390999997</v>
      </c>
      <c r="Z370" s="3">
        <v>2.7760042194999999</v>
      </c>
      <c r="AA370" s="3">
        <v>2.7760042194999999</v>
      </c>
      <c r="AB370" s="3">
        <v>2.7760042194999999</v>
      </c>
      <c r="AC370" s="3">
        <v>2.7760042194999999</v>
      </c>
      <c r="AD370" s="3">
        <v>2.7760042194999999</v>
      </c>
      <c r="AE370" s="3">
        <v>0</v>
      </c>
      <c r="AF370" s="3">
        <v>0</v>
      </c>
      <c r="AG370" s="3">
        <v>0</v>
      </c>
      <c r="AH370" s="3">
        <v>0</v>
      </c>
    </row>
    <row r="371" spans="1:34" x14ac:dyDescent="0.25">
      <c r="A371" t="s">
        <v>866</v>
      </c>
      <c r="B371" s="3" t="s">
        <v>352</v>
      </c>
      <c r="C371" s="3">
        <v>91.9247232389</v>
      </c>
      <c r="D371" s="3">
        <v>90.796812524299995</v>
      </c>
      <c r="E371" s="3">
        <v>77.825839306600002</v>
      </c>
      <c r="F371" s="3">
        <v>78.389794663900005</v>
      </c>
      <c r="G371" s="3">
        <v>81.773526807600007</v>
      </c>
      <c r="H371" s="3">
        <v>81.773526807600007</v>
      </c>
      <c r="I371" s="3">
        <v>82.901437522199998</v>
      </c>
      <c r="J371" s="3">
        <v>78.389794663900005</v>
      </c>
      <c r="K371" s="3">
        <v>73.878151805499996</v>
      </c>
      <c r="L371" s="3">
        <v>73.314196448199993</v>
      </c>
      <c r="M371" s="3">
        <v>69.366508947200003</v>
      </c>
      <c r="N371" s="3">
        <v>63.1630000169</v>
      </c>
      <c r="O371" s="3">
        <v>60.907178587700002</v>
      </c>
      <c r="P371" s="3">
        <v>47.936205370000003</v>
      </c>
      <c r="Q371" s="3">
        <v>49.064116084600002</v>
      </c>
      <c r="R371" s="3">
        <v>45.680383940799999</v>
      </c>
      <c r="S371" s="3">
        <v>42.296651797000003</v>
      </c>
      <c r="T371" s="3">
        <v>38.912919653300001</v>
      </c>
      <c r="U371" s="3">
        <v>37.785008938700003</v>
      </c>
      <c r="V371" s="3">
        <v>38.912919653300001</v>
      </c>
      <c r="W371" s="3">
        <v>37.2210535814</v>
      </c>
      <c r="X371" s="3">
        <v>30.453589293899999</v>
      </c>
      <c r="Y371" s="3">
        <v>25.9419464355</v>
      </c>
      <c r="Z371" s="3">
        <v>21.994258934499999</v>
      </c>
      <c r="AA371" s="3">
        <v>23.686125006299999</v>
      </c>
      <c r="AB371" s="3">
        <v>21.994258934499999</v>
      </c>
      <c r="AC371" s="3">
        <v>20.866348219900001</v>
      </c>
      <c r="AD371" s="3">
        <v>23.122169649100002</v>
      </c>
      <c r="AE371" s="3">
        <v>20.866348219900001</v>
      </c>
      <c r="AF371" s="3">
        <v>21.994258934499999</v>
      </c>
      <c r="AG371" s="3">
        <v>26.5059017928</v>
      </c>
      <c r="AH371" s="3">
        <v>26.5059017928</v>
      </c>
    </row>
    <row r="372" spans="1:34" x14ac:dyDescent="0.25">
      <c r="A372" t="s">
        <v>867</v>
      </c>
      <c r="B372" s="3" t="s">
        <v>353</v>
      </c>
      <c r="C372" s="3">
        <v>50.211606054100002</v>
      </c>
      <c r="D372" s="3">
        <v>48.418334409300002</v>
      </c>
      <c r="E372" s="3">
        <v>43.9351552973</v>
      </c>
      <c r="F372" s="3">
        <v>44.8317911197</v>
      </c>
      <c r="G372" s="3">
        <v>44.8317911197</v>
      </c>
      <c r="H372" s="3">
        <v>40.348612007699998</v>
      </c>
      <c r="I372" s="3">
        <v>39.4519761854</v>
      </c>
      <c r="J372" s="3">
        <v>30.485617961399999</v>
      </c>
      <c r="K372" s="3">
        <v>30.485617961399999</v>
      </c>
      <c r="L372" s="3">
        <v>30.485617961399999</v>
      </c>
      <c r="M372" s="3">
        <v>27.795710494200002</v>
      </c>
      <c r="N372" s="3">
        <v>32.278889606200003</v>
      </c>
      <c r="O372" s="3">
        <v>30.485617961399999</v>
      </c>
      <c r="P372" s="3">
        <v>24.2091672046</v>
      </c>
      <c r="Q372" s="3">
        <v>31.3822537838</v>
      </c>
      <c r="R372" s="3">
        <v>28.692346316599998</v>
      </c>
      <c r="S372" s="3">
        <v>34.072161250999997</v>
      </c>
      <c r="T372" s="3">
        <v>33.175525428599997</v>
      </c>
      <c r="U372" s="3">
        <v>29.588982138999999</v>
      </c>
      <c r="V372" s="3">
        <v>30.485617961399999</v>
      </c>
      <c r="W372" s="3">
        <v>38.555340362999999</v>
      </c>
      <c r="X372" s="3">
        <v>31.3822537838</v>
      </c>
      <c r="Y372" s="3">
        <v>33.175525428599997</v>
      </c>
      <c r="Z372" s="3">
        <v>26.899074671800001</v>
      </c>
      <c r="AA372" s="3">
        <v>26.899074671800001</v>
      </c>
      <c r="AB372" s="3">
        <v>26.002438849400001</v>
      </c>
      <c r="AC372" s="3">
        <v>23.312531382300001</v>
      </c>
      <c r="AD372" s="3">
        <v>17.932716447899999</v>
      </c>
      <c r="AE372" s="3">
        <v>17.932716447899999</v>
      </c>
      <c r="AF372" s="3">
        <v>14.346173158299999</v>
      </c>
      <c r="AG372" s="3">
        <v>14.346173158299999</v>
      </c>
      <c r="AH372" s="3">
        <v>11.6562656911</v>
      </c>
    </row>
    <row r="373" spans="1:34" x14ac:dyDescent="0.25">
      <c r="A373" t="s">
        <v>868</v>
      </c>
      <c r="B373" s="3" t="s">
        <v>354</v>
      </c>
      <c r="C373" s="3">
        <v>72.959477369200002</v>
      </c>
      <c r="D373" s="3">
        <v>71.620771362400006</v>
      </c>
      <c r="E373" s="3">
        <v>62.249829314999999</v>
      </c>
      <c r="F373" s="3">
        <v>53.548240270999997</v>
      </c>
      <c r="G373" s="3">
        <v>59.572417301400002</v>
      </c>
      <c r="H373" s="3">
        <v>53.548240270999997</v>
      </c>
      <c r="I373" s="3">
        <v>48.193416243900003</v>
      </c>
      <c r="J373" s="3">
        <v>46.854710237100001</v>
      </c>
      <c r="K373" s="3">
        <v>42.838592216800002</v>
      </c>
      <c r="L373" s="3">
        <v>38.822474196400002</v>
      </c>
      <c r="M373" s="3">
        <v>38.822474196400002</v>
      </c>
      <c r="N373" s="3">
        <v>33.467650169300001</v>
      </c>
      <c r="O373" s="3">
        <v>37.483768189700001</v>
      </c>
      <c r="P373" s="3">
        <v>29.451532148999998</v>
      </c>
      <c r="Q373" s="3">
        <v>29.451532148999998</v>
      </c>
      <c r="R373" s="3">
        <v>25.4354141287</v>
      </c>
      <c r="S373" s="3">
        <v>26.774120135499999</v>
      </c>
      <c r="T373" s="3">
        <v>26.104767132100001</v>
      </c>
      <c r="U373" s="3">
        <v>23.4273551185</v>
      </c>
      <c r="V373" s="3">
        <v>18.7418840948</v>
      </c>
      <c r="W373" s="3">
        <v>21.419296108400001</v>
      </c>
      <c r="X373" s="3">
        <v>14.0564130711</v>
      </c>
      <c r="Y373" s="3">
        <v>13.3870600677</v>
      </c>
      <c r="Z373" s="3">
        <v>11.3790010576</v>
      </c>
      <c r="AA373" s="3">
        <v>12.717707064400001</v>
      </c>
      <c r="AB373" s="3">
        <v>12.717707064400001</v>
      </c>
      <c r="AC373" s="3">
        <v>11.3790010576</v>
      </c>
      <c r="AD373" s="3">
        <v>10.709648054200001</v>
      </c>
      <c r="AE373" s="3">
        <v>11.3790010576</v>
      </c>
      <c r="AF373" s="3">
        <v>13.3870600677</v>
      </c>
      <c r="AG373" s="3">
        <v>12.717707064400001</v>
      </c>
      <c r="AH373" s="3">
        <v>10.040295050799999</v>
      </c>
    </row>
    <row r="374" spans="1:34" x14ac:dyDescent="0.25">
      <c r="A374" t="s">
        <v>869</v>
      </c>
      <c r="B374" s="3" t="s">
        <v>355</v>
      </c>
      <c r="C374" s="3">
        <v>112.3851004469</v>
      </c>
      <c r="D374" s="3">
        <v>105.8256587866</v>
      </c>
      <c r="E374" s="3">
        <v>90.082998801800002</v>
      </c>
      <c r="F374" s="3">
        <v>80.025188256000007</v>
      </c>
      <c r="G374" s="3">
        <v>79.587892145300003</v>
      </c>
      <c r="H374" s="3">
        <v>75.6522271491</v>
      </c>
      <c r="I374" s="3">
        <v>77.401411591799999</v>
      </c>
      <c r="J374" s="3">
        <v>81.337076588000002</v>
      </c>
      <c r="K374" s="3">
        <v>71.716562152899996</v>
      </c>
      <c r="L374" s="3">
        <v>75.6522271491</v>
      </c>
      <c r="M374" s="3">
        <v>77.401411591799999</v>
      </c>
      <c r="N374" s="3">
        <v>68.6554893781</v>
      </c>
      <c r="O374" s="3">
        <v>63.4079360498</v>
      </c>
      <c r="P374" s="3">
        <v>48.539868286400001</v>
      </c>
      <c r="Q374" s="3">
        <v>47.227979954299997</v>
      </c>
      <c r="R374" s="3">
        <v>43.292314958200002</v>
      </c>
      <c r="S374" s="3">
        <v>39.356649961999999</v>
      </c>
      <c r="T374" s="3">
        <v>39.793946072600001</v>
      </c>
      <c r="U374" s="3">
        <v>39.356649961999999</v>
      </c>
      <c r="V374" s="3">
        <v>39.356649961999999</v>
      </c>
      <c r="W374" s="3">
        <v>41.105834404699998</v>
      </c>
      <c r="X374" s="3">
        <v>36.295577187100001</v>
      </c>
      <c r="Y374" s="3">
        <v>37.607465519199998</v>
      </c>
      <c r="Z374" s="3">
        <v>31.485319969599999</v>
      </c>
      <c r="AA374" s="3">
        <v>27.112358862699999</v>
      </c>
      <c r="AB374" s="3">
        <v>26.237766641299999</v>
      </c>
      <c r="AC374" s="3">
        <v>25.363174419900002</v>
      </c>
      <c r="AD374" s="3">
        <v>24.488582198500001</v>
      </c>
      <c r="AE374" s="3">
        <v>21.427509423699998</v>
      </c>
      <c r="AF374" s="3">
        <v>15.7426599848</v>
      </c>
      <c r="AG374" s="3">
        <v>17.054548316799998</v>
      </c>
      <c r="AH374" s="3">
        <v>16.6172522062</v>
      </c>
    </row>
    <row r="375" spans="1:34" x14ac:dyDescent="0.25">
      <c r="A375" t="s">
        <v>870</v>
      </c>
      <c r="B375" s="3" t="s">
        <v>356</v>
      </c>
      <c r="C375" s="3">
        <v>174.04771038460001</v>
      </c>
      <c r="D375" s="3">
        <v>168.36451984140001</v>
      </c>
      <c r="E375" s="3">
        <v>156.2877399372</v>
      </c>
      <c r="F375" s="3">
        <v>152.0253470298</v>
      </c>
      <c r="G375" s="3">
        <v>163.3917281162</v>
      </c>
      <c r="H375" s="3">
        <v>137.10697185399999</v>
      </c>
      <c r="I375" s="3">
        <v>121.4781978603</v>
      </c>
      <c r="J375" s="3">
        <v>124.3197931319</v>
      </c>
      <c r="K375" s="3">
        <v>115.7950073171</v>
      </c>
      <c r="L375" s="3">
        <v>120.7677990424</v>
      </c>
      <c r="M375" s="3">
        <v>117.9262037708</v>
      </c>
      <c r="N375" s="3">
        <v>113.6638108634</v>
      </c>
      <c r="O375" s="3">
        <v>120.7677990424</v>
      </c>
      <c r="P375" s="3">
        <v>120.0574002245</v>
      </c>
      <c r="Q375" s="3">
        <v>88.799852236999996</v>
      </c>
      <c r="R375" s="3">
        <v>95.193441598099994</v>
      </c>
      <c r="S375" s="3">
        <v>97.324638051799994</v>
      </c>
      <c r="T375" s="3">
        <v>98.035036869699994</v>
      </c>
      <c r="U375" s="3">
        <v>98.035036869699994</v>
      </c>
      <c r="V375" s="3">
        <v>94.483042780199995</v>
      </c>
      <c r="W375" s="3">
        <v>92.351846326499995</v>
      </c>
      <c r="X375" s="3">
        <v>98.035036869699994</v>
      </c>
      <c r="Y375" s="3">
        <v>85.958256965499999</v>
      </c>
      <c r="Z375" s="3">
        <v>70.329482971700003</v>
      </c>
      <c r="AA375" s="3">
        <v>61.0942983391</v>
      </c>
      <c r="AB375" s="3">
        <v>49.017518434800003</v>
      </c>
      <c r="AC375" s="3">
        <v>49.017518434800003</v>
      </c>
      <c r="AD375" s="3">
        <v>48.307119616999998</v>
      </c>
      <c r="AE375" s="3">
        <v>59.6735007033</v>
      </c>
      <c r="AF375" s="3">
        <v>52.569512524300002</v>
      </c>
      <c r="AG375" s="3">
        <v>58.252703067500001</v>
      </c>
      <c r="AH375" s="3">
        <v>57.542304249600001</v>
      </c>
    </row>
    <row r="376" spans="1:34" x14ac:dyDescent="0.25">
      <c r="A376" t="s">
        <v>871</v>
      </c>
      <c r="B376" s="3" t="s">
        <v>357</v>
      </c>
      <c r="C376" s="3">
        <v>89.956030837300005</v>
      </c>
      <c r="D376" s="3">
        <v>80.708214583</v>
      </c>
      <c r="E376" s="3">
        <v>65.575424348699997</v>
      </c>
      <c r="F376" s="3">
        <v>68.938266622900002</v>
      </c>
      <c r="G376" s="3">
        <v>58.009029231500001</v>
      </c>
      <c r="H376" s="3">
        <v>56.327608094399999</v>
      </c>
      <c r="I376" s="3">
        <v>38.672686154300003</v>
      </c>
      <c r="J376" s="3">
        <v>44.557660134300001</v>
      </c>
      <c r="K376" s="3">
        <v>42.876238997199998</v>
      </c>
      <c r="L376" s="3">
        <v>50.442634114400001</v>
      </c>
      <c r="M376" s="3">
        <v>51.283344682900001</v>
      </c>
      <c r="N376" s="3">
        <v>51.283344682900001</v>
      </c>
      <c r="O376" s="3">
        <v>51.283344682900001</v>
      </c>
      <c r="P376" s="3">
        <v>43.7169495658</v>
      </c>
      <c r="Q376" s="3">
        <v>27.743448762900002</v>
      </c>
      <c r="R376" s="3">
        <v>31.106291037199998</v>
      </c>
      <c r="S376" s="3">
        <v>24.380606488600002</v>
      </c>
      <c r="T376" s="3">
        <v>18.4956325086</v>
      </c>
      <c r="U376" s="3">
        <v>16.814211371500001</v>
      </c>
      <c r="V376" s="3">
        <v>17.654921940000001</v>
      </c>
      <c r="W376" s="3">
        <v>18.4956325086</v>
      </c>
      <c r="X376" s="3">
        <v>15.9735008029</v>
      </c>
      <c r="Y376" s="3">
        <v>7.5663951171999999</v>
      </c>
      <c r="Z376" s="3">
        <v>4.2035528428999998</v>
      </c>
      <c r="AA376" s="3">
        <v>4.2035528428999998</v>
      </c>
      <c r="AB376" s="3">
        <v>3.3628422743000002</v>
      </c>
      <c r="AC376" s="3">
        <v>2.5221317057000001</v>
      </c>
      <c r="AD376" s="3">
        <v>0.84071056860000004</v>
      </c>
      <c r="AE376" s="3">
        <v>1.6814211371000001</v>
      </c>
      <c r="AF376" s="3">
        <v>1.6814211371000001</v>
      </c>
      <c r="AG376" s="3">
        <v>1.6814211371000001</v>
      </c>
      <c r="AH376" s="3">
        <v>3.3628422743000002</v>
      </c>
    </row>
    <row r="377" spans="1:34" x14ac:dyDescent="0.25">
      <c r="A377" t="s">
        <v>872</v>
      </c>
      <c r="B377" s="3" t="s">
        <v>358</v>
      </c>
      <c r="C377" s="3">
        <v>37.883297795200001</v>
      </c>
      <c r="D377" s="3">
        <v>27.059498425099999</v>
      </c>
      <c r="E377" s="3">
        <v>21.647598740100001</v>
      </c>
      <c r="F377" s="3">
        <v>18.400458929100001</v>
      </c>
      <c r="G377" s="3">
        <v>19.4828388661</v>
      </c>
      <c r="H377" s="3">
        <v>19.4828388661</v>
      </c>
      <c r="I377" s="3">
        <v>15.153319118100001</v>
      </c>
      <c r="J377" s="3">
        <v>16.2356990551</v>
      </c>
      <c r="K377" s="3">
        <v>18.400458929100001</v>
      </c>
      <c r="L377" s="3">
        <v>20.565218803099999</v>
      </c>
      <c r="M377" s="3">
        <v>21.647598740100001</v>
      </c>
      <c r="N377" s="3">
        <v>20.565218803099999</v>
      </c>
      <c r="O377" s="3">
        <v>20.565218803099999</v>
      </c>
      <c r="P377" s="3">
        <v>18.400458929100001</v>
      </c>
      <c r="Q377" s="3">
        <v>12.988559244099999</v>
      </c>
      <c r="R377" s="3">
        <v>8.6590394960000001</v>
      </c>
      <c r="S377" s="3">
        <v>11.9061793071</v>
      </c>
      <c r="T377" s="3">
        <v>7.5766595590000003</v>
      </c>
      <c r="U377" s="3">
        <v>7.5766595590000003</v>
      </c>
      <c r="V377" s="3">
        <v>7.5766595590000003</v>
      </c>
      <c r="W377" s="3">
        <v>8.6590394960000001</v>
      </c>
      <c r="X377" s="3">
        <v>7.5766595590000003</v>
      </c>
      <c r="Y377" s="3">
        <v>7.5766595590000003</v>
      </c>
      <c r="Z377" s="3">
        <v>2.164759874</v>
      </c>
      <c r="AA377" s="3">
        <v>2.164759874</v>
      </c>
      <c r="AB377" s="3">
        <v>2.164759874</v>
      </c>
      <c r="AC377" s="3">
        <v>2.164759874</v>
      </c>
      <c r="AD377" s="3">
        <v>2.164759874</v>
      </c>
      <c r="AE377" s="3">
        <v>3.2471398109999998</v>
      </c>
      <c r="AF377" s="3">
        <v>3.2471398109999998</v>
      </c>
      <c r="AG377" s="3">
        <v>3.2471398109999998</v>
      </c>
      <c r="AH377" s="3">
        <v>3.2471398109999998</v>
      </c>
    </row>
    <row r="378" spans="1:34" x14ac:dyDescent="0.25">
      <c r="A378" t="s">
        <v>873</v>
      </c>
      <c r="B378" s="3" t="s">
        <v>359</v>
      </c>
      <c r="C378" s="3">
        <v>222.41501695720001</v>
      </c>
      <c r="D378" s="3">
        <v>202.69737360990001</v>
      </c>
      <c r="E378" s="3">
        <v>184.55714173039999</v>
      </c>
      <c r="F378" s="3">
        <v>192.4441990693</v>
      </c>
      <c r="G378" s="3">
        <v>183.76843599649999</v>
      </c>
      <c r="H378" s="3">
        <v>158.52985251199999</v>
      </c>
      <c r="I378" s="3">
        <v>141.9670321003</v>
      </c>
      <c r="J378" s="3">
        <v>111.2075084786</v>
      </c>
      <c r="K378" s="3">
        <v>100.1656282041</v>
      </c>
      <c r="L378" s="3">
        <v>110.4188027447</v>
      </c>
      <c r="M378" s="3">
        <v>112.7849199464</v>
      </c>
      <c r="N378" s="3">
        <v>112.7849199464</v>
      </c>
      <c r="O378" s="3">
        <v>112.7849199464</v>
      </c>
      <c r="P378" s="3">
        <v>75.715750453499993</v>
      </c>
      <c r="Q378" s="3">
        <v>82.814102058499998</v>
      </c>
      <c r="R378" s="3">
        <v>71.772221784099997</v>
      </c>
      <c r="S378" s="3">
        <v>59.9416357757</v>
      </c>
      <c r="T378" s="3">
        <v>46.5336382996</v>
      </c>
      <c r="U378" s="3">
        <v>45.744932565699997</v>
      </c>
      <c r="V378" s="3">
        <v>50.477166969000002</v>
      </c>
      <c r="W378" s="3">
        <v>55.2094013723</v>
      </c>
      <c r="X378" s="3">
        <v>48.111049767300003</v>
      </c>
      <c r="Y378" s="3">
        <v>44.1675210979</v>
      </c>
      <c r="Z378" s="3">
        <v>41.012698162299998</v>
      </c>
      <c r="AA378" s="3">
        <v>39.4352866945</v>
      </c>
      <c r="AB378" s="3">
        <v>39.4352866945</v>
      </c>
      <c r="AC378" s="3">
        <v>35.491758025099998</v>
      </c>
      <c r="AD378" s="3">
        <v>35.491758025099998</v>
      </c>
      <c r="AE378" s="3">
        <v>31.5482293556</v>
      </c>
      <c r="AF378" s="3">
        <v>30.759523621700001</v>
      </c>
      <c r="AG378" s="3">
        <v>35.491758025099998</v>
      </c>
      <c r="AH378" s="3">
        <v>32.336935089500003</v>
      </c>
    </row>
    <row r="379" spans="1:34" x14ac:dyDescent="0.25">
      <c r="A379" t="s">
        <v>874</v>
      </c>
      <c r="B379" s="3" t="s">
        <v>360</v>
      </c>
      <c r="C379" s="3">
        <v>124.08487405389999</v>
      </c>
      <c r="D379" s="3">
        <v>117.24754425899999</v>
      </c>
      <c r="E379" s="3">
        <v>93.443507195699993</v>
      </c>
      <c r="F379" s="3">
        <v>90.151459516700001</v>
      </c>
      <c r="G379" s="3">
        <v>89.644990643</v>
      </c>
      <c r="H379" s="3">
        <v>92.430569448300005</v>
      </c>
      <c r="I379" s="3">
        <v>76.983268800800005</v>
      </c>
      <c r="J379" s="3">
        <v>73.691221121799998</v>
      </c>
      <c r="K379" s="3">
        <v>67.360360200700001</v>
      </c>
      <c r="L379" s="3">
        <v>73.944455558599998</v>
      </c>
      <c r="M379" s="3">
        <v>72.678283374399996</v>
      </c>
      <c r="N379" s="3">
        <v>70.399173442800006</v>
      </c>
      <c r="O379" s="3">
        <v>67.360360200700001</v>
      </c>
      <c r="P379" s="3">
        <v>51.659825116299999</v>
      </c>
      <c r="Q379" s="3">
        <v>43.809557574099998</v>
      </c>
      <c r="R379" s="3">
        <v>49.380715184700001</v>
      </c>
      <c r="S379" s="3">
        <v>46.341901942600003</v>
      </c>
      <c r="T379" s="3">
        <v>37.985165526700001</v>
      </c>
      <c r="U379" s="3">
        <v>38.744868837200002</v>
      </c>
      <c r="V379" s="3">
        <v>39.757806584599997</v>
      </c>
      <c r="W379" s="3">
        <v>45.835433068900002</v>
      </c>
      <c r="X379" s="3">
        <v>46.595136379400003</v>
      </c>
      <c r="Y379" s="3">
        <v>38.238399963500001</v>
      </c>
      <c r="Z379" s="3">
        <v>33.173711226599998</v>
      </c>
      <c r="AA379" s="3">
        <v>33.680180100299999</v>
      </c>
      <c r="AB379" s="3">
        <v>34.439883410900002</v>
      </c>
      <c r="AC379" s="3">
        <v>33.933414537200001</v>
      </c>
      <c r="AD379" s="3">
        <v>28.109022489800001</v>
      </c>
      <c r="AE379" s="3">
        <v>22.284630442299999</v>
      </c>
      <c r="AF379" s="3">
        <v>21.2716926949</v>
      </c>
      <c r="AG379" s="3">
        <v>21.778161568600002</v>
      </c>
      <c r="AH379" s="3">
        <v>14.687597337</v>
      </c>
    </row>
    <row r="380" spans="1:34" x14ac:dyDescent="0.25">
      <c r="A380" t="s">
        <v>875</v>
      </c>
      <c r="B380" s="3" t="s">
        <v>361</v>
      </c>
      <c r="C380" s="3">
        <v>175.0919477267</v>
      </c>
      <c r="D380" s="3">
        <v>158.4631035292</v>
      </c>
      <c r="E380" s="3">
        <v>153.57226700050001</v>
      </c>
      <c r="F380" s="3">
        <v>152.59409969480001</v>
      </c>
      <c r="G380" s="3">
        <v>152.59409969480001</v>
      </c>
      <c r="H380" s="3">
        <v>124.2272478285</v>
      </c>
      <c r="I380" s="3">
        <v>135.96525549730001</v>
      </c>
      <c r="J380" s="3">
        <v>125.2054151342</v>
      </c>
      <c r="K380" s="3">
        <v>126.18358243989999</v>
      </c>
      <c r="L380" s="3">
        <v>119.33641129980001</v>
      </c>
      <c r="M380" s="3">
        <v>119.33641129980001</v>
      </c>
      <c r="N380" s="3">
        <v>120.3145786055</v>
      </c>
      <c r="O380" s="3">
        <v>112.4892401596</v>
      </c>
      <c r="P380" s="3">
        <v>87.056890210500001</v>
      </c>
      <c r="Q380" s="3">
        <v>66.515376790000005</v>
      </c>
      <c r="R380" s="3">
        <v>52.821034509699999</v>
      </c>
      <c r="S380" s="3">
        <v>51.842867204000001</v>
      </c>
      <c r="T380" s="3">
        <v>45.973863369599997</v>
      </c>
      <c r="U380" s="3">
        <v>44.995696063899999</v>
      </c>
      <c r="V380" s="3">
        <v>51.842867204000001</v>
      </c>
      <c r="W380" s="3">
        <v>55.755536427000003</v>
      </c>
      <c r="X380" s="3">
        <v>53.799201815499998</v>
      </c>
      <c r="Y380" s="3">
        <v>54.777369121200003</v>
      </c>
      <c r="Z380" s="3">
        <v>57.711871038399998</v>
      </c>
      <c r="AA380" s="3">
        <v>63.580874872800003</v>
      </c>
      <c r="AB380" s="3">
        <v>63.580874872800003</v>
      </c>
      <c r="AC380" s="3">
        <v>66.515376790000005</v>
      </c>
      <c r="AD380" s="3">
        <v>64.559042178599995</v>
      </c>
      <c r="AE380" s="3">
        <v>62.602707567099998</v>
      </c>
      <c r="AF380" s="3">
        <v>61.6245402614</v>
      </c>
      <c r="AG380" s="3">
        <v>51.842867204000001</v>
      </c>
      <c r="AH380" s="3">
        <v>45.973863369599997</v>
      </c>
    </row>
    <row r="381" spans="1:34" x14ac:dyDescent="0.25">
      <c r="A381" t="s">
        <v>876</v>
      </c>
      <c r="B381" s="3" t="s">
        <v>362</v>
      </c>
      <c r="C381" s="3">
        <v>222.9240200632</v>
      </c>
      <c r="D381" s="3">
        <v>213.9795377767</v>
      </c>
      <c r="E381" s="3">
        <v>202.2829070944</v>
      </c>
      <c r="F381" s="3">
        <v>188.52216511509999</v>
      </c>
      <c r="G381" s="3">
        <v>183.01786832350001</v>
      </c>
      <c r="H381" s="3">
        <v>179.57768282870001</v>
      </c>
      <c r="I381" s="3">
        <v>153.4322730682</v>
      </c>
      <c r="J381" s="3">
        <v>149.30405047439999</v>
      </c>
      <c r="K381" s="3">
        <v>134.85527139620001</v>
      </c>
      <c r="L381" s="3">
        <v>123.1586407139</v>
      </c>
      <c r="M381" s="3">
        <v>111.4620100316</v>
      </c>
      <c r="N381" s="3">
        <v>108.0218245368</v>
      </c>
      <c r="O381" s="3">
        <v>102.5175277451</v>
      </c>
      <c r="P381" s="3">
        <v>88.068748666900007</v>
      </c>
      <c r="Q381" s="3">
        <v>80.500340578399999</v>
      </c>
      <c r="R381" s="3">
        <v>88.068748666900007</v>
      </c>
      <c r="S381" s="3">
        <v>90.8208970628</v>
      </c>
      <c r="T381" s="3">
        <v>91.508934161699997</v>
      </c>
      <c r="U381" s="3">
        <v>83.940526073200004</v>
      </c>
      <c r="V381" s="3">
        <v>83.252488974200006</v>
      </c>
      <c r="W381" s="3">
        <v>83.252488974200006</v>
      </c>
      <c r="X381" s="3">
        <v>71.555858291899995</v>
      </c>
      <c r="Y381" s="3">
        <v>63.9874502033</v>
      </c>
      <c r="Z381" s="3">
        <v>52.9788566199</v>
      </c>
      <c r="AA381" s="3">
        <v>46.786522729300003</v>
      </c>
      <c r="AB381" s="3">
        <v>43.346337234499998</v>
      </c>
      <c r="AC381" s="3">
        <v>46.098485630299997</v>
      </c>
      <c r="AD381" s="3">
        <v>47.474559828300002</v>
      </c>
      <c r="AE381" s="3">
        <v>47.474559828300002</v>
      </c>
      <c r="AF381" s="3">
        <v>43.346337234499998</v>
      </c>
      <c r="AG381" s="3">
        <v>44.722411432400001</v>
      </c>
      <c r="AH381" s="3">
        <v>41.970263036600002</v>
      </c>
    </row>
    <row r="382" spans="1:34" x14ac:dyDescent="0.25">
      <c r="A382" t="s">
        <v>877</v>
      </c>
      <c r="B382" s="3" t="s">
        <v>363</v>
      </c>
      <c r="C382" s="3">
        <v>111.33362275410001</v>
      </c>
      <c r="D382" s="3">
        <v>98.729816404600001</v>
      </c>
      <c r="E382" s="3">
        <v>82.624952735700006</v>
      </c>
      <c r="F382" s="3">
        <v>79.123895416400003</v>
      </c>
      <c r="G382" s="3">
        <v>79.824106880299993</v>
      </c>
      <c r="H382" s="3">
        <v>79.824106880299993</v>
      </c>
      <c r="I382" s="3">
        <v>79.824106880299993</v>
      </c>
      <c r="J382" s="3">
        <v>69.320934922299998</v>
      </c>
      <c r="K382" s="3">
        <v>61.618608819899997</v>
      </c>
      <c r="L382" s="3">
        <v>69.320934922299998</v>
      </c>
      <c r="M382" s="3">
        <v>62.318820283699999</v>
      </c>
      <c r="N382" s="3">
        <v>50.415225398099999</v>
      </c>
      <c r="O382" s="3">
        <v>47.614379542599998</v>
      </c>
      <c r="P382" s="3">
        <v>37.111207584699997</v>
      </c>
      <c r="Q382" s="3">
        <v>29.408881482200002</v>
      </c>
      <c r="R382" s="3">
        <v>25.907824162899999</v>
      </c>
      <c r="S382" s="3">
        <v>18.905709524300001</v>
      </c>
      <c r="T382" s="3">
        <v>11.9035948857</v>
      </c>
      <c r="U382" s="3">
        <v>9.8029604941000006</v>
      </c>
      <c r="V382" s="3">
        <v>18.905709524300001</v>
      </c>
      <c r="W382" s="3">
        <v>24.5074012352</v>
      </c>
      <c r="X382" s="3">
        <v>28.008458554499999</v>
      </c>
      <c r="Y382" s="3">
        <v>25.207612698999998</v>
      </c>
      <c r="Z382" s="3">
        <v>28.008458554499999</v>
      </c>
      <c r="AA382" s="3">
        <v>28.008458554499999</v>
      </c>
      <c r="AB382" s="3">
        <v>28.008458554499999</v>
      </c>
      <c r="AC382" s="3">
        <v>28.008458554499999</v>
      </c>
      <c r="AD382" s="3">
        <v>27.308247090599998</v>
      </c>
      <c r="AE382" s="3">
        <v>27.308247090599998</v>
      </c>
      <c r="AF382" s="3">
        <v>29.408881482200002</v>
      </c>
      <c r="AG382" s="3">
        <v>26.6080356268</v>
      </c>
      <c r="AH382" s="3">
        <v>26.6080356268</v>
      </c>
    </row>
    <row r="383" spans="1:34" x14ac:dyDescent="0.25">
      <c r="A383" t="s">
        <v>878</v>
      </c>
      <c r="B383" s="3" t="s">
        <v>364</v>
      </c>
      <c r="C383" s="3">
        <v>88.235508593800006</v>
      </c>
      <c r="D383" s="3">
        <v>77.297222404500005</v>
      </c>
      <c r="E383" s="3">
        <v>61.983621739500002</v>
      </c>
      <c r="F383" s="3">
        <v>53.232992787999997</v>
      </c>
      <c r="G383" s="3">
        <v>53.232992787999997</v>
      </c>
      <c r="H383" s="3">
        <v>53.232992787999997</v>
      </c>
      <c r="I383" s="3">
        <v>57.6083072638</v>
      </c>
      <c r="J383" s="3">
        <v>42.294706598700003</v>
      </c>
      <c r="K383" s="3">
        <v>45.211582915900003</v>
      </c>
      <c r="L383" s="3">
        <v>48.857678312300003</v>
      </c>
      <c r="M383" s="3">
        <v>46.670021074399997</v>
      </c>
      <c r="N383" s="3">
        <v>47.399240153699999</v>
      </c>
      <c r="O383" s="3">
        <v>47.399240153699999</v>
      </c>
      <c r="P383" s="3">
        <v>35.002515805800002</v>
      </c>
      <c r="Q383" s="3">
        <v>27.7103250129</v>
      </c>
      <c r="R383" s="3">
        <v>19.688915140799999</v>
      </c>
      <c r="S383" s="3">
        <v>20.418134220100001</v>
      </c>
      <c r="T383" s="3">
        <v>15.313600664999999</v>
      </c>
      <c r="U383" s="3">
        <v>14.584381585799999</v>
      </c>
      <c r="V383" s="3">
        <v>14.584381585799999</v>
      </c>
      <c r="W383" s="3">
        <v>18.959696061500001</v>
      </c>
      <c r="X383" s="3">
        <v>21.147353299399999</v>
      </c>
      <c r="Y383" s="3">
        <v>18.959696061500001</v>
      </c>
      <c r="Z383" s="3">
        <v>13.855162506499999</v>
      </c>
      <c r="AA383" s="3">
        <v>15.313600664999999</v>
      </c>
      <c r="AB383" s="3">
        <v>15.313600664999999</v>
      </c>
      <c r="AC383" s="3">
        <v>15.313600664999999</v>
      </c>
      <c r="AD383" s="3">
        <v>10.209067109999999</v>
      </c>
      <c r="AE383" s="3">
        <v>6.5629717135999996</v>
      </c>
      <c r="AF383" s="3">
        <v>4.3753144756999998</v>
      </c>
      <c r="AG383" s="3">
        <v>5.1045335549999997</v>
      </c>
      <c r="AH383" s="3">
        <v>2.9168763171999998</v>
      </c>
    </row>
    <row r="384" spans="1:34" x14ac:dyDescent="0.25">
      <c r="A384" t="s">
        <v>879</v>
      </c>
      <c r="B384" s="3" t="s">
        <v>365</v>
      </c>
      <c r="C384" s="3">
        <v>87.330984431000005</v>
      </c>
      <c r="D384" s="3">
        <v>77.627541716400003</v>
      </c>
      <c r="E384" s="3">
        <v>76.289135824799999</v>
      </c>
      <c r="F384" s="3">
        <v>90.342397687200005</v>
      </c>
      <c r="G384" s="3">
        <v>78.965947608099995</v>
      </c>
      <c r="H384" s="3">
        <v>74.281526987299998</v>
      </c>
      <c r="I384" s="3">
        <v>74.616128460200002</v>
      </c>
      <c r="J384" s="3">
        <v>69.5971063665</v>
      </c>
      <c r="K384" s="3">
        <v>71.939316676900006</v>
      </c>
      <c r="L384" s="3">
        <v>66.920294583100002</v>
      </c>
      <c r="M384" s="3">
        <v>51.528626828999997</v>
      </c>
      <c r="N384" s="3">
        <v>49.186416518599998</v>
      </c>
      <c r="O384" s="3">
        <v>48.517213572800003</v>
      </c>
      <c r="P384" s="3">
        <v>41.490582641499998</v>
      </c>
      <c r="Q384" s="3">
        <v>35.467756129100003</v>
      </c>
      <c r="R384" s="3">
        <v>32.456342872800001</v>
      </c>
      <c r="S384" s="3">
        <v>36.136959074899998</v>
      </c>
      <c r="T384" s="3">
        <v>34.798553183199999</v>
      </c>
      <c r="U384" s="3">
        <v>35.467756129100003</v>
      </c>
      <c r="V384" s="3">
        <v>34.463951710300002</v>
      </c>
      <c r="W384" s="3">
        <v>33.7947487645</v>
      </c>
      <c r="X384" s="3">
        <v>33.7947487645</v>
      </c>
      <c r="Y384" s="3">
        <v>30.114132562399998</v>
      </c>
      <c r="Z384" s="3">
        <v>23.087501631199999</v>
      </c>
      <c r="AA384" s="3">
        <v>21.414494266599998</v>
      </c>
      <c r="AB384" s="3">
        <v>21.414494266599998</v>
      </c>
      <c r="AC384" s="3">
        <v>22.752900158300001</v>
      </c>
      <c r="AD384" s="3">
        <v>22.752900158300001</v>
      </c>
      <c r="AE384" s="3">
        <v>17.064675118699999</v>
      </c>
      <c r="AF384" s="3">
        <v>16.3954721729</v>
      </c>
      <c r="AG384" s="3">
        <v>15.726269227</v>
      </c>
      <c r="AH384" s="3">
        <v>16.060870699999999</v>
      </c>
    </row>
    <row r="385" spans="1:34" x14ac:dyDescent="0.25">
      <c r="A385" t="s">
        <v>880</v>
      </c>
      <c r="B385" s="3" t="s">
        <v>366</v>
      </c>
      <c r="C385" s="3">
        <v>86.139166816499994</v>
      </c>
      <c r="D385" s="3">
        <v>83.299414064299995</v>
      </c>
      <c r="E385" s="3">
        <v>77.619908559999999</v>
      </c>
      <c r="F385" s="3">
        <v>71.940403055600001</v>
      </c>
      <c r="G385" s="3">
        <v>76.673324309199998</v>
      </c>
      <c r="H385" s="3">
        <v>77.619908559999999</v>
      </c>
      <c r="I385" s="3">
        <v>84.245998315099996</v>
      </c>
      <c r="J385" s="3">
        <v>84.245998315099996</v>
      </c>
      <c r="K385" s="3">
        <v>87.085751067299995</v>
      </c>
      <c r="L385" s="3">
        <v>84.245998315099996</v>
      </c>
      <c r="M385" s="3">
        <v>73.833571556999999</v>
      </c>
      <c r="N385" s="3">
        <v>67.207481801900002</v>
      </c>
      <c r="O385" s="3">
        <v>66.260897551200003</v>
      </c>
      <c r="P385" s="3">
        <v>41.649707032199998</v>
      </c>
      <c r="Q385" s="3">
        <v>35.9702015278</v>
      </c>
      <c r="R385" s="3">
        <v>24.611190519000001</v>
      </c>
      <c r="S385" s="3">
        <v>26.504359020500001</v>
      </c>
      <c r="T385" s="3">
        <v>26.504359020500001</v>
      </c>
      <c r="U385" s="3">
        <v>26.504359020500001</v>
      </c>
      <c r="V385" s="3">
        <v>26.504359020500001</v>
      </c>
      <c r="W385" s="3">
        <v>28.397527521899999</v>
      </c>
      <c r="X385" s="3">
        <v>17.9851007639</v>
      </c>
      <c r="Y385" s="3">
        <v>17.9851007639</v>
      </c>
      <c r="Z385" s="3">
        <v>11.3590110088</v>
      </c>
      <c r="AA385" s="3">
        <v>12.3055952595</v>
      </c>
      <c r="AB385" s="3">
        <v>11.3590110088</v>
      </c>
      <c r="AC385" s="3">
        <v>12.3055952595</v>
      </c>
      <c r="AD385" s="3">
        <v>10.412426758000001</v>
      </c>
      <c r="AE385" s="3">
        <v>8.5192582566000006</v>
      </c>
      <c r="AF385" s="3">
        <v>4.7329212536999998</v>
      </c>
      <c r="AG385" s="3">
        <v>4.7329212536999998</v>
      </c>
      <c r="AH385" s="3">
        <v>4.7329212536999998</v>
      </c>
    </row>
    <row r="386" spans="1:34" x14ac:dyDescent="0.25">
      <c r="A386" t="s">
        <v>881</v>
      </c>
      <c r="B386" s="3" t="s">
        <v>367</v>
      </c>
      <c r="C386" s="3">
        <v>112.83335619499999</v>
      </c>
      <c r="D386" s="3">
        <v>101.7712624504</v>
      </c>
      <c r="E386" s="3">
        <v>79.2045912114</v>
      </c>
      <c r="F386" s="3">
        <v>75.664721213099995</v>
      </c>
      <c r="G386" s="3">
        <v>74.337269963799997</v>
      </c>
      <c r="H386" s="3">
        <v>73.894786214000007</v>
      </c>
      <c r="I386" s="3">
        <v>61.062757470199998</v>
      </c>
      <c r="J386" s="3">
        <v>57.522887472000001</v>
      </c>
      <c r="K386" s="3">
        <v>48.230728726499997</v>
      </c>
      <c r="L386" s="3">
        <v>49.558179975800002</v>
      </c>
      <c r="M386" s="3">
        <v>41.593472479699997</v>
      </c>
      <c r="N386" s="3">
        <v>38.938569981000001</v>
      </c>
      <c r="O386" s="3">
        <v>34.071248733399997</v>
      </c>
      <c r="P386" s="3">
        <v>24.3366062381</v>
      </c>
      <c r="Q386" s="3">
        <v>22.566671239000001</v>
      </c>
      <c r="R386" s="3">
        <v>19.911768740300001</v>
      </c>
      <c r="S386" s="3">
        <v>19.911768740300001</v>
      </c>
      <c r="T386" s="3">
        <v>16.371898741999999</v>
      </c>
      <c r="U386" s="3">
        <v>15.9294149922</v>
      </c>
      <c r="V386" s="3">
        <v>16.371898741999999</v>
      </c>
      <c r="W386" s="3">
        <v>15.0444474927</v>
      </c>
      <c r="X386" s="3">
        <v>7.9647074961</v>
      </c>
      <c r="Y386" s="3">
        <v>7.5222237462999999</v>
      </c>
      <c r="Z386" s="3">
        <v>7.0797399964999999</v>
      </c>
      <c r="AA386" s="3">
        <v>7.9647074961</v>
      </c>
      <c r="AB386" s="3">
        <v>7.5222237462999999</v>
      </c>
      <c r="AC386" s="3">
        <v>6.6372562467999998</v>
      </c>
      <c r="AD386" s="3">
        <v>4.8673212475999996</v>
      </c>
      <c r="AE386" s="3">
        <v>4.4248374977999996</v>
      </c>
      <c r="AF386" s="3">
        <v>4.8673212475999996</v>
      </c>
      <c r="AG386" s="3">
        <v>2.6549024986999998</v>
      </c>
      <c r="AH386" s="3">
        <v>1.7699349991</v>
      </c>
    </row>
    <row r="387" spans="1:34" x14ac:dyDescent="0.25">
      <c r="A387" t="s">
        <v>882</v>
      </c>
      <c r="B387" s="3" t="s">
        <v>368</v>
      </c>
      <c r="C387" s="3">
        <v>100.1600013581</v>
      </c>
      <c r="D387" s="3">
        <v>98.886781001900005</v>
      </c>
      <c r="E387" s="3">
        <v>78.939662087299993</v>
      </c>
      <c r="F387" s="3">
        <v>81.061696014399999</v>
      </c>
      <c r="G387" s="3">
        <v>76.817628160200002</v>
      </c>
      <c r="H387" s="3">
        <v>71.300339949800005</v>
      </c>
      <c r="I387" s="3">
        <v>69.178306022800001</v>
      </c>
      <c r="J387" s="3">
        <v>66.207458524800003</v>
      </c>
      <c r="K387" s="3">
        <v>64.085424597799999</v>
      </c>
      <c r="L387" s="3">
        <v>68.329492451899995</v>
      </c>
      <c r="M387" s="3">
        <v>65.783051739399994</v>
      </c>
      <c r="N387" s="3">
        <v>62.812204241499998</v>
      </c>
      <c r="O387" s="3">
        <v>57.719322816499997</v>
      </c>
      <c r="P387" s="3">
        <v>36.4989835457</v>
      </c>
      <c r="Q387" s="3">
        <v>33.103729262400002</v>
      </c>
      <c r="R387" s="3">
        <v>28.4352546229</v>
      </c>
      <c r="S387" s="3">
        <v>23.342373197899999</v>
      </c>
      <c r="T387" s="3">
        <v>19.098305343700002</v>
      </c>
      <c r="U387" s="3">
        <v>18.673898558299999</v>
      </c>
      <c r="V387" s="3">
        <v>19.098305343700002</v>
      </c>
      <c r="W387" s="3">
        <v>20.371525699999999</v>
      </c>
      <c r="X387" s="3">
        <v>15.7030510604</v>
      </c>
      <c r="Y387" s="3">
        <v>11.458983206199999</v>
      </c>
      <c r="Z387" s="3">
        <v>9.3369492791000006</v>
      </c>
      <c r="AA387" s="3">
        <v>7.6393221374999998</v>
      </c>
      <c r="AB387" s="3">
        <v>7.6393221374999998</v>
      </c>
      <c r="AC387" s="3">
        <v>8.4881357082999997</v>
      </c>
      <c r="AD387" s="3">
        <v>8.0637289228999993</v>
      </c>
      <c r="AE387" s="3">
        <v>7.2149153521000002</v>
      </c>
      <c r="AF387" s="3">
        <v>8.4881357082999997</v>
      </c>
      <c r="AG387" s="3">
        <v>8.4881357082999997</v>
      </c>
      <c r="AH387" s="3">
        <v>8.0637289228999993</v>
      </c>
    </row>
    <row r="388" spans="1:34" x14ac:dyDescent="0.25">
      <c r="A388" t="s">
        <v>883</v>
      </c>
      <c r="B388" s="3" t="s">
        <v>369</v>
      </c>
      <c r="C388" s="3">
        <v>38.7179464357</v>
      </c>
      <c r="D388" s="3">
        <v>34.267607765000001</v>
      </c>
      <c r="E388" s="3">
        <v>27.5920997588</v>
      </c>
      <c r="F388" s="3">
        <v>26.702032024600001</v>
      </c>
      <c r="G388" s="3">
        <v>27.147065891699999</v>
      </c>
      <c r="H388" s="3">
        <v>25.366930423399999</v>
      </c>
      <c r="I388" s="3">
        <v>28.4821674929</v>
      </c>
      <c r="J388" s="3">
        <v>21.806659486800001</v>
      </c>
      <c r="K388" s="3">
        <v>18.691422417199998</v>
      </c>
      <c r="L388" s="3">
        <v>18.691422417199998</v>
      </c>
      <c r="M388" s="3">
        <v>16.4662530819</v>
      </c>
      <c r="N388" s="3">
        <v>15.1311514806</v>
      </c>
      <c r="O388" s="3">
        <v>13.7960498794</v>
      </c>
      <c r="P388" s="3">
        <v>4.8953725379000002</v>
      </c>
      <c r="Q388" s="3">
        <v>5.7854402719999998</v>
      </c>
      <c r="R388" s="3">
        <v>6.6755080062000003</v>
      </c>
      <c r="S388" s="3">
        <v>4.4503386707999999</v>
      </c>
      <c r="T388" s="3">
        <v>4.4503386707999999</v>
      </c>
      <c r="U388" s="3">
        <v>4.4503386707999999</v>
      </c>
      <c r="V388" s="3">
        <v>4.4503386707999999</v>
      </c>
      <c r="W388" s="3">
        <v>4.4503386707999999</v>
      </c>
      <c r="X388" s="3">
        <v>3.1152370695</v>
      </c>
      <c r="Y388" s="3">
        <v>0.89006773419999996</v>
      </c>
      <c r="Z388" s="3">
        <v>0.89006773419999996</v>
      </c>
      <c r="AA388" s="3">
        <v>0.89006773419999996</v>
      </c>
      <c r="AB388" s="3">
        <v>0.89006773419999996</v>
      </c>
      <c r="AC388" s="3">
        <v>1.7801354682999999</v>
      </c>
      <c r="AD388" s="3">
        <v>1.7801354682999999</v>
      </c>
      <c r="AE388" s="3">
        <v>1.3351016012000001</v>
      </c>
      <c r="AF388" s="3">
        <v>1.7801354682999999</v>
      </c>
      <c r="AG388" s="3">
        <v>1.7801354682999999</v>
      </c>
      <c r="AH388" s="3">
        <v>1.7801354682999999</v>
      </c>
    </row>
    <row r="389" spans="1:34" x14ac:dyDescent="0.25">
      <c r="A389" t="s">
        <v>884</v>
      </c>
      <c r="B389" s="3" t="s">
        <v>370</v>
      </c>
      <c r="C389" s="3">
        <v>57.711967813199998</v>
      </c>
      <c r="D389" s="3">
        <v>75.850014840200004</v>
      </c>
      <c r="E389" s="3">
        <v>69.254361375900004</v>
      </c>
      <c r="F389" s="3">
        <v>70.903274741900006</v>
      </c>
      <c r="G389" s="3">
        <v>92.339148501099999</v>
      </c>
      <c r="H389" s="3">
        <v>90.690235134999995</v>
      </c>
      <c r="I389" s="3">
        <v>89.041321769000007</v>
      </c>
      <c r="J389" s="3">
        <v>82.445668304600005</v>
      </c>
      <c r="K389" s="3">
        <v>69.254361375900004</v>
      </c>
      <c r="L389" s="3">
        <v>75.850014840200004</v>
      </c>
      <c r="M389" s="3">
        <v>75.850014840200004</v>
      </c>
      <c r="N389" s="3">
        <v>61.009794545399998</v>
      </c>
      <c r="O389" s="3">
        <v>61.009794545399998</v>
      </c>
      <c r="P389" s="3">
        <v>54.414141080999997</v>
      </c>
      <c r="Q389" s="3">
        <v>39.573920786199999</v>
      </c>
      <c r="R389" s="3">
        <v>39.573920786199999</v>
      </c>
      <c r="S389" s="3">
        <v>32.978267321799997</v>
      </c>
      <c r="T389" s="3">
        <v>39.573920786199999</v>
      </c>
      <c r="U389" s="3">
        <v>36.276094053999998</v>
      </c>
      <c r="V389" s="3">
        <v>32.978267321799997</v>
      </c>
      <c r="W389" s="3">
        <v>37.925007420100002</v>
      </c>
      <c r="X389" s="3">
        <v>57.711967813199998</v>
      </c>
      <c r="Y389" s="3">
        <v>51.116314348800003</v>
      </c>
      <c r="Z389" s="3">
        <v>54.414141080999997</v>
      </c>
      <c r="AA389" s="3">
        <v>44.520660884500003</v>
      </c>
      <c r="AB389" s="3">
        <v>47.818487616699997</v>
      </c>
      <c r="AC389" s="3">
        <v>51.116314348800003</v>
      </c>
      <c r="AD389" s="3">
        <v>49.467400982800001</v>
      </c>
      <c r="AE389" s="3">
        <v>41.222834152300003</v>
      </c>
      <c r="AF389" s="3">
        <v>44.520660884500003</v>
      </c>
      <c r="AG389" s="3">
        <v>39.573920786199999</v>
      </c>
      <c r="AH389" s="3">
        <v>39.573920786199999</v>
      </c>
    </row>
    <row r="390" spans="1:34" x14ac:dyDescent="0.25">
      <c r="A390" t="s">
        <v>885</v>
      </c>
      <c r="B390" s="3" t="s">
        <v>371</v>
      </c>
      <c r="C390" s="3">
        <v>124.67552395689999</v>
      </c>
      <c r="D390" s="3">
        <v>129.7904172474</v>
      </c>
      <c r="E390" s="3">
        <v>120.839353989</v>
      </c>
      <c r="F390" s="3">
        <v>107.4127591013</v>
      </c>
      <c r="G390" s="3">
        <v>114.44573737579999</v>
      </c>
      <c r="H390" s="3">
        <v>113.80637571450001</v>
      </c>
      <c r="I390" s="3">
        <v>119.5606306663</v>
      </c>
      <c r="J390" s="3">
        <v>123.39680063420001</v>
      </c>
      <c r="K390" s="3">
        <v>130.4297789087</v>
      </c>
      <c r="L390" s="3">
        <v>132.98722555399999</v>
      </c>
      <c r="M390" s="3">
        <v>163.03722363590001</v>
      </c>
      <c r="N390" s="3">
        <v>141.9382888124</v>
      </c>
      <c r="O390" s="3">
        <v>141.9382888124</v>
      </c>
      <c r="P390" s="3">
        <v>125.9542472795</v>
      </c>
      <c r="Q390" s="3">
        <v>99.740419165500001</v>
      </c>
      <c r="R390" s="3">
        <v>90.789355907100003</v>
      </c>
      <c r="S390" s="3">
        <v>87.592547600499998</v>
      </c>
      <c r="T390" s="3">
        <v>56.263826195900002</v>
      </c>
      <c r="U390" s="3">
        <v>57.542549518599998</v>
      </c>
      <c r="V390" s="3">
        <v>58.821272841199999</v>
      </c>
      <c r="W390" s="3">
        <v>68.411697760999999</v>
      </c>
      <c r="X390" s="3">
        <v>70.969144406200002</v>
      </c>
      <c r="Y390" s="3">
        <v>52.427656227999996</v>
      </c>
      <c r="Z390" s="3">
        <v>42.837231308299998</v>
      </c>
      <c r="AA390" s="3">
        <v>42.197869646900003</v>
      </c>
      <c r="AB390" s="3">
        <v>39.0010613404</v>
      </c>
      <c r="AC390" s="3">
        <v>37.722338017699997</v>
      </c>
      <c r="AD390" s="3">
        <v>33.246806388499998</v>
      </c>
      <c r="AE390" s="3">
        <v>22.3776581461</v>
      </c>
      <c r="AF390" s="3">
        <v>21.098934823499999</v>
      </c>
      <c r="AG390" s="3">
        <v>23.656381468700001</v>
      </c>
      <c r="AH390" s="3">
        <v>22.3776581461</v>
      </c>
    </row>
    <row r="391" spans="1:34" x14ac:dyDescent="0.25">
      <c r="A391" t="s">
        <v>886</v>
      </c>
      <c r="B391" s="3" t="s">
        <v>372</v>
      </c>
      <c r="C391" s="3">
        <v>139.1788448156</v>
      </c>
      <c r="D391" s="3">
        <v>119.29615269910001</v>
      </c>
      <c r="E391" s="3">
        <v>116.9570124501</v>
      </c>
      <c r="F391" s="3">
        <v>120.4657228236</v>
      </c>
      <c r="G391" s="3">
        <v>108.18523651629999</v>
      </c>
      <c r="H391" s="3">
        <v>104.0917410806</v>
      </c>
      <c r="I391" s="3">
        <v>89.472114524299997</v>
      </c>
      <c r="J391" s="3">
        <v>77.191628217000002</v>
      </c>
      <c r="K391" s="3">
        <v>74.852487968000005</v>
      </c>
      <c r="L391" s="3">
        <v>73.098132781299995</v>
      </c>
      <c r="M391" s="3">
        <v>63.156786723000003</v>
      </c>
      <c r="N391" s="3">
        <v>60.817646474</v>
      </c>
      <c r="O391" s="3">
        <v>56.139365976000001</v>
      </c>
      <c r="P391" s="3">
        <v>49.121945228999998</v>
      </c>
      <c r="Q391" s="3">
        <v>45.028449793299998</v>
      </c>
      <c r="R391" s="3">
        <v>42.104524482000002</v>
      </c>
      <c r="S391" s="3">
        <v>37.426243984000003</v>
      </c>
      <c r="T391" s="3">
        <v>33.332748548300003</v>
      </c>
      <c r="U391" s="3">
        <v>37.426243984000003</v>
      </c>
      <c r="V391" s="3">
        <v>36.256673859499998</v>
      </c>
      <c r="W391" s="3">
        <v>40.934954357499997</v>
      </c>
      <c r="X391" s="3">
        <v>29.824038174799998</v>
      </c>
      <c r="Y391" s="3">
        <v>25.145757676799999</v>
      </c>
      <c r="Z391" s="3">
        <v>25.145757676799999</v>
      </c>
      <c r="AA391" s="3">
        <v>22.806617427799999</v>
      </c>
      <c r="AB391" s="3">
        <v>19.297907054300001</v>
      </c>
      <c r="AC391" s="3">
        <v>21.637047303300001</v>
      </c>
      <c r="AD391" s="3">
        <v>17.5435518675</v>
      </c>
      <c r="AE391" s="3">
        <v>16.958766805300002</v>
      </c>
      <c r="AF391" s="3">
        <v>17.5435518675</v>
      </c>
      <c r="AG391" s="3">
        <v>14.034841494</v>
      </c>
      <c r="AH391" s="3">
        <v>12.8652713695</v>
      </c>
    </row>
    <row r="392" spans="1:34" x14ac:dyDescent="0.25">
      <c r="A392" t="s">
        <v>887</v>
      </c>
      <c r="B392" s="3" t="s">
        <v>373</v>
      </c>
      <c r="C392" s="3">
        <v>83.861215087800005</v>
      </c>
      <c r="D392" s="3">
        <v>75.583069392499993</v>
      </c>
      <c r="E392" s="3">
        <v>69.104520587400003</v>
      </c>
      <c r="F392" s="3">
        <v>65.145407428699997</v>
      </c>
      <c r="G392" s="3">
        <v>62.625971782299999</v>
      </c>
      <c r="H392" s="3">
        <v>66.585084941000005</v>
      </c>
      <c r="I392" s="3">
        <v>54.707745465000002</v>
      </c>
      <c r="J392" s="3">
        <v>45.349841635499999</v>
      </c>
      <c r="K392" s="3">
        <v>48.949035416100003</v>
      </c>
      <c r="L392" s="3">
        <v>50.748632306399998</v>
      </c>
      <c r="M392" s="3">
        <v>47.869277281899997</v>
      </c>
      <c r="N392" s="3">
        <v>48.949035416100003</v>
      </c>
      <c r="O392" s="3">
        <v>43.550244745199997</v>
      </c>
      <c r="P392" s="3">
        <v>38.151454074299998</v>
      </c>
      <c r="Q392" s="3">
        <v>36.351857184000004</v>
      </c>
      <c r="R392" s="3">
        <v>38.151454074299998</v>
      </c>
      <c r="S392" s="3">
        <v>30.953066513100001</v>
      </c>
      <c r="T392" s="3">
        <v>30.953066513100001</v>
      </c>
      <c r="U392" s="3">
        <v>30.233227757000002</v>
      </c>
      <c r="V392" s="3">
        <v>30.953066513100001</v>
      </c>
      <c r="W392" s="3">
        <v>36.711776562099999</v>
      </c>
      <c r="X392" s="3">
        <v>35.272099049799998</v>
      </c>
      <c r="Y392" s="3">
        <v>29.513389000899998</v>
      </c>
      <c r="Z392" s="3">
        <v>29.153469622799999</v>
      </c>
      <c r="AA392" s="3">
        <v>26.274114598299999</v>
      </c>
      <c r="AB392" s="3">
        <v>26.634033976400001</v>
      </c>
      <c r="AC392" s="3">
        <v>28.073711488600001</v>
      </c>
      <c r="AD392" s="3">
        <v>25.194356464199998</v>
      </c>
      <c r="AE392" s="3">
        <v>22.674920817699999</v>
      </c>
      <c r="AF392" s="3">
        <v>20.8753239274</v>
      </c>
      <c r="AG392" s="3">
        <v>19.075727037099998</v>
      </c>
      <c r="AH392" s="3">
        <v>16.196372012699999</v>
      </c>
    </row>
    <row r="393" spans="1:34" x14ac:dyDescent="0.25">
      <c r="A393" t="s">
        <v>888</v>
      </c>
      <c r="B393" s="3" t="s">
        <v>374</v>
      </c>
      <c r="C393" s="3">
        <v>204.2463059156</v>
      </c>
      <c r="D393" s="3">
        <v>163.0608368215</v>
      </c>
      <c r="E393" s="3">
        <v>151.29355993749999</v>
      </c>
      <c r="F393" s="3">
        <v>147.9314808277</v>
      </c>
      <c r="G393" s="3">
        <v>152.9745994923</v>
      </c>
      <c r="H393" s="3">
        <v>142.04784238569999</v>
      </c>
      <c r="I393" s="3">
        <v>139.52628305339999</v>
      </c>
      <c r="J393" s="3">
        <v>119.3538083951</v>
      </c>
      <c r="K393" s="3">
        <v>120.19432817249999</v>
      </c>
      <c r="L393" s="3">
        <v>118.5132886177</v>
      </c>
      <c r="M393" s="3">
        <v>110.9486106208</v>
      </c>
      <c r="N393" s="3">
        <v>101.7028930691</v>
      </c>
      <c r="O393" s="3">
        <v>87.414056852800002</v>
      </c>
      <c r="P393" s="3">
        <v>63.038983307300001</v>
      </c>
      <c r="Q393" s="3">
        <v>69.763141526699997</v>
      </c>
      <c r="R393" s="3">
        <v>63.879503084699998</v>
      </c>
      <c r="S393" s="3">
        <v>54.633785533000001</v>
      </c>
      <c r="T393" s="3">
        <v>51.271706423300003</v>
      </c>
      <c r="U393" s="3">
        <v>50.431186645799997</v>
      </c>
      <c r="V393" s="3">
        <v>50.431186645799997</v>
      </c>
      <c r="W393" s="3">
        <v>51.271706423300003</v>
      </c>
      <c r="X393" s="3">
        <v>31.099231764900001</v>
      </c>
      <c r="Y393" s="3">
        <v>26.896632877799998</v>
      </c>
      <c r="Z393" s="3">
        <v>24.375073545500001</v>
      </c>
      <c r="AA393" s="3">
        <v>23.5345537681</v>
      </c>
      <c r="AB393" s="3">
        <v>21.8535142132</v>
      </c>
      <c r="AC393" s="3">
        <v>22.694033990600001</v>
      </c>
      <c r="AD393" s="3">
        <v>18.491435103499999</v>
      </c>
      <c r="AE393" s="3">
        <v>15.129355993700001</v>
      </c>
      <c r="AF393" s="3">
        <v>15.9698757712</v>
      </c>
      <c r="AG393" s="3">
        <v>14.2888362163</v>
      </c>
      <c r="AH393" s="3">
        <v>11.767276883999999</v>
      </c>
    </row>
    <row r="394" spans="1:34" x14ac:dyDescent="0.25">
      <c r="A394" t="s">
        <v>889</v>
      </c>
      <c r="B394" s="3" t="s">
        <v>375</v>
      </c>
      <c r="C394" s="3">
        <v>60.828673701</v>
      </c>
      <c r="D394" s="3">
        <v>46.791287462299998</v>
      </c>
      <c r="E394" s="3">
        <v>37.433029969800003</v>
      </c>
      <c r="F394" s="3">
        <v>32.753901223600003</v>
      </c>
      <c r="G394" s="3">
        <v>35.0934655967</v>
      </c>
      <c r="H394" s="3">
        <v>30.4143368505</v>
      </c>
      <c r="I394" s="3">
        <v>28.0747724774</v>
      </c>
      <c r="J394" s="3">
        <v>18.716514984900002</v>
      </c>
      <c r="K394" s="3">
        <v>21.056079358000002</v>
      </c>
      <c r="L394" s="3">
        <v>18.716514984900002</v>
      </c>
      <c r="M394" s="3">
        <v>14.0373862387</v>
      </c>
      <c r="N394" s="3">
        <v>11.6978218656</v>
      </c>
      <c r="O394" s="3">
        <v>9.3582574924999999</v>
      </c>
      <c r="P394" s="3">
        <v>4.6791287462</v>
      </c>
      <c r="Q394" s="3">
        <v>4.6791287462</v>
      </c>
      <c r="R394" s="3">
        <v>2.3395643731</v>
      </c>
      <c r="S394" s="3">
        <v>4.6791287462</v>
      </c>
      <c r="T394" s="3">
        <v>4.6791287462</v>
      </c>
      <c r="U394" s="3">
        <v>4.6791287462</v>
      </c>
      <c r="V394" s="3">
        <v>4.6791287462</v>
      </c>
      <c r="W394" s="3">
        <v>4.6791287462</v>
      </c>
      <c r="X394" s="3">
        <v>4.6791287462</v>
      </c>
      <c r="Y394" s="3">
        <v>4.6791287462</v>
      </c>
      <c r="Z394" s="3">
        <v>2.3395643731</v>
      </c>
      <c r="AA394" s="3">
        <v>2.3395643731</v>
      </c>
      <c r="AB394" s="3">
        <v>2.3395643731</v>
      </c>
      <c r="AC394" s="3">
        <v>4.6791287462</v>
      </c>
      <c r="AD394" s="3">
        <v>4.6791287462</v>
      </c>
      <c r="AE394" s="3">
        <v>4.6791287462</v>
      </c>
      <c r="AF394" s="3">
        <v>2.3395643731</v>
      </c>
      <c r="AG394" s="3">
        <v>2.3395643731</v>
      </c>
      <c r="AH394" s="3">
        <v>2.3395643731</v>
      </c>
    </row>
    <row r="395" spans="1:34" x14ac:dyDescent="0.25">
      <c r="A395" t="s">
        <v>890</v>
      </c>
      <c r="B395" s="3" t="s">
        <v>417</v>
      </c>
      <c r="C395" s="3">
        <v>125.4816280134</v>
      </c>
      <c r="D395" s="3">
        <v>118.1003557773</v>
      </c>
      <c r="E395" s="3">
        <v>96.694666292700006</v>
      </c>
      <c r="F395" s="3">
        <v>86.360885162200006</v>
      </c>
      <c r="G395" s="3">
        <v>87.099012385799995</v>
      </c>
      <c r="H395" s="3">
        <v>89.313394056600004</v>
      </c>
      <c r="I395" s="3">
        <v>85.622757938600003</v>
      </c>
      <c r="J395" s="3">
        <v>82.670249044100004</v>
      </c>
      <c r="K395" s="3">
        <v>67.907704572</v>
      </c>
      <c r="L395" s="3">
        <v>70.122086242799995</v>
      </c>
      <c r="M395" s="3">
        <v>74.550849584399998</v>
      </c>
      <c r="N395" s="3">
        <v>70.122086242799995</v>
      </c>
      <c r="O395" s="3">
        <v>61.2645595595</v>
      </c>
      <c r="P395" s="3">
        <v>42.073251745699999</v>
      </c>
      <c r="Q395" s="3">
        <v>49.454523981800001</v>
      </c>
      <c r="R395" s="3">
        <v>60.526432335899997</v>
      </c>
      <c r="S395" s="3">
        <v>58.312050665100003</v>
      </c>
      <c r="T395" s="3">
        <v>54.621414547000001</v>
      </c>
      <c r="U395" s="3">
        <v>54.621414547000001</v>
      </c>
      <c r="V395" s="3">
        <v>64.955195677500001</v>
      </c>
      <c r="W395" s="3">
        <v>69.383959019200006</v>
      </c>
      <c r="X395" s="3">
        <v>63.478941230300002</v>
      </c>
      <c r="Y395" s="3">
        <v>47.978269534500001</v>
      </c>
      <c r="Z395" s="3">
        <v>43.549506192899997</v>
      </c>
      <c r="AA395" s="3">
        <v>41.335124522100003</v>
      </c>
      <c r="AB395" s="3">
        <v>41.335124522100003</v>
      </c>
      <c r="AC395" s="3">
        <v>33.953852286</v>
      </c>
      <c r="AD395" s="3">
        <v>34.691979509600003</v>
      </c>
      <c r="AE395" s="3">
        <v>20.667562261</v>
      </c>
      <c r="AF395" s="3">
        <v>22.8819439319</v>
      </c>
      <c r="AG395" s="3">
        <v>21.4056894846</v>
      </c>
      <c r="AH395" s="3">
        <v>16.976926143</v>
      </c>
    </row>
    <row r="396" spans="1:34" x14ac:dyDescent="0.25">
      <c r="A396" t="s">
        <v>891</v>
      </c>
      <c r="B396" s="3" t="s">
        <v>418</v>
      </c>
      <c r="C396" s="3">
        <v>96.584288955700003</v>
      </c>
      <c r="D396" s="3">
        <v>96.584288955700003</v>
      </c>
      <c r="E396" s="3">
        <v>90.451953149000005</v>
      </c>
      <c r="F396" s="3">
        <v>84.319617342200004</v>
      </c>
      <c r="G396" s="3">
        <v>84.319617342200004</v>
      </c>
      <c r="H396" s="3">
        <v>87.385785245600005</v>
      </c>
      <c r="I396" s="3">
        <v>95.051205003999996</v>
      </c>
      <c r="J396" s="3">
        <v>84.319617342200004</v>
      </c>
      <c r="K396" s="3">
        <v>82.786533390599999</v>
      </c>
      <c r="L396" s="3">
        <v>79.720365487199999</v>
      </c>
      <c r="M396" s="3">
        <v>84.319617342200004</v>
      </c>
      <c r="N396" s="3">
        <v>76.6541975839</v>
      </c>
      <c r="O396" s="3">
        <v>72.054945728800007</v>
      </c>
      <c r="P396" s="3">
        <v>61.323358067100003</v>
      </c>
      <c r="Q396" s="3">
        <v>52.124854356999997</v>
      </c>
      <c r="R396" s="3">
        <v>47.525602501999998</v>
      </c>
      <c r="S396" s="3">
        <v>42.926350647</v>
      </c>
      <c r="T396" s="3">
        <v>38.327098791899999</v>
      </c>
      <c r="U396" s="3">
        <v>32.194762985200001</v>
      </c>
      <c r="V396" s="3">
        <v>33.727846936900001</v>
      </c>
      <c r="W396" s="3">
        <v>27.595511130199998</v>
      </c>
      <c r="X396" s="3">
        <v>26.062427178499998</v>
      </c>
      <c r="Y396" s="3">
        <v>21.4631753235</v>
      </c>
      <c r="Z396" s="3">
        <v>18.3970074201</v>
      </c>
      <c r="AA396" s="3">
        <v>12.264671613399999</v>
      </c>
      <c r="AB396" s="3">
        <v>12.264671613399999</v>
      </c>
      <c r="AC396" s="3">
        <v>12.264671613399999</v>
      </c>
      <c r="AD396" s="3">
        <v>9.1985037101000007</v>
      </c>
      <c r="AE396" s="3">
        <v>12.264671613399999</v>
      </c>
      <c r="AF396" s="3">
        <v>10.731587661700001</v>
      </c>
      <c r="AG396" s="3">
        <v>9.1985037101000007</v>
      </c>
      <c r="AH396" s="3">
        <v>7.6654197583999997</v>
      </c>
    </row>
    <row r="397" spans="1:34" x14ac:dyDescent="0.25">
      <c r="A397" t="s">
        <v>892</v>
      </c>
      <c r="B397" s="3" t="s">
        <v>419</v>
      </c>
      <c r="C397" s="3">
        <v>161.88714153559999</v>
      </c>
      <c r="D397" s="3">
        <v>142.41199668920001</v>
      </c>
      <c r="E397" s="3">
        <v>127.80563805440001</v>
      </c>
      <c r="F397" s="3">
        <v>120.502458737</v>
      </c>
      <c r="G397" s="3">
        <v>110.76488631380001</v>
      </c>
      <c r="H397" s="3">
        <v>110.76488631380001</v>
      </c>
      <c r="I397" s="3">
        <v>114.4164759725</v>
      </c>
      <c r="J397" s="3">
        <v>87.638151808800004</v>
      </c>
      <c r="K397" s="3">
        <v>92.5069380204</v>
      </c>
      <c r="L397" s="3">
        <v>90.072544914600002</v>
      </c>
      <c r="M397" s="3">
        <v>80.334972491399995</v>
      </c>
      <c r="N397" s="3">
        <v>76.683382832700005</v>
      </c>
      <c r="O397" s="3">
        <v>76.683382832700005</v>
      </c>
      <c r="P397" s="3">
        <v>52.339451774700002</v>
      </c>
      <c r="Q397" s="3">
        <v>47.470665563099999</v>
      </c>
      <c r="R397" s="3">
        <v>32.864306928300003</v>
      </c>
      <c r="S397" s="3">
        <v>27.9955207167</v>
      </c>
      <c r="T397" s="3">
        <v>27.9955207167</v>
      </c>
      <c r="U397" s="3">
        <v>27.9955207167</v>
      </c>
      <c r="V397" s="3">
        <v>23.1267345051</v>
      </c>
      <c r="W397" s="3">
        <v>30.429913822500001</v>
      </c>
      <c r="X397" s="3">
        <v>27.9955207167</v>
      </c>
      <c r="Y397" s="3">
        <v>23.1267345051</v>
      </c>
      <c r="Z397" s="3">
        <v>20.692341399299998</v>
      </c>
      <c r="AA397" s="3">
        <v>21.909537952200001</v>
      </c>
      <c r="AB397" s="3">
        <v>20.692341399299998</v>
      </c>
      <c r="AC397" s="3">
        <v>21.909537952200001</v>
      </c>
      <c r="AD397" s="3">
        <v>15.8235551877</v>
      </c>
      <c r="AE397" s="3">
        <v>19.475144846399999</v>
      </c>
      <c r="AF397" s="3">
        <v>23.1267345051</v>
      </c>
      <c r="AG397" s="3">
        <v>19.475144846399999</v>
      </c>
      <c r="AH397" s="3">
        <v>14.606358634799999</v>
      </c>
    </row>
    <row r="398" spans="1:34" x14ac:dyDescent="0.25">
      <c r="A398" t="s">
        <v>893</v>
      </c>
      <c r="B398" s="3" t="s">
        <v>420</v>
      </c>
      <c r="C398" s="3">
        <v>129.8372284502</v>
      </c>
      <c r="D398" s="3">
        <v>124.5592923343</v>
      </c>
      <c r="E398" s="3">
        <v>122.448117888</v>
      </c>
      <c r="F398" s="3">
        <v>112.9478328794</v>
      </c>
      <c r="G398" s="3">
        <v>112.9478328794</v>
      </c>
      <c r="H398" s="3">
        <v>108.7254839867</v>
      </c>
      <c r="I398" s="3">
        <v>87.613739523299998</v>
      </c>
      <c r="J398" s="3">
        <v>57.001710051300002</v>
      </c>
      <c r="K398" s="3">
        <v>53.834948381799997</v>
      </c>
      <c r="L398" s="3">
        <v>52.779361158599997</v>
      </c>
      <c r="M398" s="3">
        <v>54.890535604999997</v>
      </c>
      <c r="N398" s="3">
        <v>58.057297274500002</v>
      </c>
      <c r="O398" s="3">
        <v>59.1128844976</v>
      </c>
      <c r="P398" s="3">
        <v>45.390250596400001</v>
      </c>
      <c r="Q398" s="3">
        <v>39.056727257399999</v>
      </c>
      <c r="R398" s="3">
        <v>33.778791141500001</v>
      </c>
      <c r="S398" s="3">
        <v>30.612029472</v>
      </c>
      <c r="T398" s="3">
        <v>29.5564422488</v>
      </c>
      <c r="U398" s="3">
        <v>22.167331686600001</v>
      </c>
      <c r="V398" s="3">
        <v>21.111744463400001</v>
      </c>
      <c r="W398" s="3">
        <v>14.7782211244</v>
      </c>
      <c r="X398" s="3">
        <v>14.7782211244</v>
      </c>
      <c r="Y398" s="3">
        <v>13.7226339012</v>
      </c>
      <c r="Z398" s="3">
        <v>13.7226339012</v>
      </c>
      <c r="AA398" s="3">
        <v>8.4446977854000007</v>
      </c>
      <c r="AB398" s="3">
        <v>8.4446977854000007</v>
      </c>
      <c r="AC398" s="3">
        <v>8.4446977854000007</v>
      </c>
      <c r="AD398" s="3">
        <v>9.5002850086000006</v>
      </c>
      <c r="AE398" s="3">
        <v>9.5002850086000006</v>
      </c>
      <c r="AF398" s="3">
        <v>9.5002850086000006</v>
      </c>
      <c r="AG398" s="3">
        <v>8.4446977854000007</v>
      </c>
      <c r="AH398" s="3">
        <v>7.3891105622</v>
      </c>
    </row>
    <row r="399" spans="1:34" x14ac:dyDescent="0.25">
      <c r="A399" t="s">
        <v>894</v>
      </c>
      <c r="B399" s="3" t="s">
        <v>421</v>
      </c>
      <c r="C399" s="3">
        <v>114.2811714317</v>
      </c>
      <c r="D399" s="3">
        <v>94.406185095699996</v>
      </c>
      <c r="E399" s="3">
        <v>101.3624303133</v>
      </c>
      <c r="F399" s="3">
        <v>84.468691927799995</v>
      </c>
      <c r="G399" s="3">
        <v>74.531198759800006</v>
      </c>
      <c r="H399" s="3">
        <v>72.543700126199994</v>
      </c>
      <c r="I399" s="3">
        <v>69.562452175800004</v>
      </c>
      <c r="J399" s="3">
        <v>74.531198759800006</v>
      </c>
      <c r="K399" s="3">
        <v>91.424937145399994</v>
      </c>
      <c r="L399" s="3">
        <v>85.462441244600001</v>
      </c>
      <c r="M399" s="3">
        <v>90.431187828600002</v>
      </c>
      <c r="N399" s="3">
        <v>90.431187828600002</v>
      </c>
      <c r="O399" s="3">
        <v>86.456190561400007</v>
      </c>
      <c r="P399" s="3">
        <v>78.506196027000001</v>
      </c>
      <c r="Q399" s="3">
        <v>50.681215156699999</v>
      </c>
      <c r="R399" s="3">
        <v>47.699967206300002</v>
      </c>
      <c r="S399" s="3">
        <v>41.737471305500002</v>
      </c>
      <c r="T399" s="3">
        <v>34.781226087900002</v>
      </c>
      <c r="U399" s="3">
        <v>32.793727454299997</v>
      </c>
      <c r="V399" s="3">
        <v>43.724969939099999</v>
      </c>
      <c r="W399" s="3">
        <v>49.6874658399</v>
      </c>
      <c r="X399" s="3">
        <v>56.643711057399997</v>
      </c>
      <c r="Y399" s="3">
        <v>46.706217889500003</v>
      </c>
      <c r="Z399" s="3">
        <v>40.743721988700003</v>
      </c>
      <c r="AA399" s="3">
        <v>40.743721988700003</v>
      </c>
      <c r="AB399" s="3">
        <v>42.7312206223</v>
      </c>
      <c r="AC399" s="3">
        <v>30.806228820699999</v>
      </c>
      <c r="AD399" s="3">
        <v>24.843732919899999</v>
      </c>
      <c r="AE399" s="3">
        <v>13.912490435200001</v>
      </c>
      <c r="AF399" s="3">
        <v>10.9312424848</v>
      </c>
      <c r="AG399" s="3">
        <v>15.8999890688</v>
      </c>
      <c r="AH399" s="3">
        <v>15.8999890688</v>
      </c>
    </row>
    <row r="400" spans="1:34" x14ac:dyDescent="0.25">
      <c r="A400" t="s">
        <v>895</v>
      </c>
      <c r="B400" s="3" t="s">
        <v>422</v>
      </c>
      <c r="C400" s="3">
        <v>86.961058837899998</v>
      </c>
      <c r="D400" s="3">
        <v>82.830408543100006</v>
      </c>
      <c r="E400" s="3">
        <v>78.482355601199998</v>
      </c>
      <c r="F400" s="3">
        <v>75.221315894699998</v>
      </c>
      <c r="G400" s="3">
        <v>73.699497365100001</v>
      </c>
      <c r="H400" s="3">
        <v>69.134041776100005</v>
      </c>
      <c r="I400" s="3">
        <v>60.0031305981</v>
      </c>
      <c r="J400" s="3">
        <v>51.089622067199997</v>
      </c>
      <c r="K400" s="3">
        <v>52.828843243999998</v>
      </c>
      <c r="L400" s="3">
        <v>51.959232655599997</v>
      </c>
      <c r="M400" s="3">
        <v>49.5678035376</v>
      </c>
      <c r="N400" s="3">
        <v>48.045985007900001</v>
      </c>
      <c r="O400" s="3">
        <v>44.5675426544</v>
      </c>
      <c r="P400" s="3">
        <v>36.306242064800003</v>
      </c>
      <c r="Q400" s="3">
        <v>35.2192288293</v>
      </c>
      <c r="R400" s="3">
        <v>33.262605005499999</v>
      </c>
      <c r="S400" s="3">
        <v>31.088578534500002</v>
      </c>
      <c r="T400" s="3">
        <v>29.131954710700001</v>
      </c>
      <c r="U400" s="3">
        <v>29.349357357799999</v>
      </c>
      <c r="V400" s="3">
        <v>31.088578534500002</v>
      </c>
      <c r="W400" s="3">
        <v>32.392994417099999</v>
      </c>
      <c r="X400" s="3">
        <v>29.131954710700001</v>
      </c>
      <c r="Y400" s="3">
        <v>23.914291180399999</v>
      </c>
      <c r="Z400" s="3">
        <v>20.218446179800001</v>
      </c>
      <c r="AA400" s="3">
        <v>19.783640885600001</v>
      </c>
      <c r="AB400" s="3">
        <v>17.827017061799999</v>
      </c>
      <c r="AC400" s="3">
        <v>18.044419708900001</v>
      </c>
      <c r="AD400" s="3">
        <v>19.131432944299998</v>
      </c>
      <c r="AE400" s="3">
        <v>17.174809120500001</v>
      </c>
      <c r="AF400" s="3">
        <v>17.174809120500001</v>
      </c>
      <c r="AG400" s="3">
        <v>16.3051985321</v>
      </c>
      <c r="AH400" s="3">
        <v>15.6529905908</v>
      </c>
    </row>
    <row r="401" spans="1:35" x14ac:dyDescent="0.25">
      <c r="A401" t="s">
        <v>896</v>
      </c>
      <c r="B401" s="3" t="s">
        <v>423</v>
      </c>
      <c r="C401" s="3">
        <v>69.990856033300005</v>
      </c>
      <c r="D401" s="3">
        <v>68.861971258599993</v>
      </c>
      <c r="E401" s="3">
        <v>50.7998148629</v>
      </c>
      <c r="F401" s="3">
        <v>48.542045313400003</v>
      </c>
      <c r="G401" s="3">
        <v>47.413160538699998</v>
      </c>
      <c r="H401" s="3">
        <v>46.284275764</v>
      </c>
      <c r="I401" s="3">
        <v>48.542045313400003</v>
      </c>
      <c r="J401" s="3">
        <v>55.3153539618</v>
      </c>
      <c r="K401" s="3">
        <v>49.670930088200002</v>
      </c>
      <c r="L401" s="3">
        <v>53.057584412399997</v>
      </c>
      <c r="M401" s="3">
        <v>44.026506214500003</v>
      </c>
      <c r="N401" s="3">
        <v>46.284275764</v>
      </c>
      <c r="O401" s="3">
        <v>45.155390989200001</v>
      </c>
      <c r="P401" s="3">
        <v>25.964349818799999</v>
      </c>
      <c r="Q401" s="3">
        <v>18.062156395700001</v>
      </c>
      <c r="R401" s="3">
        <v>16.933271620999999</v>
      </c>
      <c r="S401" s="3">
        <v>15.8043868462</v>
      </c>
      <c r="T401" s="3">
        <v>19.191041170399998</v>
      </c>
      <c r="U401" s="3">
        <v>16.933271620999999</v>
      </c>
      <c r="V401" s="3">
        <v>18.062156395700001</v>
      </c>
      <c r="W401" s="3">
        <v>18.062156395700001</v>
      </c>
      <c r="X401" s="3">
        <v>12.417732522</v>
      </c>
      <c r="Y401" s="3">
        <v>9.0310781977999994</v>
      </c>
      <c r="Z401" s="3">
        <v>5.6444238737000001</v>
      </c>
      <c r="AA401" s="3">
        <v>3.3866543241999998</v>
      </c>
      <c r="AB401" s="3">
        <v>3.3866543241999998</v>
      </c>
      <c r="AC401" s="3">
        <v>2.2577695494999999</v>
      </c>
      <c r="AD401" s="3">
        <v>2.2577695494999999</v>
      </c>
      <c r="AE401" s="3">
        <v>1.1288847746999999</v>
      </c>
      <c r="AF401" s="3">
        <v>1.1288847746999999</v>
      </c>
      <c r="AG401" s="3">
        <v>1.1288847746999999</v>
      </c>
      <c r="AH401" s="3">
        <v>0</v>
      </c>
    </row>
    <row r="402" spans="1:35" x14ac:dyDescent="0.25">
      <c r="A402" t="s">
        <v>897</v>
      </c>
      <c r="B402" s="3" t="s">
        <v>424</v>
      </c>
      <c r="C402" s="3">
        <v>111.4390997702</v>
      </c>
      <c r="D402" s="3">
        <v>105.4956811158</v>
      </c>
      <c r="E402" s="3">
        <v>96.085268246300004</v>
      </c>
      <c r="F402" s="3">
        <v>88.655994928300004</v>
      </c>
      <c r="G402" s="3">
        <v>82.712576273899998</v>
      </c>
      <c r="H402" s="3">
        <v>74.788018068</v>
      </c>
      <c r="I402" s="3">
        <v>73.797448292300004</v>
      </c>
      <c r="J402" s="3">
        <v>67.854029637799997</v>
      </c>
      <c r="K402" s="3">
        <v>69.339884301500007</v>
      </c>
      <c r="L402" s="3">
        <v>64.882320310599994</v>
      </c>
      <c r="M402" s="3">
        <v>62.901180759200003</v>
      </c>
      <c r="N402" s="3">
        <v>65.377605198500007</v>
      </c>
      <c r="O402" s="3">
        <v>62.901180759200003</v>
      </c>
      <c r="P402" s="3">
        <v>58.443616768399998</v>
      </c>
      <c r="Q402" s="3">
        <v>47.547349235299997</v>
      </c>
      <c r="R402" s="3">
        <v>44.080355020200003</v>
      </c>
      <c r="S402" s="3">
        <v>43.0897852445</v>
      </c>
      <c r="T402" s="3">
        <v>41.108645693</v>
      </c>
      <c r="U402" s="3">
        <v>38.136936365799997</v>
      </c>
      <c r="V402" s="3">
        <v>38.136936365799997</v>
      </c>
      <c r="W402" s="3">
        <v>35.165227038600001</v>
      </c>
      <c r="X402" s="3">
        <v>37.146366590100001</v>
      </c>
      <c r="Y402" s="3">
        <v>33.679372375</v>
      </c>
      <c r="Z402" s="3">
        <v>28.231238608400002</v>
      </c>
      <c r="AA402" s="3">
        <v>33.679372375</v>
      </c>
      <c r="AB402" s="3">
        <v>31.6982328235</v>
      </c>
      <c r="AC402" s="3">
        <v>32.688802599299997</v>
      </c>
      <c r="AD402" s="3">
        <v>33.184087487100001</v>
      </c>
      <c r="AE402" s="3">
        <v>36.651081702200003</v>
      </c>
      <c r="AF402" s="3">
        <v>37.641651477899998</v>
      </c>
      <c r="AG402" s="3">
        <v>35.6605119265</v>
      </c>
      <c r="AH402" s="3">
        <v>30.212378159899998</v>
      </c>
    </row>
    <row r="403" spans="1:35" x14ac:dyDescent="0.25">
      <c r="A403" t="s">
        <v>898</v>
      </c>
      <c r="B403" s="3" t="s">
        <v>425</v>
      </c>
      <c r="C403" s="3">
        <v>83.674137880700002</v>
      </c>
      <c r="D403" s="3">
        <v>69.728448233899996</v>
      </c>
      <c r="E403" s="3">
        <v>62.269125864700001</v>
      </c>
      <c r="F403" s="3">
        <v>53.836848403899999</v>
      </c>
      <c r="G403" s="3">
        <v>52.215256584499997</v>
      </c>
      <c r="H403" s="3">
        <v>48.647754581800001</v>
      </c>
      <c r="I403" s="3">
        <v>37.620930209900003</v>
      </c>
      <c r="J403" s="3">
        <v>37.296611846099999</v>
      </c>
      <c r="K403" s="3">
        <v>38.9182036654</v>
      </c>
      <c r="L403" s="3">
        <v>40.215477120999999</v>
      </c>
      <c r="M403" s="3">
        <v>40.864113848700001</v>
      </c>
      <c r="N403" s="3">
        <v>41.837068940400002</v>
      </c>
      <c r="O403" s="3">
        <v>39.566840393200003</v>
      </c>
      <c r="P403" s="3">
        <v>36.323656754399998</v>
      </c>
      <c r="Q403" s="3">
        <v>35.9993383905</v>
      </c>
      <c r="R403" s="3">
        <v>35.9993383905</v>
      </c>
      <c r="S403" s="3">
        <v>34.702064935000003</v>
      </c>
      <c r="T403" s="3">
        <v>31.458881296200001</v>
      </c>
      <c r="U403" s="3">
        <v>31.458881296200001</v>
      </c>
      <c r="V403" s="3">
        <v>33.404791479499998</v>
      </c>
      <c r="W403" s="3">
        <v>32.431836387899999</v>
      </c>
      <c r="X403" s="3">
        <v>25.2968323825</v>
      </c>
      <c r="Y403" s="3">
        <v>18.161828377199999</v>
      </c>
      <c r="Z403" s="3">
        <v>14.5943263745</v>
      </c>
      <c r="AA403" s="3">
        <v>14.2700080107</v>
      </c>
      <c r="AB403" s="3">
        <v>13.297052919</v>
      </c>
      <c r="AC403" s="3">
        <v>12.972734555100001</v>
      </c>
      <c r="AD403" s="3">
        <v>9.0809141885999995</v>
      </c>
      <c r="AE403" s="3">
        <v>9.7295509163999991</v>
      </c>
      <c r="AF403" s="3">
        <v>11.3511427358</v>
      </c>
      <c r="AG403" s="3">
        <v>12.324097827399999</v>
      </c>
      <c r="AH403" s="3">
        <v>12.324097827399999</v>
      </c>
    </row>
    <row r="404" spans="1:35" x14ac:dyDescent="0.25">
      <c r="A404" t="s">
        <v>899</v>
      </c>
      <c r="B404" s="3" t="s">
        <v>426</v>
      </c>
      <c r="C404" s="3">
        <v>149.38557998229999</v>
      </c>
      <c r="D404" s="3">
        <v>132.14878229210001</v>
      </c>
      <c r="E404" s="3">
        <v>124.60768330259999</v>
      </c>
      <c r="F404" s="3">
        <v>120.29848388000001</v>
      </c>
      <c r="G404" s="3">
        <v>121.7348836875</v>
      </c>
      <c r="H404" s="3">
        <v>115.27108455370001</v>
      </c>
      <c r="I404" s="3">
        <v>116.3483844093</v>
      </c>
      <c r="J404" s="3">
        <v>104.8571859491</v>
      </c>
      <c r="K404" s="3">
        <v>113.8346847462</v>
      </c>
      <c r="L404" s="3">
        <v>124.60768330259999</v>
      </c>
      <c r="M404" s="3">
        <v>128.19868282140001</v>
      </c>
      <c r="N404" s="3">
        <v>124.60768330259999</v>
      </c>
      <c r="O404" s="3">
        <v>120.29848388000001</v>
      </c>
      <c r="P404" s="3">
        <v>92.647787585200007</v>
      </c>
      <c r="Q404" s="3">
        <v>86.183988451299996</v>
      </c>
      <c r="R404" s="3">
        <v>91.211387777699997</v>
      </c>
      <c r="S404" s="3">
        <v>82.233888980700002</v>
      </c>
      <c r="T404" s="3">
        <v>66.433491097900003</v>
      </c>
      <c r="U404" s="3">
        <v>68.228990857300005</v>
      </c>
      <c r="V404" s="3">
        <v>68.228990857300005</v>
      </c>
      <c r="W404" s="3">
        <v>76.129189798699997</v>
      </c>
      <c r="X404" s="3">
        <v>63.919791434700002</v>
      </c>
      <c r="Y404" s="3">
        <v>50.992193167000003</v>
      </c>
      <c r="Z404" s="3">
        <v>43.091994225699999</v>
      </c>
      <c r="AA404" s="3">
        <v>42.3737943219</v>
      </c>
      <c r="AB404" s="3">
        <v>40.219194610599999</v>
      </c>
      <c r="AC404" s="3">
        <v>40.578294562499998</v>
      </c>
      <c r="AD404" s="3">
        <v>38.782794803100003</v>
      </c>
      <c r="AE404" s="3">
        <v>32.678095621099999</v>
      </c>
      <c r="AF404" s="3">
        <v>31.959895717399998</v>
      </c>
      <c r="AG404" s="3">
        <v>35.191795284299999</v>
      </c>
      <c r="AH404" s="3">
        <v>30.523495909899999</v>
      </c>
    </row>
    <row r="405" spans="1:35" x14ac:dyDescent="0.25">
      <c r="A405" t="s">
        <v>900</v>
      </c>
      <c r="B405" s="3" t="s">
        <v>427</v>
      </c>
      <c r="C405" s="3">
        <v>35.4847612664</v>
      </c>
      <c r="D405" s="3">
        <v>39.427512518199997</v>
      </c>
      <c r="E405" s="3">
        <v>36.799011683700002</v>
      </c>
      <c r="F405" s="3">
        <v>32.856260431899997</v>
      </c>
      <c r="G405" s="3">
        <v>34.170510849099998</v>
      </c>
      <c r="H405" s="3">
        <v>30.2277595973</v>
      </c>
      <c r="I405" s="3">
        <v>24.970757928200001</v>
      </c>
      <c r="J405" s="3">
        <v>27.599258762800002</v>
      </c>
      <c r="K405" s="3">
        <v>26.2850083455</v>
      </c>
      <c r="L405" s="3">
        <v>28.913509179999998</v>
      </c>
      <c r="M405" s="3">
        <v>30.2277595973</v>
      </c>
      <c r="N405" s="3">
        <v>27.599258762800002</v>
      </c>
      <c r="O405" s="3">
        <v>28.913509179999998</v>
      </c>
      <c r="P405" s="3">
        <v>28.913509179999998</v>
      </c>
      <c r="Q405" s="3">
        <v>23.656507510899999</v>
      </c>
      <c r="R405" s="3">
        <v>27.599258762800002</v>
      </c>
      <c r="S405" s="3">
        <v>43.370263770100003</v>
      </c>
      <c r="T405" s="3">
        <v>39.427512518199997</v>
      </c>
      <c r="U405" s="3">
        <v>38.113262100999997</v>
      </c>
      <c r="V405" s="3">
        <v>39.427512518199997</v>
      </c>
      <c r="W405" s="3">
        <v>36.799011683700002</v>
      </c>
      <c r="X405" s="3">
        <v>34.170510849099998</v>
      </c>
      <c r="Y405" s="3">
        <v>28.913509179999998</v>
      </c>
      <c r="Z405" s="3">
        <v>7.8855025035999997</v>
      </c>
      <c r="AA405" s="3">
        <v>6.5712520864000004</v>
      </c>
      <c r="AB405" s="3">
        <v>6.5712520864000004</v>
      </c>
      <c r="AC405" s="3">
        <v>6.5712520864000004</v>
      </c>
      <c r="AD405" s="3">
        <v>6.5712520864000004</v>
      </c>
      <c r="AE405" s="3">
        <v>6.5712520864000004</v>
      </c>
      <c r="AF405" s="3">
        <v>6.5712520864000004</v>
      </c>
      <c r="AG405" s="3">
        <v>6.5712520864000004</v>
      </c>
      <c r="AH405" s="3">
        <v>6.5712520864000004</v>
      </c>
    </row>
    <row r="406" spans="1:35" x14ac:dyDescent="0.25">
      <c r="A406" t="s">
        <v>901</v>
      </c>
      <c r="B406" s="3" t="s">
        <v>428</v>
      </c>
      <c r="C406" s="3">
        <v>136.85145614749999</v>
      </c>
      <c r="D406" s="3">
        <v>118.44453514520001</v>
      </c>
      <c r="E406" s="3">
        <v>112.8424287532</v>
      </c>
      <c r="F406" s="3">
        <v>104.8394196218</v>
      </c>
      <c r="G406" s="3">
        <v>106.4400214481</v>
      </c>
      <c r="H406" s="3">
        <v>108.84092418749999</v>
      </c>
      <c r="I406" s="3">
        <v>84.831896793200002</v>
      </c>
      <c r="J406" s="3">
        <v>77.629188574899999</v>
      </c>
      <c r="K406" s="3">
        <v>80.030091314299995</v>
      </c>
      <c r="L406" s="3">
        <v>64.824373964599999</v>
      </c>
      <c r="M406" s="3">
        <v>64.024073051499997</v>
      </c>
      <c r="N406" s="3">
        <v>61.623170311999999</v>
      </c>
      <c r="O406" s="3">
        <v>55.2207630069</v>
      </c>
      <c r="P406" s="3">
        <v>43.216249309699997</v>
      </c>
      <c r="Q406" s="3">
        <v>44.816851135999997</v>
      </c>
      <c r="R406" s="3">
        <v>40.815346570300001</v>
      </c>
      <c r="S406" s="3">
        <v>36.013541091500002</v>
      </c>
      <c r="T406" s="3">
        <v>32.012036525699997</v>
      </c>
      <c r="U406" s="3">
        <v>31.211735612599998</v>
      </c>
      <c r="V406" s="3">
        <v>32.012036525699997</v>
      </c>
      <c r="W406" s="3">
        <v>32.012036525699997</v>
      </c>
      <c r="X406" s="3">
        <v>26.409930133700001</v>
      </c>
      <c r="Y406" s="3">
        <v>26.409930133700001</v>
      </c>
      <c r="Z406" s="3">
        <v>27.210231046899999</v>
      </c>
      <c r="AA406" s="3">
        <v>30.411434699400001</v>
      </c>
      <c r="AB406" s="3">
        <v>30.411434699400001</v>
      </c>
      <c r="AC406" s="3">
        <v>31.211735612599998</v>
      </c>
      <c r="AD406" s="3">
        <v>23.208726481199999</v>
      </c>
      <c r="AE406" s="3">
        <v>15.2057173497</v>
      </c>
      <c r="AF406" s="3">
        <v>13.6051155234</v>
      </c>
      <c r="AG406" s="3">
        <v>10.4039118709</v>
      </c>
      <c r="AH406" s="3">
        <v>6.4024073050999997</v>
      </c>
    </row>
    <row r="407" spans="1:35" x14ac:dyDescent="0.25">
      <c r="A407" t="s">
        <v>902</v>
      </c>
      <c r="B407" s="3" t="s">
        <v>429</v>
      </c>
      <c r="C407" s="3">
        <v>36.889997540700001</v>
      </c>
      <c r="D407" s="3">
        <v>29.863331342399999</v>
      </c>
      <c r="E407" s="3">
        <v>38.646664090199998</v>
      </c>
      <c r="F407" s="3">
        <v>59.726662684899999</v>
      </c>
      <c r="G407" s="3">
        <v>59.726662684899999</v>
      </c>
      <c r="H407" s="3">
        <v>59.726662684899999</v>
      </c>
      <c r="I407" s="3">
        <v>52.699996486700002</v>
      </c>
      <c r="J407" s="3">
        <v>45.673330288400003</v>
      </c>
      <c r="K407" s="3">
        <v>52.699996486700002</v>
      </c>
      <c r="L407" s="3">
        <v>38.646664090199998</v>
      </c>
      <c r="M407" s="3">
        <v>24.5933316938</v>
      </c>
      <c r="N407" s="3">
        <v>24.5933316938</v>
      </c>
      <c r="O407" s="3">
        <v>21.079998594700001</v>
      </c>
      <c r="P407" s="3">
        <v>17.566665495599999</v>
      </c>
      <c r="Q407" s="3">
        <v>17.566665495599999</v>
      </c>
      <c r="R407" s="3">
        <v>15.809998946</v>
      </c>
      <c r="S407" s="3">
        <v>26.3499982433</v>
      </c>
      <c r="T407" s="3">
        <v>21.079998594700001</v>
      </c>
      <c r="U407" s="3">
        <v>21.079998594700001</v>
      </c>
      <c r="V407" s="3">
        <v>21.079998594700001</v>
      </c>
      <c r="W407" s="3">
        <v>24.5933316938</v>
      </c>
      <c r="X407" s="3">
        <v>24.5933316938</v>
      </c>
      <c r="Y407" s="3">
        <v>19.323332045099999</v>
      </c>
      <c r="Z407" s="3">
        <v>10.5399992973</v>
      </c>
      <c r="AA407" s="3">
        <v>7.0266661982</v>
      </c>
      <c r="AB407" s="3">
        <v>7.0266661982</v>
      </c>
      <c r="AC407" s="3">
        <v>7.0266661982</v>
      </c>
      <c r="AD407" s="3">
        <v>3.5133330991</v>
      </c>
      <c r="AE407" s="3">
        <v>3.5133330991</v>
      </c>
      <c r="AF407" s="3">
        <v>5.2699996486999998</v>
      </c>
      <c r="AG407" s="3">
        <v>3.5133330991</v>
      </c>
      <c r="AH407" s="3">
        <v>7.0266661982</v>
      </c>
    </row>
    <row r="408" spans="1:35" x14ac:dyDescent="0.25">
      <c r="A408" t="s">
        <v>903</v>
      </c>
      <c r="B408" s="3" t="s">
        <v>430</v>
      </c>
      <c r="C408" s="3">
        <v>79.416829680199996</v>
      </c>
      <c r="D408" s="3">
        <v>56.845730718399999</v>
      </c>
      <c r="E408" s="3">
        <v>60.189597231299999</v>
      </c>
      <c r="F408" s="3">
        <v>61.025563859499997</v>
      </c>
      <c r="G408" s="3">
        <v>61.025563859499997</v>
      </c>
      <c r="H408" s="3">
        <v>61.861530487700001</v>
      </c>
      <c r="I408" s="3">
        <v>65.205397000600001</v>
      </c>
      <c r="J408" s="3">
        <v>60.189597231299999</v>
      </c>
      <c r="K408" s="3">
        <v>56.009764090200001</v>
      </c>
      <c r="L408" s="3">
        <v>61.025563859499997</v>
      </c>
      <c r="M408" s="3">
        <v>53.5018642056</v>
      </c>
      <c r="N408" s="3">
        <v>51.829930949199998</v>
      </c>
      <c r="O408" s="3">
        <v>50.1579976927</v>
      </c>
      <c r="P408" s="3">
        <v>38.454464897800001</v>
      </c>
      <c r="Q408" s="3">
        <v>32.602698500300001</v>
      </c>
      <c r="R408" s="3">
        <v>36.782531641299997</v>
      </c>
      <c r="S408" s="3">
        <v>27.586898731000002</v>
      </c>
      <c r="T408" s="3">
        <v>25.914965474599999</v>
      </c>
      <c r="U408" s="3">
        <v>29.258831987400001</v>
      </c>
      <c r="V408" s="3">
        <v>32.602698500300001</v>
      </c>
      <c r="W408" s="3">
        <v>35.946565013099999</v>
      </c>
      <c r="X408" s="3">
        <v>37.618498269500002</v>
      </c>
      <c r="Y408" s="3">
        <v>30.930765243900002</v>
      </c>
      <c r="Z408" s="3">
        <v>29.258831987400001</v>
      </c>
      <c r="AA408" s="3">
        <v>26.7509321028</v>
      </c>
      <c r="AB408" s="3">
        <v>24.2430322182</v>
      </c>
      <c r="AC408" s="3">
        <v>20.8991657053</v>
      </c>
      <c r="AD408" s="3">
        <v>23.4070655899</v>
      </c>
      <c r="AE408" s="3">
        <v>18.391265820699999</v>
      </c>
      <c r="AF408" s="3">
        <v>13.3754660514</v>
      </c>
      <c r="AG408" s="3">
        <v>13.3754660514</v>
      </c>
      <c r="AH408" s="3">
        <v>12.539499423200001</v>
      </c>
    </row>
    <row r="409" spans="1:35" x14ac:dyDescent="0.25">
      <c r="A409" t="s">
        <v>904</v>
      </c>
      <c r="B409" s="3" t="s">
        <v>431</v>
      </c>
      <c r="C409" s="3">
        <v>137.49185903470001</v>
      </c>
      <c r="D409" s="3">
        <v>125.4311696457</v>
      </c>
      <c r="E409" s="3">
        <v>113.37048025670001</v>
      </c>
      <c r="F409" s="3">
        <v>98.897652989799994</v>
      </c>
      <c r="G409" s="3">
        <v>98.897652989799994</v>
      </c>
      <c r="H409" s="3">
        <v>86.836963600800004</v>
      </c>
      <c r="I409" s="3">
        <v>75.580320171099999</v>
      </c>
      <c r="J409" s="3">
        <v>71.560090374799998</v>
      </c>
      <c r="K409" s="3">
        <v>82.012687845200006</v>
      </c>
      <c r="L409" s="3">
        <v>73.168182293300006</v>
      </c>
      <c r="M409" s="3">
        <v>83.620779763800002</v>
      </c>
      <c r="N409" s="3">
        <v>80.404595926699997</v>
      </c>
      <c r="O409" s="3">
        <v>77.188412089600007</v>
      </c>
      <c r="P409" s="3">
        <v>61.911538863600001</v>
      </c>
      <c r="Q409" s="3">
        <v>45.026573718999998</v>
      </c>
      <c r="R409" s="3">
        <v>40.2022979634</v>
      </c>
      <c r="S409" s="3">
        <v>41.006343922600003</v>
      </c>
      <c r="T409" s="3">
        <v>30.5537464521</v>
      </c>
      <c r="U409" s="3">
        <v>29.749700492900001</v>
      </c>
      <c r="V409" s="3">
        <v>36.986114126300002</v>
      </c>
      <c r="W409" s="3">
        <v>45.026573718999998</v>
      </c>
      <c r="X409" s="3">
        <v>46.634665637499999</v>
      </c>
      <c r="Y409" s="3">
        <v>35.378022207699999</v>
      </c>
      <c r="Z409" s="3">
        <v>30.5537464521</v>
      </c>
      <c r="AA409" s="3">
        <v>30.5537464521</v>
      </c>
      <c r="AB409" s="3">
        <v>30.5537464521</v>
      </c>
      <c r="AC409" s="3">
        <v>24.925424737299998</v>
      </c>
      <c r="AD409" s="3">
        <v>16.080919185300001</v>
      </c>
      <c r="AE409" s="3">
        <v>7.2364136333999998</v>
      </c>
      <c r="AF409" s="3">
        <v>6.4323676741</v>
      </c>
      <c r="AG409" s="3">
        <v>4.8242757556000004</v>
      </c>
      <c r="AH409" s="3">
        <v>4.8242757556000004</v>
      </c>
    </row>
    <row r="410" spans="1:35" x14ac:dyDescent="0.25">
      <c r="A410" t="s">
        <v>905</v>
      </c>
      <c r="B410" s="3" t="s">
        <v>432</v>
      </c>
      <c r="C410" s="3">
        <v>132.86730028010001</v>
      </c>
      <c r="D410" s="3">
        <v>134.0643029853</v>
      </c>
      <c r="E410" s="3">
        <v>128.0792894592</v>
      </c>
      <c r="F410" s="3">
        <v>141.24631921669999</v>
      </c>
      <c r="G410" s="3">
        <v>132.86730028010001</v>
      </c>
      <c r="H410" s="3">
        <v>114.91225970169999</v>
      </c>
      <c r="I410" s="3">
        <v>101.74522994420001</v>
      </c>
      <c r="J410" s="3">
        <v>107.7302434704</v>
      </c>
      <c r="K410" s="3">
        <v>111.321251586</v>
      </c>
      <c r="L410" s="3">
        <v>125.6852840487</v>
      </c>
      <c r="M410" s="3">
        <v>122.09427593309999</v>
      </c>
      <c r="N410" s="3">
        <v>123.2912786383</v>
      </c>
      <c r="O410" s="3">
        <v>116.1092624069</v>
      </c>
      <c r="P410" s="3">
        <v>119.70027052259999</v>
      </c>
      <c r="Q410" s="3">
        <v>111.321251586</v>
      </c>
      <c r="R410" s="3">
        <v>95.760216418100001</v>
      </c>
      <c r="S410" s="3">
        <v>74.214167724000006</v>
      </c>
      <c r="T410" s="3">
        <v>70.6231596083</v>
      </c>
      <c r="U410" s="3">
        <v>70.6231596083</v>
      </c>
      <c r="V410" s="3">
        <v>74.214167724000006</v>
      </c>
      <c r="W410" s="3">
        <v>53.865121735199999</v>
      </c>
      <c r="X410" s="3">
        <v>44.289100093400002</v>
      </c>
      <c r="Y410" s="3">
        <v>35.910081156799997</v>
      </c>
      <c r="Z410" s="3">
        <v>27.531062220199999</v>
      </c>
      <c r="AA410" s="3">
        <v>22.743051399300001</v>
      </c>
      <c r="AB410" s="3">
        <v>19.152043283600001</v>
      </c>
      <c r="AC410" s="3">
        <v>20.3490459888</v>
      </c>
      <c r="AD410" s="3">
        <v>19.152043283600001</v>
      </c>
      <c r="AE410" s="3">
        <v>19.152043283600001</v>
      </c>
      <c r="AF410" s="3">
        <v>15.5610351679</v>
      </c>
      <c r="AG410" s="3">
        <v>20.3490459888</v>
      </c>
      <c r="AH410" s="3">
        <v>19.152043283600001</v>
      </c>
    </row>
    <row r="411" spans="1:35" x14ac:dyDescent="0.25">
      <c r="A411" t="s">
        <v>906</v>
      </c>
      <c r="B411" s="3" t="s">
        <v>433</v>
      </c>
      <c r="C411" s="3">
        <v>56.431078384099997</v>
      </c>
      <c r="D411" s="3">
        <v>55.0547106187</v>
      </c>
      <c r="E411" s="3">
        <v>46.796504025899999</v>
      </c>
      <c r="F411" s="3">
        <v>45.4201362604</v>
      </c>
      <c r="G411" s="3">
        <v>41.291032964000003</v>
      </c>
      <c r="H411" s="3">
        <v>39.914665198500003</v>
      </c>
      <c r="I411" s="3">
        <v>28.903723074799998</v>
      </c>
      <c r="J411" s="3">
        <v>30.280090840300002</v>
      </c>
      <c r="K411" s="3">
        <v>22.021884247500001</v>
      </c>
      <c r="L411" s="3">
        <v>20.645516482000001</v>
      </c>
      <c r="M411" s="3">
        <v>19.269148716499998</v>
      </c>
      <c r="N411" s="3">
        <v>22.021884247500001</v>
      </c>
      <c r="O411" s="3">
        <v>22.021884247500001</v>
      </c>
      <c r="P411" s="3">
        <v>23.398252012899999</v>
      </c>
      <c r="Q411" s="3">
        <v>13.7636776547</v>
      </c>
      <c r="R411" s="3">
        <v>16.516413185600001</v>
      </c>
      <c r="S411" s="3">
        <v>13.7636776547</v>
      </c>
      <c r="T411" s="3">
        <v>15.1400454201</v>
      </c>
      <c r="U411" s="3">
        <v>13.7636776547</v>
      </c>
      <c r="V411" s="3">
        <v>15.1400454201</v>
      </c>
      <c r="W411" s="3">
        <v>12.387309889200001</v>
      </c>
      <c r="X411" s="3">
        <v>11.0109421237</v>
      </c>
      <c r="Y411" s="3">
        <v>11.0109421237</v>
      </c>
      <c r="Z411" s="3">
        <v>11.0109421237</v>
      </c>
      <c r="AA411" s="3">
        <v>9.6345743583000001</v>
      </c>
      <c r="AB411" s="3">
        <v>8.2582065928000006</v>
      </c>
      <c r="AC411" s="3">
        <v>9.6345743583000001</v>
      </c>
      <c r="AD411" s="3">
        <v>11.0109421237</v>
      </c>
      <c r="AE411" s="3">
        <v>11.0109421237</v>
      </c>
      <c r="AF411" s="3">
        <v>8.2582065928000006</v>
      </c>
      <c r="AG411" s="3">
        <v>8.2582065928000006</v>
      </c>
      <c r="AH411" s="3">
        <v>8.2582065928000006</v>
      </c>
    </row>
    <row r="412" spans="1:35" x14ac:dyDescent="0.25">
      <c r="A412" t="s">
        <v>907</v>
      </c>
      <c r="B412" s="3" t="s">
        <v>434</v>
      </c>
      <c r="C412" s="3">
        <v>136.29963390590001</v>
      </c>
      <c r="D412" s="3">
        <v>130.10419600110001</v>
      </c>
      <c r="E412" s="3">
        <v>127.56969867639999</v>
      </c>
      <c r="F412" s="3">
        <v>112.3627147282</v>
      </c>
      <c r="G412" s="3">
        <v>110.3914390313</v>
      </c>
      <c r="H412" s="3">
        <v>108.1385525204</v>
      </c>
      <c r="I412" s="3">
        <v>107.8569417066</v>
      </c>
      <c r="J412" s="3">
        <v>101.66150380169999</v>
      </c>
      <c r="K412" s="3">
        <v>92.649957758400006</v>
      </c>
      <c r="L412" s="3">
        <v>83.638411715000004</v>
      </c>
      <c r="M412" s="3">
        <v>76.034919740899994</v>
      </c>
      <c r="N412" s="3">
        <v>65.6153196283</v>
      </c>
      <c r="O412" s="3">
        <v>75.190087299400005</v>
      </c>
      <c r="P412" s="3">
        <v>68.994649394500001</v>
      </c>
      <c r="Q412" s="3">
        <v>53.787665446399998</v>
      </c>
      <c r="R412" s="3">
        <v>54.069276260199999</v>
      </c>
      <c r="S412" s="3">
        <v>49.281892424699997</v>
      </c>
      <c r="T412" s="3">
        <v>49.281892424699997</v>
      </c>
      <c r="U412" s="3">
        <v>53.224443818600001</v>
      </c>
      <c r="V412" s="3">
        <v>42.523232892099998</v>
      </c>
      <c r="W412" s="3">
        <v>45.057730216800003</v>
      </c>
      <c r="X412" s="3">
        <v>47.592227541500002</v>
      </c>
      <c r="Y412" s="3">
        <v>37.735849056600003</v>
      </c>
      <c r="Z412" s="3">
        <v>41.396789636699999</v>
      </c>
      <c r="AA412" s="3">
        <v>36.609405801199998</v>
      </c>
      <c r="AB412" s="3">
        <v>32.666854407199999</v>
      </c>
      <c r="AC412" s="3">
        <v>38.299070684299998</v>
      </c>
      <c r="AD412" s="3">
        <v>38.299070684299998</v>
      </c>
      <c r="AE412" s="3">
        <v>34.074908476499999</v>
      </c>
      <c r="AF412" s="3">
        <v>42.523232892099998</v>
      </c>
      <c r="AG412" s="3">
        <v>34.3565192903</v>
      </c>
      <c r="AH412" s="3">
        <v>36.609405801199998</v>
      </c>
    </row>
    <row r="413" spans="1:35" x14ac:dyDescent="0.25">
      <c r="A413" t="s">
        <v>908</v>
      </c>
      <c r="B413" s="3" t="s">
        <v>435</v>
      </c>
      <c r="C413" s="3">
        <v>71.912079666099999</v>
      </c>
      <c r="D413" s="3">
        <v>69.567120546500007</v>
      </c>
      <c r="E413" s="3">
        <v>57.060671909</v>
      </c>
      <c r="F413" s="3">
        <v>69.567120546500007</v>
      </c>
      <c r="G413" s="3">
        <v>71.130426626200006</v>
      </c>
      <c r="H413" s="3">
        <v>77.383650944999999</v>
      </c>
      <c r="I413" s="3">
        <v>73.475385745799997</v>
      </c>
      <c r="J413" s="3">
        <v>78.946957024699998</v>
      </c>
      <c r="K413" s="3">
        <v>75.820344865300001</v>
      </c>
      <c r="L413" s="3">
        <v>78.946957024699998</v>
      </c>
      <c r="M413" s="3">
        <v>68.785467506700002</v>
      </c>
      <c r="N413" s="3">
        <v>60.968937108200002</v>
      </c>
      <c r="O413" s="3">
        <v>54.715712789400001</v>
      </c>
      <c r="P413" s="3">
        <v>41.427611112000001</v>
      </c>
      <c r="Q413" s="3">
        <v>35.956039832999998</v>
      </c>
      <c r="R413" s="3">
        <v>36.737692872899999</v>
      </c>
      <c r="S413" s="3">
        <v>34.3927337533</v>
      </c>
      <c r="T413" s="3">
        <v>27.357856394700001</v>
      </c>
      <c r="U413" s="3">
        <v>28.139509434600001</v>
      </c>
      <c r="V413" s="3">
        <v>25.0128972752</v>
      </c>
      <c r="W413" s="3">
        <v>27.357856394700001</v>
      </c>
      <c r="X413" s="3">
        <v>29.702815514200001</v>
      </c>
      <c r="Y413" s="3">
        <v>22.667938155600002</v>
      </c>
      <c r="Z413" s="3">
        <v>18.759672956399999</v>
      </c>
      <c r="AA413" s="3">
        <v>19.541325996200001</v>
      </c>
      <c r="AB413" s="3">
        <v>26.576203354899999</v>
      </c>
      <c r="AC413" s="3">
        <v>31.266121593899999</v>
      </c>
      <c r="AD413" s="3">
        <v>34.3927337533</v>
      </c>
      <c r="AE413" s="3">
        <v>31.266121593899999</v>
      </c>
      <c r="AF413" s="3">
        <v>35.956039832999998</v>
      </c>
      <c r="AG413" s="3">
        <v>34.3927337533</v>
      </c>
      <c r="AH413" s="3">
        <v>31.266121593899999</v>
      </c>
    </row>
    <row r="414" spans="1:35" x14ac:dyDescent="0.25">
      <c r="A414" t="s">
        <v>909</v>
      </c>
      <c r="B414" s="3" t="s">
        <v>436</v>
      </c>
      <c r="C414" s="3">
        <v>51.755369619600003</v>
      </c>
      <c r="D414" s="3">
        <v>40.048797919899997</v>
      </c>
      <c r="E414" s="3">
        <v>30.190632278100001</v>
      </c>
      <c r="F414" s="3">
        <v>33.271309041199999</v>
      </c>
      <c r="G414" s="3">
        <v>33.887444393800003</v>
      </c>
      <c r="H414" s="3">
        <v>34.5035797464</v>
      </c>
      <c r="I414" s="3">
        <v>32.039038335900003</v>
      </c>
      <c r="J414" s="3">
        <v>32.039038335900003</v>
      </c>
      <c r="K414" s="3">
        <v>36.351985804199998</v>
      </c>
      <c r="L414" s="3">
        <v>36.968121156899997</v>
      </c>
      <c r="M414" s="3">
        <v>33.271309041199999</v>
      </c>
      <c r="N414" s="3">
        <v>33.271309041199999</v>
      </c>
      <c r="O414" s="3">
        <v>30.190632278100001</v>
      </c>
      <c r="P414" s="3">
        <v>22.7970080467</v>
      </c>
      <c r="Q414" s="3">
        <v>16.019519167999999</v>
      </c>
      <c r="R414" s="3">
        <v>11.7065716997</v>
      </c>
      <c r="S414" s="3">
        <v>11.7065716997</v>
      </c>
      <c r="T414" s="3">
        <v>8.6258949366</v>
      </c>
      <c r="U414" s="3">
        <v>6.7774888787999998</v>
      </c>
      <c r="V414" s="3">
        <v>6.7774888787999998</v>
      </c>
      <c r="W414" s="3">
        <v>9.8581656417999994</v>
      </c>
      <c r="X414" s="3">
        <v>11.7065716997</v>
      </c>
      <c r="Y414" s="3">
        <v>12.3227070523</v>
      </c>
      <c r="Z414" s="3">
        <v>11.7065716997</v>
      </c>
      <c r="AA414" s="3">
        <v>16.019519167999999</v>
      </c>
      <c r="AB414" s="3">
        <v>17.867925225800001</v>
      </c>
      <c r="AC414" s="3">
        <v>17.867925225800001</v>
      </c>
      <c r="AD414" s="3">
        <v>21.564737341499999</v>
      </c>
      <c r="AE414" s="3">
        <v>20.332466636300001</v>
      </c>
      <c r="AF414" s="3">
        <v>19.716331283700001</v>
      </c>
      <c r="AG414" s="3">
        <v>22.1808726941</v>
      </c>
      <c r="AH414" s="3">
        <v>17.2517898732</v>
      </c>
    </row>
    <row r="415" spans="1:35" x14ac:dyDescent="0.25">
      <c r="A415" t="s">
        <v>910</v>
      </c>
      <c r="B415" s="3" t="s">
        <v>437</v>
      </c>
      <c r="C415" s="3">
        <v>246.08820096849999</v>
      </c>
      <c r="D415" s="3">
        <v>247.67245977300001</v>
      </c>
      <c r="E415" s="3">
        <v>217.57154248719999</v>
      </c>
      <c r="F415" s="3">
        <v>217.04345621900001</v>
      </c>
      <c r="G415" s="3">
        <v>202.25704071019999</v>
      </c>
      <c r="H415" s="3">
        <v>210.70642100090001</v>
      </c>
      <c r="I415" s="3">
        <v>213.3468523418</v>
      </c>
      <c r="J415" s="3">
        <v>189.58297027399999</v>
      </c>
      <c r="K415" s="3">
        <v>163.1786568654</v>
      </c>
      <c r="L415" s="3">
        <v>177.43698610609999</v>
      </c>
      <c r="M415" s="3">
        <v>166.87526074260001</v>
      </c>
      <c r="N415" s="3">
        <v>168.4595195471</v>
      </c>
      <c r="O415" s="3">
        <v>162.65057059719999</v>
      </c>
      <c r="P415" s="3">
        <v>124.6283592888</v>
      </c>
      <c r="Q415" s="3">
        <v>106.1453399027</v>
      </c>
      <c r="R415" s="3">
        <v>105.6172536346</v>
      </c>
      <c r="S415" s="3">
        <v>98.752132148300007</v>
      </c>
      <c r="T415" s="3">
        <v>81.325285298599994</v>
      </c>
      <c r="U415" s="3">
        <v>79.741026494099998</v>
      </c>
      <c r="V415" s="3">
        <v>80.269112762299997</v>
      </c>
      <c r="W415" s="3">
        <v>81.853371566800007</v>
      </c>
      <c r="X415" s="3">
        <v>78.6848539577</v>
      </c>
      <c r="Y415" s="3">
        <v>67.066956057900001</v>
      </c>
      <c r="Z415" s="3">
        <v>54.392885621799998</v>
      </c>
      <c r="AA415" s="3">
        <v>50.168195476400001</v>
      </c>
      <c r="AB415" s="3">
        <v>42.774987721999999</v>
      </c>
      <c r="AC415" s="3">
        <v>39.078383844800001</v>
      </c>
      <c r="AD415" s="3">
        <v>38.550297576600002</v>
      </c>
      <c r="AE415" s="3">
        <v>26.4043134086</v>
      </c>
      <c r="AF415" s="3">
        <v>23.235795799600002</v>
      </c>
      <c r="AG415" s="3">
        <v>23.235795799600002</v>
      </c>
      <c r="AH415" s="3">
        <v>21.1234507269</v>
      </c>
      <c r="AI415" s="2"/>
    </row>
    <row r="416" spans="1:35" x14ac:dyDescent="0.25">
      <c r="A416" t="s">
        <v>911</v>
      </c>
      <c r="B416" s="3" t="s">
        <v>438</v>
      </c>
      <c r="C416" s="3">
        <v>96.510981779900007</v>
      </c>
      <c r="D416" s="3">
        <v>84.812680958100003</v>
      </c>
      <c r="E416" s="3">
        <v>102.3601321908</v>
      </c>
      <c r="F416" s="3">
        <v>99.435556985299996</v>
      </c>
      <c r="G416" s="3">
        <v>96.510981779900007</v>
      </c>
      <c r="H416" s="3">
        <v>93.586406574400002</v>
      </c>
      <c r="I416" s="3">
        <v>81.888105752599998</v>
      </c>
      <c r="J416" s="3">
        <v>70.189804930799994</v>
      </c>
      <c r="K416" s="3">
        <v>90.661831368999998</v>
      </c>
      <c r="L416" s="3">
        <v>58.491504108999997</v>
      </c>
      <c r="M416" s="3">
        <v>49.717778492699999</v>
      </c>
      <c r="N416" s="3">
        <v>49.717778492699999</v>
      </c>
      <c r="O416" s="3">
        <v>49.717778492699999</v>
      </c>
      <c r="P416" s="3">
        <v>40.944052876299999</v>
      </c>
      <c r="Q416" s="3">
        <v>40.944052876299999</v>
      </c>
      <c r="R416" s="3">
        <v>32.170327260000001</v>
      </c>
      <c r="S416" s="3">
        <v>43.868628081799997</v>
      </c>
      <c r="T416" s="3">
        <v>46.793203287200001</v>
      </c>
      <c r="U416" s="3">
        <v>49.717778492699999</v>
      </c>
      <c r="V416" s="3">
        <v>49.717778492699999</v>
      </c>
      <c r="W416" s="3">
        <v>64.340654519899999</v>
      </c>
      <c r="X416" s="3">
        <v>73.114380136299999</v>
      </c>
      <c r="Y416" s="3">
        <v>81.888105752599998</v>
      </c>
      <c r="Z416" s="3">
        <v>73.114380136299999</v>
      </c>
      <c r="AA416" s="3">
        <v>78.963530547199994</v>
      </c>
      <c r="AB416" s="3">
        <v>73.114380136299999</v>
      </c>
      <c r="AC416" s="3">
        <v>73.114380136299999</v>
      </c>
      <c r="AD416" s="3">
        <v>81.888105752599998</v>
      </c>
      <c r="AE416" s="3">
        <v>73.114380136299999</v>
      </c>
      <c r="AF416" s="3">
        <v>61.416079314500003</v>
      </c>
      <c r="AG416" s="3">
        <v>64.340654519899999</v>
      </c>
      <c r="AH416" s="3">
        <v>64.340654519899999</v>
      </c>
      <c r="AI416" s="3"/>
    </row>
    <row r="417" spans="1:34" x14ac:dyDescent="0.25">
      <c r="A417" t="s">
        <v>912</v>
      </c>
      <c r="B417" s="3" t="s">
        <v>439</v>
      </c>
      <c r="C417" s="3">
        <v>183.1734401686</v>
      </c>
      <c r="D417" s="3">
        <v>161.9037339445</v>
      </c>
      <c r="E417" s="3">
        <v>145.0784439464</v>
      </c>
      <c r="F417" s="3">
        <v>141.58640262599999</v>
      </c>
      <c r="G417" s="3">
        <v>133.33248677789999</v>
      </c>
      <c r="H417" s="3">
        <v>131.74519526860001</v>
      </c>
      <c r="I417" s="3">
        <v>113.0151554593</v>
      </c>
      <c r="J417" s="3">
        <v>98.729531875999996</v>
      </c>
      <c r="K417" s="3">
        <v>101.26919829080001</v>
      </c>
      <c r="L417" s="3">
        <v>97.142240366699994</v>
      </c>
      <c r="M417" s="3">
        <v>84.761366594500004</v>
      </c>
      <c r="N417" s="3">
        <v>81.586783576000002</v>
      </c>
      <c r="O417" s="3">
        <v>73.015409426000005</v>
      </c>
      <c r="P417" s="3">
        <v>58.4123275408</v>
      </c>
      <c r="Q417" s="3">
        <v>59.364702446300001</v>
      </c>
      <c r="R417" s="3">
        <v>55.5552028241</v>
      </c>
      <c r="S417" s="3">
        <v>54.920286220400001</v>
      </c>
      <c r="T417" s="3">
        <v>46.983828674100003</v>
      </c>
      <c r="U417" s="3">
        <v>47.618745277800002</v>
      </c>
      <c r="V417" s="3">
        <v>52.380619805599999</v>
      </c>
      <c r="W417" s="3">
        <v>51.428244900000003</v>
      </c>
      <c r="X417" s="3">
        <v>44.126703957399997</v>
      </c>
      <c r="Y417" s="3">
        <v>36.507704713000003</v>
      </c>
      <c r="Z417" s="3">
        <v>31.1109135815</v>
      </c>
      <c r="AA417" s="3">
        <v>28.8887054685</v>
      </c>
      <c r="AB417" s="3">
        <v>28.571247166700001</v>
      </c>
      <c r="AC417" s="3">
        <v>22.856997733299998</v>
      </c>
      <c r="AD417" s="3">
        <v>20.634789620399999</v>
      </c>
      <c r="AE417" s="3">
        <v>13.968165281499999</v>
      </c>
      <c r="AF417" s="3">
        <v>11.7459571685</v>
      </c>
      <c r="AG417" s="3">
        <v>11.1110405648</v>
      </c>
      <c r="AH417" s="3">
        <v>8.5713741500000005</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86.769527435800001</v>
      </c>
      <c r="D420" s="3">
        <v>73.8522045701</v>
      </c>
      <c r="E420" s="3">
        <v>69.083150769400007</v>
      </c>
      <c r="F420" s="3">
        <v>68.592619521299994</v>
      </c>
      <c r="G420" s="3">
        <v>68.837885145399994</v>
      </c>
      <c r="H420" s="3">
        <v>64.968138632899993</v>
      </c>
      <c r="I420" s="3">
        <v>64.450355648799999</v>
      </c>
      <c r="J420" s="3">
        <v>58.018945951900001</v>
      </c>
      <c r="K420" s="3">
        <v>61.507168160399999</v>
      </c>
      <c r="L420" s="3">
        <v>58.482225464000003</v>
      </c>
      <c r="M420" s="3">
        <v>56.520100471699998</v>
      </c>
      <c r="N420" s="3">
        <v>56.302086583700003</v>
      </c>
      <c r="O420" s="3">
        <v>47.227258494399997</v>
      </c>
      <c r="P420" s="3">
        <v>40.169058869499999</v>
      </c>
      <c r="Q420" s="3">
        <v>36.244808884900003</v>
      </c>
      <c r="R420" s="3">
        <v>36.544577981000003</v>
      </c>
      <c r="S420" s="3">
        <v>34.3916908367</v>
      </c>
      <c r="T420" s="3">
        <v>33.219866188499999</v>
      </c>
      <c r="U420" s="3">
        <v>32.729334940500003</v>
      </c>
      <c r="V420" s="3">
        <v>35.999543260899998</v>
      </c>
      <c r="W420" s="3">
        <v>34.255432156700003</v>
      </c>
      <c r="X420" s="3">
        <v>32.020789804400003</v>
      </c>
      <c r="Y420" s="3">
        <v>30.930720364199999</v>
      </c>
      <c r="Z420" s="3">
        <v>28.3418054439</v>
      </c>
      <c r="AA420" s="3">
        <v>27.3607429477</v>
      </c>
      <c r="AB420" s="3">
        <v>27.3334912117</v>
      </c>
      <c r="AC420" s="3">
        <v>25.0443453874</v>
      </c>
      <c r="AD420" s="3">
        <v>23.381989491199999</v>
      </c>
      <c r="AE420" s="3">
        <v>20.902081514799999</v>
      </c>
      <c r="AF420" s="3">
        <v>17.631873194400001</v>
      </c>
      <c r="AG420" s="3">
        <v>15.860510354200001</v>
      </c>
      <c r="AH420" s="3">
        <v>15.424482578099999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2021-06-13T05:43:22Z</dcterms:modified>
</cp:coreProperties>
</file>