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8_{7ACFD29D-CE5B-427D-859C-2C837C046DDF}"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<sst xmlns="http://schemas.openxmlformats.org/spreadsheetml/2006/main" count="1879" uniqueCount="924">
  <si>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</si>
  <si>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</si>
  <si>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</si>
  <si>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</si>
  <si>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</si>
  <si>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</si>
  <si>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</si>
  <si>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</si>
  <si>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</si>
  <si>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</si>
  <si>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</si>
  <si>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</si>
  <si>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</si>
  <si>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</si>
  <si>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</si>
  <si>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</si>
  <si>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</si>
  <si>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</si>
  <si>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</si>
  <si>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</si>
  <si>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</si>
  <si>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</si>
  <si>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</si>
  <si>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</si>
  <si>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</si>
  <si>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</si>
  <si>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</si>
  <si>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</si>
  <si>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</si>
  <si>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</si>
  <si>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</si>
  <si>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</si>
  <si>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</si>
  <si>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</si>
  <si>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</si>
  <si>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</si>
  <si>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</si>
  <si>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</si>
  <si>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</si>
  <si>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</si>
  <si>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</si>
  <si>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</si>
  <si>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</si>
  <si>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</si>
  <si>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</si>
  <si>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</si>
  <si>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</si>
  <si>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</si>
  <si>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</si>
  <si>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</si>
  <si>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</si>
  <si>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</si>
  <si>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</si>
  <si>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</si>
  <si>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</si>
  <si>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</si>
  <si>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</si>
  <si>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</si>
  <si>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</si>
  <si>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</si>
  <si>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</si>
  <si>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</si>
  <si>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</si>
  <si>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</si>
  <si>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</si>
  <si>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</si>
  <si>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</si>
  <si>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</si>
  <si>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</si>
  <si>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</si>
  <si>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</si>
  <si>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</si>
  <si>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</si>
  <si>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</si>
  <si>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</si>
  <si>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</si>
  <si>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</si>
  <si>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</si>
  <si>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</si>
  <si>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</si>
  <si>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</si>
  <si>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</si>
  <si>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</si>
  <si>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</si>
  <si>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</si>
  <si>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</si>
  <si>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</si>
  <si>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</si>
  <si>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</si>
  <si>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</si>
  <si>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</si>
  <si>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</si>
  <si>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</si>
  <si>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</si>
  <si>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</si>
  <si>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</si>
  <si>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</si>
  <si>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</si>
  <si>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</si>
  <si>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</si>
  <si>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</si>
  <si>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</si>
  <si>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</si>
  <si>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</si>
  <si>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</si>
  <si>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</si>
  <si>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</si>
  <si>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</si>
  <si>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</si>
  <si>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</si>
  <si>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</si>
  <si>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</si>
  <si>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</si>
  <si>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</si>
  <si>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</si>
  <si>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</si>
  <si>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</si>
  <si>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</si>
  <si>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</si>
  <si>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</si>
  <si>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</si>
  <si>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</si>
  <si>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</si>
  <si>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</si>
  <si>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</si>
  <si>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</si>
  <si>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</si>
  <si>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</si>
  <si>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</si>
  <si>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</si>
  <si>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</si>
  <si>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</si>
  <si>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</si>
  <si>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</si>
  <si>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</si>
  <si>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</si>
  <si>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</si>
  <si>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</si>
  <si>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</si>
  <si>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</si>
  <si>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</si>
  <si>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</si>
  <si>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</si>
  <si>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</si>
  <si>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</si>
  <si>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</si>
  <si>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</si>
  <si>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</si>
  <si>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</si>
  <si>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</si>
  <si>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</si>
  <si>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</si>
  <si>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</si>
  <si>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</si>
  <si>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</si>
  <si>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</si>
  <si>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</si>
  <si>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</si>
  <si>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</si>
  <si>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</si>
  <si>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</si>
  <si>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</si>
  <si>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</si>
  <si>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</si>
  <si>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</si>
  <si>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</si>
  <si>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</si>
  <si>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</si>
  <si>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</si>
  <si>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</si>
  <si>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</si>
  <si>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</si>
  <si>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</si>
  <si>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</si>
  <si>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</si>
  <si>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</si>
  <si>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</si>
  <si>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</si>
  <si>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</si>
  <si>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</si>
  <si>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</si>
  <si>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</si>
  <si>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</si>
  <si>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</si>
  <si>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</si>
  <si>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</si>
  <si>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</si>
  <si>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</si>
  <si>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</si>
  <si>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</si>
  <si>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</si>
  <si>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</si>
  <si>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</si>
  <si>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</si>
  <si>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</si>
  <si>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</si>
  <si>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</si>
  <si>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</si>
  <si>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</si>
  <si>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</si>
  <si>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</si>
  <si>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</si>
  <si>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</si>
  <si>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</si>
  <si>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</si>
  <si>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</si>
  <si>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</si>
  <si>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</si>
  <si>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</si>
  <si>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</si>
  <si>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</si>
  <si>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</si>
  <si>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</si>
  <si>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</si>
  <si>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</si>
  <si>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</si>
  <si>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</si>
  <si>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</si>
  <si>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</si>
  <si>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</si>
  <si>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</si>
  <si>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</si>
  <si>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</si>
  <si>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</si>
  <si>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</si>
  <si>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</si>
  <si>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</si>
  <si>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</si>
  <si>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</si>
  <si>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</si>
  <si>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</si>
  <si>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</si>
  <si>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</si>
  <si>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</si>
  <si>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</si>
  <si>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</si>
  <si>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</si>
  <si>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</si>
  <si>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</si>
  <si>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</si>
  <si>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</si>
  <si>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</si>
  <si>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</si>
  <si>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</si>
  <si>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</si>
  <si>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</si>
  <si>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</si>
  <si>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</si>
  <si>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</si>
  <si>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</si>
  <si>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</si>
  <si>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</si>
  <si>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</si>
  <si>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</si>
  <si>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</si>
  <si>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</si>
  <si>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</si>
  <si>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</si>
  <si>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</si>
  <si>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</si>
  <si>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</si>
  <si>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</si>
  <si>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</si>
  <si>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</si>
  <si>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</si>
  <si>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</si>
  <si>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</si>
  <si>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</si>
  <si>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</si>
  <si>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</si>
  <si>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</si>
  <si>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</si>
  <si>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</si>
  <si>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</si>
  <si>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</si>
  <si>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</si>
  <si>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</si>
  <si>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</si>
  <si>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</si>
  <si>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</si>
  <si>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</si>
  <si>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</si>
  <si>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</si>
  <si>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</si>
  <si>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</si>
  <si>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</si>
  <si>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</si>
  <si>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</si>
  <si>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</si>
  <si>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</si>
  <si>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</si>
  <si>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</si>
  <si>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</si>
  <si>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</si>
  <si>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</si>
  <si>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</si>
  <si>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</si>
  <si>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</si>
  <si>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</si>
  <si>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</si>
  <si>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</si>
  <si>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</si>
  <si>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</si>
  <si>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</si>
  <si>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</si>
  <si>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</si>
  <si>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</si>
  <si>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</si>
  <si>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</si>
  <si>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</si>
  <si>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</si>
  <si>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</si>
  <si>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</si>
  <si>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</si>
  <si>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</si>
  <si>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</si>
  <si>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</si>
  <si>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</si>
  <si>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</si>
  <si>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</si>
  <si>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</si>
  <si>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</si>
  <si>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</si>
  <si>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</si>
  <si>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</si>
  <si>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</si>
  <si>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</si>
  <si>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</si>
  <si>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</si>
  <si>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</si>
  <si>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</si>
  <si>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</si>
  <si>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</si>
  <si>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</si>
  <si>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</si>
  <si>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</si>
  <si>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</si>
  <si>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</si>
  <si>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</si>
  <si>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</si>
  <si>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</si>
  <si>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</si>
  <si>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</si>
  <si>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</si>
  <si>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</si>
  <si>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</si>
  <si>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</si>
  <si>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</si>
  <si>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</si>
  <si>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</si>
  <si>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</si>
  <si>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</si>
  <si>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</si>
  <si>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</si>
  <si>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</si>
  <si>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</si>
  <si>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</si>
  <si>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</si>
  <si>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</si>
  <si>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</si>
  <si>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</si>
  <si>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</si>
  <si>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</si>
  <si>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</si>
  <si>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</si>
  <si>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</si>
  <si>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</si>
  <si>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</si>
  <si>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</si>
  <si>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</si>
  <si>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</si>
  <si>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</si>
  <si>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</si>
  <si>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</si>
  <si>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</si>
  <si>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</si>
  <si>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</si>
  <si>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</si>
  <si>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</si>
  <si>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</si>
  <si>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</si>
  <si>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</si>
  <si>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</si>
  <si>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</si>
  <si>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</si>
  <si>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</si>
  <si>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</si>
  <si>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</si>
  <si>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</si>
  <si>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</si>
  <si>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</si>
  <si>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</si>
  <si>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</si>
  <si>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</si>
  <si>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</si>
  <si>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</si>
  <si>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</si>
  <si>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</si>
  <si>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</si>
  <si>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</si>
  <si>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</si>
  <si>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</si>
  <si>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</si>
  <si>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</si>
  <si>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</si>
  <si>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</si>
  <si>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</si>
  <si>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</si>
  <si>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</si>
  <si>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</si>
  <si>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</si>
  <si>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</si>
  <si>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</si>
  <si>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</si>
  <si>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</si>
  <si>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</si>
  <si>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</si>
  <si>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</si>
  <si>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</si>
  <si>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</si>
  <si>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</si>
  <si>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</si>
  <si>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</si>
  <si>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</si>
  <si>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</si>
  <si>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</si>
  <si>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</si>
  <si>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</si>
  <si>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</si>
  <si>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</si>
  <si>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</si>
  <si>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</si>
  <si>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</si>
  <si>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</si>
  <si>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</si>
  <si>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</si>
  <si>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</si>
  <si>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</si>
  <si>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</si>
  <si>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</si>
  <si>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</si>
  <si>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</si>
  <si>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</si>
  <si>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</si>
  <si>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</si>
  <si>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</si>
  <si>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</si>
  <si>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</si>
  <si>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</si>
  <si>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</si>
  <si>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</si>
  <si>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</si>
  <si>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</si>
  <si>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</si>
  <si>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</si>
  <si>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</si>
  <si>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</si>
  <si>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</si>
  <si>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</si>
  <si>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</si>
  <si>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</si>
  <si>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</si>
  <si>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</si>
  <si>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</si>
  <si>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</si>
  <si>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</si>
  <si>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</si>
  <si>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</si>
  <si>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</si>
  <si>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</si>
  <si>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</si>
  <si>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</si>
  <si>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</si>
  <si>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</si>
  <si>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</si>
  <si>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</si>
  <si>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</si>
  <si>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</si>
  <si>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</si>
  <si>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</si>
  <si>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</si>
  <si>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</si>
  <si>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</si>
  <si>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</si>
  <si>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</si>
  <si>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</si>
  <si>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</si>
  <si>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</si>
  <si>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</si>
  <si>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</si>
  <si>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</si>
  <si>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</si>
  <si>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</si>
  <si>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</si>
  <si>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</si>
  <si>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</si>
  <si>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</si>
  <si>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</si>
  <si>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</si>
  <si>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</si>
  <si>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</si>
  <si>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</si>
  <si>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</si>
  <si>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</si>
  <si>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</si>
  <si>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</si>
  <si>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</si>
  <si>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</si>
  <si>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</si>
  <si>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</si>
  <si>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</si>
  <si>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</si>
  <si>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</si>
  <si>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</si>
  <si>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</si>
  <si>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</si>
  <si>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</si>
  <si>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</si>
  <si>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</si>
  <si>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</si>
  <si>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</si>
  <si>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</si>
  <si>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</si>
  <si>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</si>
  <si>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</si>
  <si>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</si>
  <si>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</si>
  <si>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</si>
  <si>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</si>
  <si>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</si>
  <si>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</si>
  <si>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</si>
  <si>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</si>
  <si>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</si>
  <si>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</si>
  <si>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</si>
  <si>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</si>
  <si>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</si>
  <si>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</si>
  <si>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</si>
  <si>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</si>
  <si>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</si>
  <si>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</si>
  <si>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</si>
  <si>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</si>
  <si>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</si>
  <si>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</si>
  <si>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</si>
  <si>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</si>
  <si>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</si>
  <si>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</si>
  <si>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</si>
  <si>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</si>
  <si>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</si>
  <si>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</si>
  <si>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</si>
  <si>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</si>
  <si>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</si>
  <si>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</si>
  <si>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</si>
  <si>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</si>
  <si>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</si>
  <si>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</si>
  <si>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</si>
  <si>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</si>
  <si>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</si>
  <si>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</si>
  <si>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</si>
  <si>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</si>
  <si>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</si>
  <si>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</si>
  <si>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</si>
  <si>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</si>
  <si>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</si>
  <si>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</si>
  <si>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</si>
  <si>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</si>
  <si>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</si>
  <si>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</si>
  <si>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</si>
  <si>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</si>
  <si>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</si>
  <si>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</si>
  <si>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</si>
  <si>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</si>
  <si>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</si>
  <si>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</si>
  <si>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</si>
  <si>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</si>
  <si>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</si>
  <si>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</si>
  <si>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</si>
  <si>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</si>
  <si>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</si>
  <si>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</si>
  <si>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</si>
  <si>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</si>
  <si>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</si>
  <si>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</si>
  <si>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</si>
  <si>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</si>
  <si>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</si>
  <si>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</si>
  <si>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</si>
  <si>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</si>
  <si>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</si>
  <si>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</si>
  <si>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</si>
  <si>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</si>
  <si>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</si>
  <si>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</si>
  <si>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</si>
  <si>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</si>
  <si>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</si>
  <si>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</si>
  <si>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</si>
  <si>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</si>
  <si>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</si>
  <si>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</si>
  <si>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</si>
  <si>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</si>
  <si>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</si>
  <si>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</si>
  <si>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</si>
  <si>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</si>
  <si>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</si>
  <si>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</si>
  <si>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</si>
  <si>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</si>
  <si>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</si>
  <si>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</si>
  <si>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</si>
  <si>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</si>
  <si>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</si>
  <si>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</si>
  <si>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</si>
  <si>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</si>
  <si>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</si>
  <si>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</si>
  <si>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</si>
  <si>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</si>
  <si>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</si>
  <si>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</si>
  <si>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</si>
  <si>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</si>
  <si>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</si>
  <si>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</si>
  <si>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</si>
  <si>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</si>
  <si>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</si>
  <si>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</si>
  <si>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</si>
  <si>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</si>
  <si>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</si>
  <si>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</si>
  <si>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</si>
  <si>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</si>
  <si>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</si>
  <si>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</si>
  <si>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</si>
  <si>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</si>
  <si>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</si>
  <si>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</si>
  <si>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</si>
  <si>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</si>
  <si>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</si>
  <si>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</si>
  <si>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</si>
  <si>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</si>
  <si>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</si>
  <si>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</si>
  <si>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</si>
  <si>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</si>
  <si>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</si>
  <si>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</si>
  <si>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</si>
  <si>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</si>
  <si>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</si>
  <si>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</si>
  <si>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</si>
  <si>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</si>
  <si>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</si>
  <si>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</si>
  <si>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</si>
  <si>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</si>
  <si>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</si>
  <si>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</si>
  <si>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</si>
  <si>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</si>
  <si>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</si>
  <si>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</si>
  <si>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</si>
  <si>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</si>
  <si>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</si>
  <si>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</si>
  <si>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</si>
  <si>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</si>
  <si>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</si>
  <si>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</si>
  <si>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</si>
  <si>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</si>
  <si>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</si>
  <si>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</si>
  <si>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</si>
  <si>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</si>
  <si>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</si>
  <si>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</si>
  <si>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</si>
  <si>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</si>
  <si>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</si>
  <si>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</si>
  <si>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</si>
  <si>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</si>
  <si>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</si>
  <si>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</si>
  <si>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</si>
  <si>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</si>
  <si>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</si>
  <si>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</si>
  <si>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</si>
  <si>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</si>
  <si>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</si>
  <si>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</si>
  <si>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</si>
  <si>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</si>
  <si>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</si>
  <si>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</si>
  <si>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</si>
  <si>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</si>
  <si>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</si>
  <si>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</si>
  <si>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</si>
  <si>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</si>
  <si>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</si>
  <si>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</si>
  <si>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</si>
  <si>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</si>
  <si>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</si>
  <si>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</si>
  <si>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</si>
  <si>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</si>
  <si>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</si>
  <si>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</si>
  <si>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</si>
  <si>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</si>
  <si>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</si>
  <si>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</si>
  <si>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</si>
  <si>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</si>
  <si>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</si>
  <si>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</si>
  <si>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</si>
  <si>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</si>
  <si>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</si>
  <si>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</si>
  <si>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</si>
  <si>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</si>
  <si>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</si>
  <si>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</si>
  <si>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</si>
  <si>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</si>
  <si>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</si>
  <si>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</si>
  <si>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</si>
  <si>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</si>
  <si>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</si>
  <si>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</si>
  <si>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</si>
  <si>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</si>
  <si>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</si>
  <si>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</si>
  <si>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</si>
  <si>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</si>
  <si>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</si>
  <si>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</si>
  <si>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</si>
  <si>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</si>
  <si>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</si>
  <si>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</si>
  <si>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</si>
  <si>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</si>
  <si>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</si>
  <si>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</si>
  <si>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</si>
  <si>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</si>
  <si>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</si>
  <si>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</si>
  <si>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</si>
  <si>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</si>
  <si>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</si>
  <si>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</si>
  <si>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</si>
  <si>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</si>
  <si>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</si>
  <si>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</si>
  <si>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</si>
  <si>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</si>
  <si>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</si>
  <si>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</si>
  <si>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</si>
  <si>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</si>
  <si>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</si>
  <si>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</si>
  <si>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</si>
  <si>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</si>
  <si>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</si>
  <si>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</si>
  <si>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</si>
  <si>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</si>
  <si>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</si>
  <si>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</si>
  <si>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</si>
  <si>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</si>
  <si>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</si>
  <si>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</si>
  <si>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</si>
  <si>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</si>
  <si>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</si>
  <si>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</si>
  <si>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</si>
  <si>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</si>
  <si>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</si>
  <si>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</si>
  <si>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</si>
  <si>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</si>
  <si>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</si>
  <si>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</si>
  <si>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</si>
  <si>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</si>
  <si>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</si>
  <si>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</si>
  <si>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</si>
  <si>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</si>
  <si>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</si>
  <si>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</si>
  <si>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</si>
  <si>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</si>
  <si>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</si>
  <si>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</si>
  <si>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</si>
  <si>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</si>
  <si>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</si>
  <si>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</si>
  <si>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</si>
  <si>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</si>
  <si>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</si>
  <si>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</si>
  <si>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</si>
  <si>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</si>
  <si>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</si>
  <si>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</si>
  <si>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</si>
  <si>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</si>
  <si>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</si>
  <si>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</si>
  <si>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</si>
  <si>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</si>
  <si>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</si>
  <si>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</si>
  <si>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</si>
  <si>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</si>
  <si>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</si>
  <si>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</si>
  <si>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</si>
  <si>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</si>
  <si>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</si>
  <si>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</si>
  <si>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</si>
  <si>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</si>
  <si>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</si>
  <si>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</si>
  <si>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</si>
  <si>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</si>
  <si>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</si>
  <si>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</si>
  <si>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</si>
  <si>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</si>
  <si>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</si>
  <si>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</si>
  <si>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</si>
  <si>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</si>
  <si>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</si>
  <si>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</si>
  <si>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</si>
  <si>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</si>
  <si>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</si>
  <si>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</si>
  <si>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</si>
  <si>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</si>
  <si>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</si>
  <si>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</si>
  <si>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</si>
  <si>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</si>
  <si>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</si>
  <si>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</si>
  <si>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</si>
  <si>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</si>
  <si>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</si>
  <si>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</si>
  <si>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</si>
  <si>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</si>
  <si>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</si>
  <si>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</si>
  <si>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</si>
  <si>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</si>
  <si>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</si>
  <si>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</si>
  <si>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</si>
  <si>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</si>
  <si>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</si>
  <si>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</si>
  <si>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</si>
  <si>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</si>
  <si>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</si>
  <si>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</si>
  <si>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</si>
  <si>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</si>
  <si>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</si>
  <si>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</si>
  <si>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</si>
  <si>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</si>
  <si>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26.08.2021 08:03:11</t>
  </si>
  <si>
    <t xml:space="preserve">Für die Berechnung der Inzidenzen werden die Daten der Bevölkerungsstatistik des Statistischen Bundesamtes mit Datenstand 31.12.2020 verwendet.
</t>
  </si>
  <si>
    <t>*Aus Hamburg wurden gestern keine Fälle übermittelt.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</si>
</sst>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xf numFmtId="0" fontId="0" fillId="0" borderId="0" xfId="0" applyAlignme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7"/>
  <sheetViews>
    <sheetView tabSelected="1" workbookViewId="0">
      <selection activeCell="A17" sqref="A17"/>
    </sheetView>
  </sheetViews>
  <sheetFormatPr baseColWidth="10" defaultRowHeight="12.5" x14ac:dyDescent="0.25"/>
  <sheetData>
    <row r="1" spans="1:1" ht="15.5" x14ac:dyDescent="0.35">
      <c r="A1" s="5" t="s">
        <v>442</v>
      </c>
    </row>
    <row r="2" spans="1:1" x14ac:dyDescent="0.25">
      <c r="A2" t="s">
        <v>921</v>
      </c>
    </row>
    <row r="3" spans="1:1" x14ac:dyDescent="0.25">
      <c r="A3" s="4" t="s">
        <v>448</v>
      </c>
    </row>
    <row r="4" spans="1:1" x14ac:dyDescent="0.25">
      <c r="A4" s="4" t="s">
        <v>449</v>
      </c>
    </row>
    <row r="5" spans="1:1" x14ac:dyDescent="0.25">
      <c r="A5" s="4" t="s">
        <v>447</v>
      </c>
    </row>
    <row r="7" spans="1:1" ht="15.5" x14ac:dyDescent="0.35">
      <c r="A7" s="5" t="s">
        <v>443</v>
      </c>
    </row>
    <row r="9" spans="1:1" x14ac:dyDescent="0.25">
      <c r="A9" s="10" t="s">
        <v>922</v>
      </c>
    </row>
    <row r="10" spans="1:1" x14ac:dyDescent="0.25">
      <c r="A10" s="4" t="s">
        <v>444</v>
      </c>
    </row>
    <row r="11" spans="1:1" x14ac:dyDescent="0.25">
      <c r="A11" t="s">
        <v>445</v>
      </c>
    </row>
    <row r="12" spans="1:1" x14ac:dyDescent="0.25">
      <c r="A12" t="s">
        <v>446</v>
      </c>
    </row>
    <row r="15" spans="1:1" ht="14.5" x14ac:dyDescent="0.35">
      <c r="A15" s="9" t="s">
        <v>920</v>
      </c>
    </row>
    <row r="17" spans="1:1" x14ac:dyDescent="0.25">
      <c r="A17" t="s">
        <v>923</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453</v>
      </c>
    </row>
    <row r="2" spans="1:37" x14ac:dyDescent="0.25">
      <c r="A2" s="4" t="s">
        <v>921</v>
      </c>
    </row>
    <row r="4" spans="1:37" ht="13" x14ac:dyDescent="0.3">
      <c r="A4" s="2" t="s">
        <v>454</v>
      </c>
      <c r="B4" s="6">
        <f>$AK$6-31</f>
        <v>44403</v>
      </c>
      <c r="C4" s="6">
        <f>$AK$6-30</f>
        <v>44404</v>
      </c>
      <c r="D4" s="6">
        <f>$AK$6-29</f>
        <v>44405</v>
      </c>
      <c r="E4" s="6">
        <f>$AK$6-28</f>
        <v>44406</v>
      </c>
      <c r="F4" s="6">
        <f>$AK$6-27</f>
        <v>44407</v>
      </c>
      <c r="G4" s="6">
        <f>$AK$6-26</f>
        <v>44408</v>
      </c>
      <c r="H4" s="6">
        <f>$AK$6-25</f>
        <v>44409</v>
      </c>
      <c r="I4" s="6">
        <f>$AK$6-24</f>
        <v>44410</v>
      </c>
      <c r="J4" s="6">
        <f>$AK$6-23</f>
        <v>44411</v>
      </c>
      <c r="K4" s="6">
        <f>$AK$6-22</f>
        <v>44412</v>
      </c>
      <c r="L4" s="6">
        <f>$AK$6-21</f>
        <v>44413</v>
      </c>
      <c r="M4" s="6">
        <f>$AK$6-20</f>
        <v>44414</v>
      </c>
      <c r="N4" s="6">
        <f>$AK$6-19</f>
        <v>44415</v>
      </c>
      <c r="O4" s="6">
        <f>$AK$6-18</f>
        <v>44416</v>
      </c>
      <c r="P4" s="6">
        <f>$AK$6-17</f>
        <v>44417</v>
      </c>
      <c r="Q4" s="6">
        <f>$AK$6-16</f>
        <v>44418</v>
      </c>
      <c r="R4" s="6">
        <f>$AK$6-15</f>
        <v>44419</v>
      </c>
      <c r="S4" s="6">
        <f>$AK$6-14</f>
        <v>44420</v>
      </c>
      <c r="T4" s="6">
        <f>$AK$6-13</f>
        <v>44421</v>
      </c>
      <c r="U4" s="6">
        <f>$AK$6-12</f>
        <v>44422</v>
      </c>
      <c r="V4" s="6">
        <f>$AK$6-11</f>
        <v>44423</v>
      </c>
      <c r="W4" s="6">
        <f>$AK$6-10</f>
        <v>44424</v>
      </c>
      <c r="X4" s="6">
        <f>$AK$6-9</f>
        <v>44425</v>
      </c>
      <c r="Y4" s="6">
        <f>$AK$6-8</f>
        <v>44426</v>
      </c>
      <c r="Z4" s="6">
        <f>$AK$6-7</f>
        <v>44427</v>
      </c>
      <c r="AA4" s="6">
        <f>$AK$6-6</f>
        <v>44428</v>
      </c>
      <c r="AB4" s="6">
        <f>$AK$6-5</f>
        <v>44429</v>
      </c>
      <c r="AC4" s="6">
        <f>$AK$6-4</f>
        <v>44430</v>
      </c>
      <c r="AD4" s="6">
        <f>$AK$6-3</f>
        <v>44431</v>
      </c>
      <c r="AE4" s="6">
        <f>$AK$6-2</f>
        <v>44432</v>
      </c>
      <c r="AF4" s="6">
        <f>$AK$6-1</f>
        <v>44433</v>
      </c>
      <c r="AG4" s="6">
        <f>$AK$6</f>
        <v>44434</v>
      </c>
    </row>
    <row r="5" spans="1:37" ht="13" hidden="1" x14ac:dyDescent="0.3">
      <c r="A5" s="2" t="s">
        <v>454</v>
      </c>
      <c r="B5" s="2" t="s">
        <v>471</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K5" s="2" t="s">
        <v>32</v>
      </c>
    </row>
    <row r="6" spans="1:37" x14ac:dyDescent="0.25">
      <c r="A6" s="4" t="s">
        <v>455</v>
      </c>
      <c r="B6" s="4">
        <v>1431</v>
      </c>
      <c r="C6" s="4">
        <v>1463</v>
      </c>
      <c r="D6" s="4">
        <v>1543</v>
      </c>
      <c r="E6" s="4">
        <v>1590</v>
      </c>
      <c r="F6" s="4">
        <v>1595</v>
      </c>
      <c r="G6" s="4">
        <v>1670</v>
      </c>
      <c r="H6" s="4">
        <v>1709</v>
      </c>
      <c r="I6" s="4">
        <v>1713</v>
      </c>
      <c r="J6" s="4">
        <v>1725</v>
      </c>
      <c r="K6" s="4">
        <v>1712</v>
      </c>
      <c r="L6" s="4">
        <v>1776</v>
      </c>
      <c r="M6" s="4">
        <v>1850</v>
      </c>
      <c r="N6" s="4">
        <v>1914</v>
      </c>
      <c r="O6" s="4">
        <v>1970</v>
      </c>
      <c r="P6" s="4">
        <v>1985</v>
      </c>
      <c r="Q6" s="4">
        <v>2079</v>
      </c>
      <c r="R6" s="4">
        <v>2356</v>
      </c>
      <c r="S6" s="4">
        <v>2557</v>
      </c>
      <c r="T6" s="4">
        <v>2788</v>
      </c>
      <c r="U6" s="4">
        <v>3087</v>
      </c>
      <c r="V6" s="4">
        <v>3366</v>
      </c>
      <c r="W6" s="4">
        <v>3437</v>
      </c>
      <c r="X6" s="4">
        <v>3562</v>
      </c>
      <c r="Y6" s="4">
        <v>4027</v>
      </c>
      <c r="Z6" s="4">
        <v>4407</v>
      </c>
      <c r="AA6" s="4">
        <v>4763</v>
      </c>
      <c r="AB6" s="4">
        <v>5101</v>
      </c>
      <c r="AC6" s="4">
        <v>5430</v>
      </c>
      <c r="AD6" s="4">
        <v>5512</v>
      </c>
      <c r="AE6" s="4">
        <v>5750</v>
      </c>
      <c r="AF6" s="4">
        <v>6351</v>
      </c>
      <c r="AG6" s="4">
        <v>6838</v>
      </c>
      <c r="AK6" s="8">
        <v>44434</v>
      </c>
    </row>
    <row r="7" spans="1:37" x14ac:dyDescent="0.25">
      <c r="A7" s="4" t="s">
        <v>456</v>
      </c>
      <c r="B7" s="4">
        <v>1820</v>
      </c>
      <c r="C7" s="4">
        <v>1844</v>
      </c>
      <c r="D7" s="4">
        <v>1923</v>
      </c>
      <c r="E7" s="4">
        <v>1907</v>
      </c>
      <c r="F7" s="4">
        <v>1909</v>
      </c>
      <c r="G7" s="4">
        <v>1928</v>
      </c>
      <c r="H7" s="4">
        <v>1960</v>
      </c>
      <c r="I7" s="4">
        <v>1944</v>
      </c>
      <c r="J7" s="4">
        <v>1942</v>
      </c>
      <c r="K7" s="4">
        <v>1879</v>
      </c>
      <c r="L7" s="4">
        <v>1926</v>
      </c>
      <c r="M7" s="4">
        <v>1958</v>
      </c>
      <c r="N7" s="4">
        <v>2064</v>
      </c>
      <c r="O7" s="4">
        <v>2120</v>
      </c>
      <c r="P7" s="4">
        <v>2184</v>
      </c>
      <c r="Q7" s="4">
        <v>2251</v>
      </c>
      <c r="R7" s="4">
        <v>2574</v>
      </c>
      <c r="S7" s="4">
        <v>2872</v>
      </c>
      <c r="T7" s="4">
        <v>3123</v>
      </c>
      <c r="U7" s="4">
        <v>3335</v>
      </c>
      <c r="V7" s="4">
        <v>3551</v>
      </c>
      <c r="W7" s="4">
        <v>3673</v>
      </c>
      <c r="X7" s="4">
        <v>3878</v>
      </c>
      <c r="Y7" s="4">
        <v>4436</v>
      </c>
      <c r="Z7" s="4">
        <v>4795</v>
      </c>
      <c r="AA7" s="4">
        <v>5071</v>
      </c>
      <c r="AB7" s="4">
        <v>5360</v>
      </c>
      <c r="AC7" s="4">
        <v>5667</v>
      </c>
      <c r="AD7" s="4">
        <v>5917</v>
      </c>
      <c r="AE7" s="4">
        <v>6263</v>
      </c>
      <c r="AF7" s="4">
        <v>7016</v>
      </c>
      <c r="AG7" s="4">
        <v>7299</v>
      </c>
    </row>
    <row r="8" spans="1:37" x14ac:dyDescent="0.25">
      <c r="A8" s="4" t="s">
        <v>441</v>
      </c>
      <c r="B8" s="4">
        <v>933</v>
      </c>
      <c r="C8" s="4">
        <v>963</v>
      </c>
      <c r="D8" s="4">
        <v>976</v>
      </c>
      <c r="E8" s="4">
        <v>1009</v>
      </c>
      <c r="F8" s="4">
        <v>1072</v>
      </c>
      <c r="G8" s="4">
        <v>1080</v>
      </c>
      <c r="H8" s="4">
        <v>1080</v>
      </c>
      <c r="I8" s="4">
        <v>1086</v>
      </c>
      <c r="J8" s="4">
        <v>1118</v>
      </c>
      <c r="K8" s="4">
        <v>1194</v>
      </c>
      <c r="L8" s="4">
        <v>1318</v>
      </c>
      <c r="M8" s="4">
        <v>1384</v>
      </c>
      <c r="N8" s="4">
        <v>1430</v>
      </c>
      <c r="O8" s="4">
        <v>1478</v>
      </c>
      <c r="P8" s="4">
        <v>1508</v>
      </c>
      <c r="Q8" s="4">
        <v>1675</v>
      </c>
      <c r="R8" s="4">
        <v>1837</v>
      </c>
      <c r="S8" s="4">
        <v>2017</v>
      </c>
      <c r="T8" s="4">
        <v>2208</v>
      </c>
      <c r="U8" s="4">
        <v>2415</v>
      </c>
      <c r="V8" s="4">
        <v>2448</v>
      </c>
      <c r="W8" s="4">
        <v>2453</v>
      </c>
      <c r="X8" s="4">
        <v>2642</v>
      </c>
      <c r="Y8" s="4">
        <v>2746</v>
      </c>
      <c r="Z8" s="4">
        <v>2750</v>
      </c>
      <c r="AA8" s="4">
        <v>2730</v>
      </c>
      <c r="AB8" s="4">
        <v>2753</v>
      </c>
      <c r="AC8" s="4">
        <v>2744</v>
      </c>
      <c r="AD8" s="4">
        <v>2733</v>
      </c>
      <c r="AE8" s="4">
        <v>2684</v>
      </c>
      <c r="AF8" s="4">
        <v>2677</v>
      </c>
      <c r="AG8" s="4">
        <v>2643</v>
      </c>
    </row>
    <row r="9" spans="1:37" x14ac:dyDescent="0.25">
      <c r="A9" s="4" t="s">
        <v>457</v>
      </c>
      <c r="B9" s="4">
        <v>138</v>
      </c>
      <c r="C9" s="4">
        <v>138</v>
      </c>
      <c r="D9" s="4">
        <v>155</v>
      </c>
      <c r="E9" s="4">
        <v>166</v>
      </c>
      <c r="F9" s="4">
        <v>191</v>
      </c>
      <c r="G9" s="4">
        <v>208</v>
      </c>
      <c r="H9" s="4">
        <v>226</v>
      </c>
      <c r="I9" s="4">
        <v>221</v>
      </c>
      <c r="J9" s="4">
        <v>227</v>
      </c>
      <c r="K9" s="4">
        <v>262</v>
      </c>
      <c r="L9" s="4">
        <v>282</v>
      </c>
      <c r="M9" s="4">
        <v>295</v>
      </c>
      <c r="N9" s="4">
        <v>298</v>
      </c>
      <c r="O9" s="4">
        <v>318</v>
      </c>
      <c r="P9" s="4">
        <v>329</v>
      </c>
      <c r="Q9" s="4">
        <v>355</v>
      </c>
      <c r="R9" s="4">
        <v>381</v>
      </c>
      <c r="S9" s="4">
        <v>425</v>
      </c>
      <c r="T9" s="4">
        <v>478</v>
      </c>
      <c r="U9" s="4">
        <v>510</v>
      </c>
      <c r="V9" s="4">
        <v>537</v>
      </c>
      <c r="W9" s="4">
        <v>536</v>
      </c>
      <c r="X9" s="4">
        <v>547</v>
      </c>
      <c r="Y9" s="4">
        <v>601</v>
      </c>
      <c r="Z9" s="4">
        <v>640</v>
      </c>
      <c r="AA9" s="4">
        <v>615</v>
      </c>
      <c r="AB9" s="4">
        <v>637</v>
      </c>
      <c r="AC9" s="4">
        <v>644</v>
      </c>
      <c r="AD9" s="4">
        <v>655</v>
      </c>
      <c r="AE9" s="4">
        <v>632</v>
      </c>
      <c r="AF9" s="4">
        <v>623</v>
      </c>
      <c r="AG9" s="4">
        <v>625</v>
      </c>
    </row>
    <row r="10" spans="1:37" x14ac:dyDescent="0.25">
      <c r="A10" s="4" t="s">
        <v>458</v>
      </c>
      <c r="B10" s="4">
        <v>117</v>
      </c>
      <c r="C10" s="4">
        <v>115</v>
      </c>
      <c r="D10" s="4">
        <v>137</v>
      </c>
      <c r="E10" s="4">
        <v>138</v>
      </c>
      <c r="F10" s="4">
        <v>143</v>
      </c>
      <c r="G10" s="4">
        <v>152</v>
      </c>
      <c r="H10" s="4">
        <v>168</v>
      </c>
      <c r="I10" s="4">
        <v>171</v>
      </c>
      <c r="J10" s="4">
        <v>173</v>
      </c>
      <c r="K10" s="4">
        <v>170</v>
      </c>
      <c r="L10" s="4">
        <v>179</v>
      </c>
      <c r="M10" s="4">
        <v>179</v>
      </c>
      <c r="N10" s="4">
        <v>177</v>
      </c>
      <c r="O10" s="4">
        <v>167</v>
      </c>
      <c r="P10" s="4">
        <v>171</v>
      </c>
      <c r="Q10" s="4">
        <v>170</v>
      </c>
      <c r="R10" s="4">
        <v>176</v>
      </c>
      <c r="S10" s="4">
        <v>190</v>
      </c>
      <c r="T10" s="4">
        <v>198</v>
      </c>
      <c r="U10" s="4">
        <v>224</v>
      </c>
      <c r="V10" s="4">
        <v>238</v>
      </c>
      <c r="W10" s="4">
        <v>253</v>
      </c>
      <c r="X10" s="4">
        <v>273</v>
      </c>
      <c r="Y10" s="4">
        <v>271</v>
      </c>
      <c r="Z10" s="4">
        <v>300</v>
      </c>
      <c r="AA10" s="4">
        <v>342</v>
      </c>
      <c r="AB10" s="4">
        <v>334</v>
      </c>
      <c r="AC10" s="4">
        <v>352</v>
      </c>
      <c r="AD10" s="4">
        <v>363</v>
      </c>
      <c r="AE10" s="4">
        <v>366</v>
      </c>
      <c r="AF10" s="4">
        <v>405</v>
      </c>
      <c r="AG10" s="4">
        <v>443</v>
      </c>
    </row>
    <row r="11" spans="1:37" x14ac:dyDescent="0.25">
      <c r="A11" s="4" t="s">
        <v>459</v>
      </c>
      <c r="B11" s="4">
        <v>582</v>
      </c>
      <c r="C11" s="4">
        <v>589</v>
      </c>
      <c r="D11" s="4">
        <v>622</v>
      </c>
      <c r="E11" s="4">
        <v>620</v>
      </c>
      <c r="F11" s="4">
        <v>675</v>
      </c>
      <c r="G11" s="4">
        <v>664</v>
      </c>
      <c r="H11" s="4">
        <v>704</v>
      </c>
      <c r="I11" s="4">
        <v>674</v>
      </c>
      <c r="J11" s="4">
        <v>685</v>
      </c>
      <c r="K11" s="4">
        <v>744</v>
      </c>
      <c r="L11" s="4">
        <v>850</v>
      </c>
      <c r="M11" s="4">
        <v>892</v>
      </c>
      <c r="N11" s="4">
        <v>1056</v>
      </c>
      <c r="O11" s="4">
        <v>1123</v>
      </c>
      <c r="P11" s="4">
        <v>1191</v>
      </c>
      <c r="Q11" s="4">
        <v>1313</v>
      </c>
      <c r="R11" s="4">
        <v>1415</v>
      </c>
      <c r="S11" s="4">
        <v>1486</v>
      </c>
      <c r="T11" s="4">
        <v>1516</v>
      </c>
      <c r="U11" s="4">
        <v>1573</v>
      </c>
      <c r="V11" s="4">
        <v>1563</v>
      </c>
      <c r="W11" s="4">
        <v>1648</v>
      </c>
      <c r="X11" s="4">
        <v>1627</v>
      </c>
      <c r="Y11" s="4">
        <v>1616</v>
      </c>
      <c r="Z11" s="4">
        <v>1630</v>
      </c>
      <c r="AA11" s="4">
        <v>1630</v>
      </c>
      <c r="AB11" s="4">
        <v>1550</v>
      </c>
      <c r="AC11" s="4">
        <v>1552</v>
      </c>
      <c r="AD11" s="4">
        <v>1508</v>
      </c>
      <c r="AE11" s="4">
        <v>1501</v>
      </c>
      <c r="AF11" s="4">
        <v>1259</v>
      </c>
      <c r="AG11" s="4">
        <v>972</v>
      </c>
    </row>
    <row r="12" spans="1:37" x14ac:dyDescent="0.25">
      <c r="A12" s="4" t="s">
        <v>460</v>
      </c>
      <c r="B12" s="4">
        <v>1155</v>
      </c>
      <c r="C12" s="4">
        <v>1133</v>
      </c>
      <c r="D12" s="4">
        <v>1161</v>
      </c>
      <c r="E12" s="4">
        <v>1206</v>
      </c>
      <c r="F12" s="4">
        <v>1226</v>
      </c>
      <c r="G12" s="4">
        <v>1255</v>
      </c>
      <c r="H12" s="4">
        <v>1209</v>
      </c>
      <c r="I12" s="4">
        <v>1215</v>
      </c>
      <c r="J12" s="4">
        <v>1259</v>
      </c>
      <c r="K12" s="4">
        <v>1303</v>
      </c>
      <c r="L12" s="4">
        <v>1283</v>
      </c>
      <c r="M12" s="4">
        <v>1331</v>
      </c>
      <c r="N12" s="4">
        <v>1372</v>
      </c>
      <c r="O12" s="4">
        <v>1467</v>
      </c>
      <c r="P12" s="4">
        <v>1483</v>
      </c>
      <c r="Q12" s="4">
        <v>1494</v>
      </c>
      <c r="R12" s="4">
        <v>1605</v>
      </c>
      <c r="S12" s="4">
        <v>1804</v>
      </c>
      <c r="T12" s="4">
        <v>1932</v>
      </c>
      <c r="U12" s="4">
        <v>2098</v>
      </c>
      <c r="V12" s="4">
        <v>2252</v>
      </c>
      <c r="W12" s="4">
        <v>2306</v>
      </c>
      <c r="X12" s="4">
        <v>2506</v>
      </c>
      <c r="Y12" s="4">
        <v>2839</v>
      </c>
      <c r="Z12" s="4">
        <v>3046</v>
      </c>
      <c r="AA12" s="4">
        <v>3338</v>
      </c>
      <c r="AB12" s="4">
        <v>3478</v>
      </c>
      <c r="AC12" s="4">
        <v>3666</v>
      </c>
      <c r="AD12" s="4">
        <v>3690</v>
      </c>
      <c r="AE12" s="4">
        <v>3773</v>
      </c>
      <c r="AF12" s="4">
        <v>3943</v>
      </c>
      <c r="AG12" s="4">
        <v>3991</v>
      </c>
    </row>
    <row r="13" spans="1:37" x14ac:dyDescent="0.25">
      <c r="A13" s="4" t="s">
        <v>461</v>
      </c>
      <c r="B13" s="4">
        <v>84</v>
      </c>
      <c r="C13" s="4">
        <v>83</v>
      </c>
      <c r="D13" s="4">
        <v>120</v>
      </c>
      <c r="E13" s="4">
        <v>130</v>
      </c>
      <c r="F13" s="4">
        <v>141</v>
      </c>
      <c r="G13" s="4">
        <v>135</v>
      </c>
      <c r="H13" s="4">
        <v>133</v>
      </c>
      <c r="I13" s="4">
        <v>134</v>
      </c>
      <c r="J13" s="4">
        <v>140</v>
      </c>
      <c r="K13" s="4">
        <v>175</v>
      </c>
      <c r="L13" s="4">
        <v>195</v>
      </c>
      <c r="M13" s="4">
        <v>232</v>
      </c>
      <c r="N13" s="4">
        <v>271</v>
      </c>
      <c r="O13" s="4">
        <v>276</v>
      </c>
      <c r="P13" s="4">
        <v>282</v>
      </c>
      <c r="Q13" s="4">
        <v>290</v>
      </c>
      <c r="R13" s="4">
        <v>289</v>
      </c>
      <c r="S13" s="4">
        <v>305</v>
      </c>
      <c r="T13" s="4">
        <v>321</v>
      </c>
      <c r="U13" s="4">
        <v>360</v>
      </c>
      <c r="V13" s="4">
        <v>371</v>
      </c>
      <c r="W13" s="4">
        <v>415</v>
      </c>
      <c r="X13" s="4">
        <v>430</v>
      </c>
      <c r="Y13" s="4">
        <v>499</v>
      </c>
      <c r="Z13" s="4">
        <v>512</v>
      </c>
      <c r="AA13" s="4">
        <v>520</v>
      </c>
      <c r="AB13" s="4">
        <v>485</v>
      </c>
      <c r="AC13" s="4">
        <v>514</v>
      </c>
      <c r="AD13" s="4">
        <v>495</v>
      </c>
      <c r="AE13" s="4">
        <v>473</v>
      </c>
      <c r="AF13" s="4">
        <v>429</v>
      </c>
      <c r="AG13" s="4">
        <v>434</v>
      </c>
    </row>
    <row r="14" spans="1:37" x14ac:dyDescent="0.25">
      <c r="A14" s="4" t="s">
        <v>462</v>
      </c>
      <c r="B14" s="4">
        <v>1325</v>
      </c>
      <c r="C14" s="4">
        <v>1316</v>
      </c>
      <c r="D14" s="4">
        <v>1376</v>
      </c>
      <c r="E14" s="4">
        <v>1362</v>
      </c>
      <c r="F14" s="4">
        <v>1377</v>
      </c>
      <c r="G14" s="4">
        <v>1368</v>
      </c>
      <c r="H14" s="4">
        <v>1392</v>
      </c>
      <c r="I14" s="4">
        <v>1426</v>
      </c>
      <c r="J14" s="4">
        <v>1452</v>
      </c>
      <c r="K14" s="4">
        <v>1455</v>
      </c>
      <c r="L14" s="4">
        <v>1475</v>
      </c>
      <c r="M14" s="4">
        <v>1486</v>
      </c>
      <c r="N14" s="4">
        <v>1518</v>
      </c>
      <c r="O14" s="4">
        <v>1530</v>
      </c>
      <c r="P14" s="4">
        <v>1533</v>
      </c>
      <c r="Q14" s="4">
        <v>1547</v>
      </c>
      <c r="R14" s="4">
        <v>1635</v>
      </c>
      <c r="S14" s="4">
        <v>1786</v>
      </c>
      <c r="T14" s="4">
        <v>1854</v>
      </c>
      <c r="U14" s="4">
        <v>1949</v>
      </c>
      <c r="V14" s="4">
        <v>2108</v>
      </c>
      <c r="W14" s="4">
        <v>2111</v>
      </c>
      <c r="X14" s="4">
        <v>2212</v>
      </c>
      <c r="Y14" s="4">
        <v>2469</v>
      </c>
      <c r="Z14" s="4">
        <v>2812</v>
      </c>
      <c r="AA14" s="4">
        <v>3026</v>
      </c>
      <c r="AB14" s="4">
        <v>3248</v>
      </c>
      <c r="AC14" s="4">
        <v>3297</v>
      </c>
      <c r="AD14" s="4">
        <v>3349</v>
      </c>
      <c r="AE14" s="4">
        <v>3524</v>
      </c>
      <c r="AF14" s="4">
        <v>3698</v>
      </c>
      <c r="AG14" s="4">
        <v>3636</v>
      </c>
    </row>
    <row r="15" spans="1:37" x14ac:dyDescent="0.25">
      <c r="A15" s="4" t="s">
        <v>463</v>
      </c>
      <c r="B15" s="4">
        <v>3240</v>
      </c>
      <c r="C15" s="4">
        <v>3323</v>
      </c>
      <c r="D15" s="4">
        <v>3583</v>
      </c>
      <c r="E15" s="4">
        <v>3903</v>
      </c>
      <c r="F15" s="4">
        <v>4094</v>
      </c>
      <c r="G15" s="4">
        <v>4292</v>
      </c>
      <c r="H15" s="4">
        <v>4512</v>
      </c>
      <c r="I15" s="4">
        <v>4602</v>
      </c>
      <c r="J15" s="4">
        <v>4874</v>
      </c>
      <c r="K15" s="4">
        <v>5191</v>
      </c>
      <c r="L15" s="4">
        <v>5411</v>
      </c>
      <c r="M15" s="4">
        <v>5769</v>
      </c>
      <c r="N15" s="4">
        <v>6071</v>
      </c>
      <c r="O15" s="4">
        <v>6465</v>
      </c>
      <c r="P15" s="4">
        <v>6558</v>
      </c>
      <c r="Q15" s="4">
        <v>6772</v>
      </c>
      <c r="R15" s="4">
        <v>7308</v>
      </c>
      <c r="S15" s="4">
        <v>7998</v>
      </c>
      <c r="T15" s="4">
        <v>8723</v>
      </c>
      <c r="U15" s="4">
        <v>9705</v>
      </c>
      <c r="V15" s="4">
        <v>10446</v>
      </c>
      <c r="W15" s="4">
        <v>10875</v>
      </c>
      <c r="X15" s="4">
        <v>11429</v>
      </c>
      <c r="Y15" s="4">
        <v>12646</v>
      </c>
      <c r="Z15" s="4">
        <v>14048</v>
      </c>
      <c r="AA15" s="4">
        <v>15902</v>
      </c>
      <c r="AB15" s="4">
        <v>17791</v>
      </c>
      <c r="AC15" s="4">
        <v>18959</v>
      </c>
      <c r="AD15" s="4">
        <v>19504</v>
      </c>
      <c r="AE15" s="4">
        <v>20290</v>
      </c>
      <c r="AF15" s="4">
        <v>21580</v>
      </c>
      <c r="AG15" s="4">
        <v>21949</v>
      </c>
    </row>
    <row r="16" spans="1:37" x14ac:dyDescent="0.25">
      <c r="A16" s="4" t="s">
        <v>464</v>
      </c>
      <c r="B16" s="4">
        <v>716</v>
      </c>
      <c r="C16" s="4">
        <v>729</v>
      </c>
      <c r="D16" s="4">
        <v>749</v>
      </c>
      <c r="E16" s="4">
        <v>756</v>
      </c>
      <c r="F16" s="4">
        <v>734</v>
      </c>
      <c r="G16" s="4">
        <v>776</v>
      </c>
      <c r="H16" s="4">
        <v>772</v>
      </c>
      <c r="I16" s="4">
        <v>808</v>
      </c>
      <c r="J16" s="4">
        <v>789</v>
      </c>
      <c r="K16" s="4">
        <v>815</v>
      </c>
      <c r="L16" s="4">
        <v>838</v>
      </c>
      <c r="M16" s="4">
        <v>865</v>
      </c>
      <c r="N16" s="4">
        <v>886</v>
      </c>
      <c r="O16" s="4">
        <v>895</v>
      </c>
      <c r="P16" s="4">
        <v>870</v>
      </c>
      <c r="Q16" s="4">
        <v>915</v>
      </c>
      <c r="R16" s="4">
        <v>952</v>
      </c>
      <c r="S16" s="4">
        <v>1033</v>
      </c>
      <c r="T16" s="4">
        <v>1142</v>
      </c>
      <c r="U16" s="4">
        <v>1199</v>
      </c>
      <c r="V16" s="4">
        <v>1311</v>
      </c>
      <c r="W16" s="4">
        <v>1358</v>
      </c>
      <c r="X16" s="4">
        <v>1454</v>
      </c>
      <c r="Y16" s="4">
        <v>1616</v>
      </c>
      <c r="Z16" s="4">
        <v>1793</v>
      </c>
      <c r="AA16" s="4">
        <v>1898</v>
      </c>
      <c r="AB16" s="4">
        <v>2051</v>
      </c>
      <c r="AC16" s="4">
        <v>2063</v>
      </c>
      <c r="AD16" s="4">
        <v>2157</v>
      </c>
      <c r="AE16" s="4">
        <v>2263</v>
      </c>
      <c r="AF16" s="4">
        <v>2408</v>
      </c>
      <c r="AG16" s="4">
        <v>2425</v>
      </c>
    </row>
    <row r="17" spans="1:33" x14ac:dyDescent="0.25">
      <c r="A17" s="4" t="s">
        <v>465</v>
      </c>
      <c r="B17" s="4">
        <v>224</v>
      </c>
      <c r="C17" s="4">
        <v>228</v>
      </c>
      <c r="D17" s="4">
        <v>231</v>
      </c>
      <c r="E17" s="4">
        <v>220</v>
      </c>
      <c r="F17" s="4">
        <v>224</v>
      </c>
      <c r="G17" s="4">
        <v>213</v>
      </c>
      <c r="H17" s="4">
        <v>222</v>
      </c>
      <c r="I17" s="4">
        <v>218</v>
      </c>
      <c r="J17" s="4">
        <v>223</v>
      </c>
      <c r="K17" s="4">
        <v>255</v>
      </c>
      <c r="L17" s="4">
        <v>272</v>
      </c>
      <c r="M17" s="4">
        <v>281</v>
      </c>
      <c r="N17" s="4">
        <v>326</v>
      </c>
      <c r="O17" s="4">
        <v>335</v>
      </c>
      <c r="P17" s="4">
        <v>334</v>
      </c>
      <c r="Q17" s="4">
        <v>323</v>
      </c>
      <c r="R17" s="4">
        <v>330</v>
      </c>
      <c r="S17" s="4">
        <v>350</v>
      </c>
      <c r="T17" s="4">
        <v>356</v>
      </c>
      <c r="U17" s="4">
        <v>357</v>
      </c>
      <c r="V17" s="4">
        <v>381</v>
      </c>
      <c r="W17" s="4">
        <v>400</v>
      </c>
      <c r="X17" s="4">
        <v>424</v>
      </c>
      <c r="Y17" s="4">
        <v>432</v>
      </c>
      <c r="Z17" s="4">
        <v>424</v>
      </c>
      <c r="AA17" s="4">
        <v>545</v>
      </c>
      <c r="AB17" s="4">
        <v>610</v>
      </c>
      <c r="AC17" s="4">
        <v>633</v>
      </c>
      <c r="AD17" s="4">
        <v>639</v>
      </c>
      <c r="AE17" s="4">
        <v>654</v>
      </c>
      <c r="AF17" s="4">
        <v>705</v>
      </c>
      <c r="AG17" s="4">
        <v>802</v>
      </c>
    </row>
    <row r="18" spans="1:33" x14ac:dyDescent="0.25">
      <c r="A18" s="4" t="s">
        <v>466</v>
      </c>
      <c r="B18" s="4">
        <v>204</v>
      </c>
      <c r="C18" s="4">
        <v>221</v>
      </c>
      <c r="D18" s="4">
        <v>268</v>
      </c>
      <c r="E18" s="4">
        <v>293</v>
      </c>
      <c r="F18" s="4">
        <v>308</v>
      </c>
      <c r="G18" s="4">
        <v>293</v>
      </c>
      <c r="H18" s="4">
        <v>289</v>
      </c>
      <c r="I18" s="4">
        <v>287</v>
      </c>
      <c r="J18" s="4">
        <v>307</v>
      </c>
      <c r="K18" s="4">
        <v>295</v>
      </c>
      <c r="L18" s="4">
        <v>289</v>
      </c>
      <c r="M18" s="4">
        <v>319</v>
      </c>
      <c r="N18" s="4">
        <v>324</v>
      </c>
      <c r="O18" s="4">
        <v>348</v>
      </c>
      <c r="P18" s="4">
        <v>362</v>
      </c>
      <c r="Q18" s="4">
        <v>363</v>
      </c>
      <c r="R18" s="4">
        <v>418</v>
      </c>
      <c r="S18" s="4">
        <v>475</v>
      </c>
      <c r="T18" s="4">
        <v>541</v>
      </c>
      <c r="U18" s="4">
        <v>594</v>
      </c>
      <c r="V18" s="4">
        <v>621</v>
      </c>
      <c r="W18" s="4">
        <v>614</v>
      </c>
      <c r="X18" s="4">
        <v>646</v>
      </c>
      <c r="Y18" s="4">
        <v>679</v>
      </c>
      <c r="Z18" s="4">
        <v>697</v>
      </c>
      <c r="AA18" s="4">
        <v>658</v>
      </c>
      <c r="AB18" s="4">
        <v>667</v>
      </c>
      <c r="AC18" s="4">
        <v>678</v>
      </c>
      <c r="AD18" s="4">
        <v>691</v>
      </c>
      <c r="AE18" s="4">
        <v>681</v>
      </c>
      <c r="AF18" s="4">
        <v>747</v>
      </c>
      <c r="AG18" s="4">
        <v>728</v>
      </c>
    </row>
    <row r="19" spans="1:33" x14ac:dyDescent="0.25">
      <c r="A19" s="4" t="s">
        <v>467</v>
      </c>
      <c r="B19" s="4">
        <v>65</v>
      </c>
      <c r="C19" s="4">
        <v>78</v>
      </c>
      <c r="D19" s="4">
        <v>90</v>
      </c>
      <c r="E19" s="4">
        <v>104</v>
      </c>
      <c r="F19" s="4">
        <v>106</v>
      </c>
      <c r="G19" s="4">
        <v>126</v>
      </c>
      <c r="H19" s="4">
        <v>146</v>
      </c>
      <c r="I19" s="4">
        <v>149</v>
      </c>
      <c r="J19" s="4">
        <v>142</v>
      </c>
      <c r="K19" s="4">
        <v>155</v>
      </c>
      <c r="L19" s="4">
        <v>157</v>
      </c>
      <c r="M19" s="4">
        <v>175</v>
      </c>
      <c r="N19" s="4">
        <v>187</v>
      </c>
      <c r="O19" s="4">
        <v>176</v>
      </c>
      <c r="P19" s="4">
        <v>179</v>
      </c>
      <c r="Q19" s="4">
        <v>195</v>
      </c>
      <c r="R19" s="4">
        <v>210</v>
      </c>
      <c r="S19" s="4">
        <v>208</v>
      </c>
      <c r="T19" s="4">
        <v>232</v>
      </c>
      <c r="U19" s="4">
        <v>230</v>
      </c>
      <c r="V19" s="4">
        <v>244</v>
      </c>
      <c r="W19" s="4">
        <v>256</v>
      </c>
      <c r="X19" s="4">
        <v>252</v>
      </c>
      <c r="Y19" s="4">
        <v>271</v>
      </c>
      <c r="Z19" s="4">
        <v>305</v>
      </c>
      <c r="AA19" s="4">
        <v>304</v>
      </c>
      <c r="AB19" s="4">
        <v>310</v>
      </c>
      <c r="AC19" s="4">
        <v>320</v>
      </c>
      <c r="AD19" s="4">
        <v>314</v>
      </c>
      <c r="AE19" s="4">
        <v>329</v>
      </c>
      <c r="AF19" s="4">
        <v>347</v>
      </c>
      <c r="AG19" s="4">
        <v>338</v>
      </c>
    </row>
    <row r="20" spans="1:33" x14ac:dyDescent="0.25">
      <c r="A20" s="4" t="s">
        <v>468</v>
      </c>
      <c r="B20" s="4">
        <v>434</v>
      </c>
      <c r="C20" s="4">
        <v>488</v>
      </c>
      <c r="D20" s="4">
        <v>543</v>
      </c>
      <c r="E20" s="4">
        <v>617</v>
      </c>
      <c r="F20" s="4">
        <v>628</v>
      </c>
      <c r="G20" s="4">
        <v>687</v>
      </c>
      <c r="H20" s="4">
        <v>684</v>
      </c>
      <c r="I20" s="4">
        <v>697</v>
      </c>
      <c r="J20" s="4">
        <v>722</v>
      </c>
      <c r="K20" s="4">
        <v>816</v>
      </c>
      <c r="L20" s="4">
        <v>893</v>
      </c>
      <c r="M20" s="4">
        <v>1030</v>
      </c>
      <c r="N20" s="4">
        <v>1138</v>
      </c>
      <c r="O20" s="4">
        <v>1203</v>
      </c>
      <c r="P20" s="4">
        <v>1255</v>
      </c>
      <c r="Q20" s="4">
        <v>1303</v>
      </c>
      <c r="R20" s="4">
        <v>1358</v>
      </c>
      <c r="S20" s="4">
        <v>1413</v>
      </c>
      <c r="T20" s="4">
        <v>1400</v>
      </c>
      <c r="U20" s="4">
        <v>1423</v>
      </c>
      <c r="V20" s="4">
        <v>1449</v>
      </c>
      <c r="W20" s="4">
        <v>1476</v>
      </c>
      <c r="X20" s="4">
        <v>1472</v>
      </c>
      <c r="Y20" s="4">
        <v>1490</v>
      </c>
      <c r="Z20" s="4">
        <v>1537</v>
      </c>
      <c r="AA20" s="4">
        <v>1512</v>
      </c>
      <c r="AB20" s="4">
        <v>1468</v>
      </c>
      <c r="AC20" s="4">
        <v>1454</v>
      </c>
      <c r="AD20" s="4">
        <v>1419</v>
      </c>
      <c r="AE20" s="4">
        <v>1435</v>
      </c>
      <c r="AF20" s="4">
        <v>1439</v>
      </c>
      <c r="AG20" s="4">
        <v>1373</v>
      </c>
    </row>
    <row r="21" spans="1:33" x14ac:dyDescent="0.25">
      <c r="A21" s="4" t="s">
        <v>469</v>
      </c>
      <c r="B21" s="4">
        <v>131</v>
      </c>
      <c r="C21" s="4">
        <v>127</v>
      </c>
      <c r="D21" s="4">
        <v>119</v>
      </c>
      <c r="E21" s="4">
        <v>121</v>
      </c>
      <c r="F21" s="4">
        <v>126</v>
      </c>
      <c r="G21" s="4">
        <v>114</v>
      </c>
      <c r="H21" s="4">
        <v>123</v>
      </c>
      <c r="I21" s="4">
        <v>126</v>
      </c>
      <c r="J21" s="4">
        <v>138</v>
      </c>
      <c r="K21" s="4">
        <v>145</v>
      </c>
      <c r="L21" s="4">
        <v>150</v>
      </c>
      <c r="M21" s="4">
        <v>143</v>
      </c>
      <c r="N21" s="4">
        <v>157</v>
      </c>
      <c r="O21" s="4">
        <v>143</v>
      </c>
      <c r="P21" s="4">
        <v>147</v>
      </c>
      <c r="Q21" s="4">
        <v>139</v>
      </c>
      <c r="R21" s="4">
        <v>146</v>
      </c>
      <c r="S21" s="4">
        <v>156</v>
      </c>
      <c r="T21" s="4">
        <v>171</v>
      </c>
      <c r="U21" s="4">
        <v>175</v>
      </c>
      <c r="V21" s="4">
        <v>179</v>
      </c>
      <c r="W21" s="4">
        <v>176</v>
      </c>
      <c r="X21" s="4">
        <v>196</v>
      </c>
      <c r="Y21" s="4">
        <v>248</v>
      </c>
      <c r="Z21" s="4">
        <v>267</v>
      </c>
      <c r="AA21" s="4">
        <v>288</v>
      </c>
      <c r="AB21" s="4">
        <v>292</v>
      </c>
      <c r="AC21" s="4">
        <v>311</v>
      </c>
      <c r="AD21" s="4">
        <v>316</v>
      </c>
      <c r="AE21" s="4">
        <v>313</v>
      </c>
      <c r="AF21" s="4">
        <v>330</v>
      </c>
      <c r="AG21" s="4">
        <v>360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470</v>
      </c>
    </row>
    <row r="2" spans="1:51" x14ac:dyDescent="0.25">
      <c r="A2" t="s">
        <v>921</v>
      </c>
    </row>
    <row r="4" spans="1:51" ht="13" x14ac:dyDescent="0.3">
      <c r="A4" s="2" t="s">
        <v>454</v>
      </c>
      <c r="B4" s="6">
        <f>$AY$6-31</f>
        <v>44403</v>
      </c>
      <c r="C4" s="6">
        <f>$AY$6-30</f>
        <v>44404</v>
      </c>
      <c r="D4" s="6">
        <f>$AY$6-29</f>
        <v>44405</v>
      </c>
      <c r="E4" s="6">
        <f>$AY$6-28</f>
        <v>44406</v>
      </c>
      <c r="F4" s="6">
        <f>$AY$6-27</f>
        <v>44407</v>
      </c>
      <c r="G4" s="6">
        <f>$AY$6-26</f>
        <v>44408</v>
      </c>
      <c r="H4" s="6">
        <f>$AY$6-25</f>
        <v>44409</v>
      </c>
      <c r="I4" s="6">
        <f>$AY$6-24</f>
        <v>44410</v>
      </c>
      <c r="J4" s="6">
        <f>$AY$6-23</f>
        <v>44411</v>
      </c>
      <c r="K4" s="6">
        <f>$AY$6-22</f>
        <v>44412</v>
      </c>
      <c r="L4" s="6">
        <f>$AY$6-21</f>
        <v>44413</v>
      </c>
      <c r="M4" s="6">
        <f>$AY$6-20</f>
        <v>44414</v>
      </c>
      <c r="N4" s="6">
        <f>$AY$6-19</f>
        <v>44415</v>
      </c>
      <c r="O4" s="6">
        <f>$AY$6-18</f>
        <v>44416</v>
      </c>
      <c r="P4" s="6">
        <f>$AY$6-17</f>
        <v>44417</v>
      </c>
      <c r="Q4" s="6">
        <f>$AY$6-16</f>
        <v>44418</v>
      </c>
      <c r="R4" s="6">
        <f>$AY$6-15</f>
        <v>44419</v>
      </c>
      <c r="S4" s="6">
        <f>$AY$6-14</f>
        <v>44420</v>
      </c>
      <c r="T4" s="6">
        <f>$AY$6-13</f>
        <v>44421</v>
      </c>
      <c r="U4" s="6">
        <f>$AY$6-12</f>
        <v>44422</v>
      </c>
      <c r="V4" s="6">
        <f>$AY$6-11</f>
        <v>44423</v>
      </c>
      <c r="W4" s="6">
        <f>$AY$6-10</f>
        <v>44424</v>
      </c>
      <c r="X4" s="6">
        <f>$AY$6-9</f>
        <v>44425</v>
      </c>
      <c r="Y4" s="6">
        <f>$AY$6-8</f>
        <v>44426</v>
      </c>
      <c r="Z4" s="6">
        <f>$AY$6-7</f>
        <v>44427</v>
      </c>
      <c r="AA4" s="6">
        <f>$AY$6-6</f>
        <v>44428</v>
      </c>
      <c r="AB4" s="6">
        <f>$AY$6-5</f>
        <v>44429</v>
      </c>
      <c r="AC4" s="6">
        <f>$AY$6-4</f>
        <v>44430</v>
      </c>
      <c r="AD4" s="6">
        <f>$AY$6-3</f>
        <v>44431</v>
      </c>
      <c r="AE4" s="6">
        <f>$AY$6-2</f>
        <v>44432</v>
      </c>
      <c r="AF4" s="6">
        <f>$AY$6-1</f>
        <v>44433</v>
      </c>
      <c r="AG4" s="6">
        <f>$AY$6</f>
        <v>44434</v>
      </c>
    </row>
    <row r="5" spans="1:51" ht="13" hidden="1" x14ac:dyDescent="0.3">
      <c r="A5" s="2" t="s">
        <v>454</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455</v>
      </c>
      <c r="B6" s="3">
        <v>12.889383687500001</v>
      </c>
      <c r="C6" s="3">
        <v>13.1776158874</v>
      </c>
      <c r="D6" s="3">
        <v>13.898196387</v>
      </c>
      <c r="E6" s="3">
        <v>14.321537430599999</v>
      </c>
      <c r="F6" s="3">
        <v>14.366573711799999</v>
      </c>
      <c r="G6" s="3">
        <v>15.0421179302</v>
      </c>
      <c r="H6" s="3">
        <v>15.3934009238</v>
      </c>
      <c r="I6" s="3">
        <v>15.429429948799999</v>
      </c>
      <c r="J6" s="3">
        <v>15.5375170237</v>
      </c>
      <c r="K6" s="3">
        <v>15.420422692500001</v>
      </c>
      <c r="L6" s="3">
        <v>15.9968870922</v>
      </c>
      <c r="M6" s="3">
        <v>16.6634240544</v>
      </c>
      <c r="N6" s="3">
        <v>17.239888454100001</v>
      </c>
      <c r="O6" s="3">
        <v>17.744294803900001</v>
      </c>
      <c r="P6" s="3">
        <v>17.8794036476</v>
      </c>
      <c r="Q6" s="3">
        <v>18.7260857347</v>
      </c>
      <c r="R6" s="3">
        <v>21.221095714699999</v>
      </c>
      <c r="S6" s="3">
        <v>23.031554220099999</v>
      </c>
      <c r="T6" s="3">
        <v>25.112230412799999</v>
      </c>
      <c r="U6" s="3">
        <v>27.8054000303</v>
      </c>
      <c r="V6" s="3">
        <v>30.318424522800001</v>
      </c>
      <c r="W6" s="3">
        <v>30.957939716199999</v>
      </c>
      <c r="X6" s="3">
        <v>32.083846746900001</v>
      </c>
      <c r="Y6" s="3">
        <v>36.272220901200001</v>
      </c>
      <c r="Z6" s="3">
        <v>39.694978274500002</v>
      </c>
      <c r="AA6" s="3">
        <v>42.901561497899998</v>
      </c>
      <c r="AB6" s="3">
        <v>45.946014108999996</v>
      </c>
      <c r="AC6" s="3">
        <v>48.909401413799998</v>
      </c>
      <c r="AD6" s="3">
        <v>49.647996425899997</v>
      </c>
      <c r="AE6" s="3">
        <v>51.791723412400003</v>
      </c>
      <c r="AF6" s="3">
        <v>57.205084415999998</v>
      </c>
      <c r="AG6" s="3">
        <v>61.5916182076</v>
      </c>
      <c r="AY6" s="1">
        <v>44434</v>
      </c>
    </row>
    <row r="7" spans="1:51" x14ac:dyDescent="0.25">
      <c r="A7" t="s">
        <v>456</v>
      </c>
      <c r="B7" s="3">
        <v>13.856073412600001</v>
      </c>
      <c r="C7" s="3">
        <v>14.038790864199999</v>
      </c>
      <c r="D7" s="3">
        <v>14.6402358091</v>
      </c>
      <c r="E7" s="3">
        <v>14.5184241747</v>
      </c>
      <c r="F7" s="3">
        <v>14.533650629</v>
      </c>
      <c r="G7" s="3">
        <v>14.678301944799999</v>
      </c>
      <c r="H7" s="3">
        <v>14.9219252136</v>
      </c>
      <c r="I7" s="3">
        <v>14.8001135792</v>
      </c>
      <c r="J7" s="3">
        <v>14.784887124899999</v>
      </c>
      <c r="K7" s="3">
        <v>14.3052538145</v>
      </c>
      <c r="L7" s="3">
        <v>14.663075490500001</v>
      </c>
      <c r="M7" s="3">
        <v>14.906698759299999</v>
      </c>
      <c r="N7" s="3">
        <v>15.713700837199999</v>
      </c>
      <c r="O7" s="3">
        <v>16.1400415576</v>
      </c>
      <c r="P7" s="3">
        <v>16.627288095099999</v>
      </c>
      <c r="Q7" s="3">
        <v>17.137374314199999</v>
      </c>
      <c r="R7" s="3">
        <v>19.5964466836</v>
      </c>
      <c r="S7" s="3">
        <v>21.865188374199999</v>
      </c>
      <c r="T7" s="3">
        <v>23.776108388800001</v>
      </c>
      <c r="U7" s="3">
        <v>25.390112544600001</v>
      </c>
      <c r="V7" s="3">
        <v>27.0345696089</v>
      </c>
      <c r="W7" s="3">
        <v>27.963383321199998</v>
      </c>
      <c r="X7" s="3">
        <v>29.524094886899999</v>
      </c>
      <c r="Y7" s="3">
        <v>33.772275636499998</v>
      </c>
      <c r="Z7" s="3">
        <v>36.505424183300001</v>
      </c>
      <c r="AA7" s="3">
        <v>38.606674876600003</v>
      </c>
      <c r="AB7" s="3">
        <v>40.806897522900002</v>
      </c>
      <c r="AC7" s="3">
        <v>43.144158257900003</v>
      </c>
      <c r="AD7" s="3">
        <v>45.047465045300001</v>
      </c>
      <c r="AE7" s="3">
        <v>47.681641639200002</v>
      </c>
      <c r="AF7" s="3">
        <v>53.414401682899999</v>
      </c>
      <c r="AG7" s="3">
        <v>55.568944966300002</v>
      </c>
    </row>
    <row r="8" spans="1:51" x14ac:dyDescent="0.25">
      <c r="A8" t="s">
        <v>441</v>
      </c>
      <c r="B8" s="3">
        <v>25.481552639499998</v>
      </c>
      <c r="C8" s="3">
        <v>26.300895168099999</v>
      </c>
      <c r="D8" s="3">
        <v>26.6559435972</v>
      </c>
      <c r="E8" s="3">
        <v>27.557220378699999</v>
      </c>
      <c r="F8" s="3">
        <v>29.277839688699999</v>
      </c>
      <c r="G8" s="3">
        <v>29.496331029699999</v>
      </c>
      <c r="H8" s="3">
        <v>29.496331029699999</v>
      </c>
      <c r="I8" s="3">
        <v>29.6601995354</v>
      </c>
      <c r="J8" s="3">
        <v>30.5341648992</v>
      </c>
      <c r="K8" s="3">
        <v>32.6098326384</v>
      </c>
      <c r="L8" s="3">
        <v>35.996448423300002</v>
      </c>
      <c r="M8" s="3">
        <v>37.799001986199997</v>
      </c>
      <c r="N8" s="3">
        <v>39.055327196699999</v>
      </c>
      <c r="O8" s="3">
        <v>40.366275242500002</v>
      </c>
      <c r="P8" s="3">
        <v>41.185617771099999</v>
      </c>
      <c r="Q8" s="3">
        <v>45.746624513599997</v>
      </c>
      <c r="R8" s="3">
        <v>50.171074168099999</v>
      </c>
      <c r="S8" s="3">
        <v>55.087129339699999</v>
      </c>
      <c r="T8" s="3">
        <v>60.303610105099999</v>
      </c>
      <c r="U8" s="3">
        <v>65.957073552500006</v>
      </c>
      <c r="V8" s="3">
        <v>66.858350333900006</v>
      </c>
      <c r="W8" s="3">
        <v>66.994907421999997</v>
      </c>
      <c r="X8" s="3">
        <v>72.156765352199997</v>
      </c>
      <c r="Y8" s="3">
        <v>74.997152784700006</v>
      </c>
      <c r="Z8" s="3">
        <v>75.106398455199994</v>
      </c>
      <c r="AA8" s="3">
        <v>74.560170102800001</v>
      </c>
      <c r="AB8" s="3">
        <v>75.188332708100006</v>
      </c>
      <c r="AC8" s="3">
        <v>74.942529949499999</v>
      </c>
      <c r="AD8" s="3">
        <v>74.642104355699999</v>
      </c>
      <c r="AE8" s="3">
        <v>73.303844892300006</v>
      </c>
      <c r="AF8" s="3">
        <v>73.112664968900006</v>
      </c>
      <c r="AG8" s="3">
        <v>72.184076769800001</v>
      </c>
    </row>
    <row r="9" spans="1:51" x14ac:dyDescent="0.25">
      <c r="A9" t="s">
        <v>457</v>
      </c>
      <c r="B9" s="3">
        <v>5.4588355671000004</v>
      </c>
      <c r="C9" s="3">
        <v>5.4588355671000004</v>
      </c>
      <c r="D9" s="3">
        <v>6.1313008180999997</v>
      </c>
      <c r="E9" s="3">
        <v>6.5664253923000002</v>
      </c>
      <c r="F9" s="3">
        <v>7.5553448790999997</v>
      </c>
      <c r="G9" s="3">
        <v>8.2278101301</v>
      </c>
      <c r="H9" s="3">
        <v>8.9398321606</v>
      </c>
      <c r="I9" s="3">
        <v>8.7420482631999992</v>
      </c>
      <c r="J9" s="3">
        <v>8.9793889400999998</v>
      </c>
      <c r="K9" s="3">
        <v>10.3638762216</v>
      </c>
      <c r="L9" s="3">
        <v>11.155011811</v>
      </c>
      <c r="M9" s="3">
        <v>11.669249944100001</v>
      </c>
      <c r="N9" s="3">
        <v>11.7879202825</v>
      </c>
      <c r="O9" s="3">
        <v>12.579055872</v>
      </c>
      <c r="P9" s="3">
        <v>13.014180446199999</v>
      </c>
      <c r="Q9" s="3">
        <v>14.042656712399999</v>
      </c>
      <c r="R9" s="3">
        <v>15.0711329787</v>
      </c>
      <c r="S9" s="3">
        <v>16.8116312754</v>
      </c>
      <c r="T9" s="3">
        <v>18.908140587399998</v>
      </c>
      <c r="U9" s="3">
        <v>20.173957530500001</v>
      </c>
      <c r="V9" s="3">
        <v>21.241990576300001</v>
      </c>
      <c r="W9" s="3">
        <v>21.202433796800001</v>
      </c>
      <c r="X9" s="3">
        <v>21.637558371000001</v>
      </c>
      <c r="Y9" s="3">
        <v>23.773624462400001</v>
      </c>
      <c r="Z9" s="3">
        <v>25.316338861799998</v>
      </c>
      <c r="AA9" s="3">
        <v>24.327419375000002</v>
      </c>
      <c r="AB9" s="3">
        <v>25.197668523400001</v>
      </c>
      <c r="AC9" s="3">
        <v>25.474565979699999</v>
      </c>
      <c r="AD9" s="3">
        <v>25.909690553899999</v>
      </c>
      <c r="AE9" s="3">
        <v>24.999884626099998</v>
      </c>
      <c r="AF9" s="3">
        <v>24.6438736108</v>
      </c>
      <c r="AG9" s="3">
        <v>24.7229871698</v>
      </c>
    </row>
    <row r="10" spans="1:51" x14ac:dyDescent="0.25">
      <c r="A10" t="s">
        <v>458</v>
      </c>
      <c r="B10" s="3">
        <v>17.193560301400002</v>
      </c>
      <c r="C10" s="3">
        <v>16.899653287700001</v>
      </c>
      <c r="D10" s="3">
        <v>20.1326304384</v>
      </c>
      <c r="E10" s="3">
        <v>20.279583945199999</v>
      </c>
      <c r="F10" s="3">
        <v>21.0143514795</v>
      </c>
      <c r="G10" s="3">
        <v>22.3369330411</v>
      </c>
      <c r="H10" s="3">
        <v>24.688189150700001</v>
      </c>
      <c r="I10" s="3">
        <v>25.129049671299999</v>
      </c>
      <c r="J10" s="3">
        <v>25.422956684999999</v>
      </c>
      <c r="K10" s="3">
        <v>24.982096164400001</v>
      </c>
      <c r="L10" s="3">
        <v>26.3046777261</v>
      </c>
      <c r="M10" s="3">
        <v>26.3046777261</v>
      </c>
      <c r="N10" s="3">
        <v>26.010770712399999</v>
      </c>
      <c r="O10" s="3">
        <v>24.541235643899999</v>
      </c>
      <c r="P10" s="3">
        <v>25.129049671299999</v>
      </c>
      <c r="Q10" s="3">
        <v>24.982096164400001</v>
      </c>
      <c r="R10" s="3">
        <v>25.863817205499998</v>
      </c>
      <c r="S10" s="3">
        <v>27.9211663014</v>
      </c>
      <c r="T10" s="3">
        <v>29.0967943562</v>
      </c>
      <c r="U10" s="3">
        <v>32.917585534300002</v>
      </c>
      <c r="V10" s="3">
        <v>34.974934630200003</v>
      </c>
      <c r="W10" s="3">
        <v>37.1792372329</v>
      </c>
      <c r="X10" s="3">
        <v>40.118307369900002</v>
      </c>
      <c r="Y10" s="3">
        <v>39.824400356200002</v>
      </c>
      <c r="Z10" s="3">
        <v>44.086052054900001</v>
      </c>
      <c r="AA10" s="3">
        <v>50.258099342500003</v>
      </c>
      <c r="AB10" s="3">
        <v>49.082471287700002</v>
      </c>
      <c r="AC10" s="3">
        <v>51.727634410999997</v>
      </c>
      <c r="AD10" s="3">
        <v>53.344122986400002</v>
      </c>
      <c r="AE10" s="3">
        <v>53.784983506899998</v>
      </c>
      <c r="AF10" s="3">
        <v>59.516170273999997</v>
      </c>
      <c r="AG10" s="3">
        <v>65.1004035343</v>
      </c>
    </row>
    <row r="11" spans="1:51" x14ac:dyDescent="0.25">
      <c r="A11" t="s">
        <v>459</v>
      </c>
      <c r="B11" s="3">
        <v>31.4469430095</v>
      </c>
      <c r="C11" s="3">
        <v>31.825170846399999</v>
      </c>
      <c r="D11" s="3">
        <v>33.608244934600002</v>
      </c>
      <c r="E11" s="3">
        <v>33.500179838299999</v>
      </c>
      <c r="F11" s="3">
        <v>36.471969985299999</v>
      </c>
      <c r="G11" s="3">
        <v>35.877611955900001</v>
      </c>
      <c r="H11" s="3">
        <v>38.038913880899997</v>
      </c>
      <c r="I11" s="3">
        <v>36.417937437200003</v>
      </c>
      <c r="J11" s="3">
        <v>37.012295466499999</v>
      </c>
      <c r="K11" s="3">
        <v>40.200215806000003</v>
      </c>
      <c r="L11" s="3">
        <v>45.927665907399998</v>
      </c>
      <c r="M11" s="3">
        <v>48.197032928699997</v>
      </c>
      <c r="N11" s="3">
        <v>57.058370821399997</v>
      </c>
      <c r="O11" s="3">
        <v>60.6785515459</v>
      </c>
      <c r="P11" s="3">
        <v>64.352764818500006</v>
      </c>
      <c r="Q11" s="3">
        <v>70.9447356899</v>
      </c>
      <c r="R11" s="3">
        <v>76.456055598800006</v>
      </c>
      <c r="S11" s="3">
        <v>80.292366515699996</v>
      </c>
      <c r="T11" s="3">
        <v>81.9133429595</v>
      </c>
      <c r="U11" s="3">
        <v>84.9931982027</v>
      </c>
      <c r="V11" s="3">
        <v>84.4528727215</v>
      </c>
      <c r="W11" s="3">
        <v>89.045639312199995</v>
      </c>
      <c r="X11" s="3">
        <v>87.910955801599997</v>
      </c>
      <c r="Y11" s="3">
        <v>87.316597772199998</v>
      </c>
      <c r="Z11" s="3">
        <v>88.073053445900001</v>
      </c>
      <c r="AA11" s="3">
        <v>88.073053445900001</v>
      </c>
      <c r="AB11" s="3">
        <v>83.750449595800006</v>
      </c>
      <c r="AC11" s="3">
        <v>83.858514692100002</v>
      </c>
      <c r="AD11" s="3">
        <v>81.481082574499993</v>
      </c>
      <c r="AE11" s="3">
        <v>81.102854737599998</v>
      </c>
      <c r="AF11" s="3">
        <v>68.026978091100005</v>
      </c>
      <c r="AG11" s="3">
        <v>52.519636778799999</v>
      </c>
    </row>
    <row r="12" spans="1:51" x14ac:dyDescent="0.25">
      <c r="A12" t="s">
        <v>460</v>
      </c>
      <c r="B12" s="3">
        <v>18.358211137800001</v>
      </c>
      <c r="C12" s="3">
        <v>18.008530925599999</v>
      </c>
      <c r="D12" s="3">
        <v>18.453578468300002</v>
      </c>
      <c r="E12" s="3">
        <v>19.168833447699999</v>
      </c>
      <c r="F12" s="3">
        <v>19.4867245497</v>
      </c>
      <c r="G12" s="3">
        <v>19.9476666475</v>
      </c>
      <c r="H12" s="3">
        <v>19.216517112999998</v>
      </c>
      <c r="I12" s="3">
        <v>19.3118844436</v>
      </c>
      <c r="J12" s="3">
        <v>20.0112448679</v>
      </c>
      <c r="K12" s="3">
        <v>20.7106052922</v>
      </c>
      <c r="L12" s="3">
        <v>20.392714190300001</v>
      </c>
      <c r="M12" s="3">
        <v>21.1556528349</v>
      </c>
      <c r="N12" s="3">
        <v>21.8073295939</v>
      </c>
      <c r="O12" s="3">
        <v>23.3173123282</v>
      </c>
      <c r="P12" s="3">
        <v>23.571625209800001</v>
      </c>
      <c r="Q12" s="3">
        <v>23.7464653159</v>
      </c>
      <c r="R12" s="3">
        <v>25.510760931699998</v>
      </c>
      <c r="S12" s="3">
        <v>28.6737773961</v>
      </c>
      <c r="T12" s="3">
        <v>30.7082804486</v>
      </c>
      <c r="U12" s="3">
        <v>33.346776594799998</v>
      </c>
      <c r="V12" s="3">
        <v>35.794538079900001</v>
      </c>
      <c r="W12" s="3">
        <v>36.652844055099997</v>
      </c>
      <c r="X12" s="3">
        <v>39.831755074699998</v>
      </c>
      <c r="Y12" s="3">
        <v>45.124641922199999</v>
      </c>
      <c r="Z12" s="3">
        <v>48.414814827400001</v>
      </c>
      <c r="AA12" s="3">
        <v>53.056024915899997</v>
      </c>
      <c r="AB12" s="3">
        <v>55.281262629499999</v>
      </c>
      <c r="AC12" s="3">
        <v>58.269438987900003</v>
      </c>
      <c r="AD12" s="3">
        <v>58.650908310200002</v>
      </c>
      <c r="AE12" s="3">
        <v>59.970156383300001</v>
      </c>
      <c r="AF12" s="3">
        <v>62.672230749900002</v>
      </c>
      <c r="AG12" s="3">
        <v>63.435169394600003</v>
      </c>
    </row>
    <row r="13" spans="1:51" x14ac:dyDescent="0.25">
      <c r="A13" t="s">
        <v>461</v>
      </c>
      <c r="B13" s="3">
        <v>5.2177305108000001</v>
      </c>
      <c r="C13" s="3">
        <v>5.1556146714000004</v>
      </c>
      <c r="D13" s="3">
        <v>7.4539007298</v>
      </c>
      <c r="E13" s="3">
        <v>8.0750591238999991</v>
      </c>
      <c r="F13" s="3">
        <v>8.7583333574999997</v>
      </c>
      <c r="G13" s="3">
        <v>8.3856383210000001</v>
      </c>
      <c r="H13" s="3">
        <v>8.2614066422000008</v>
      </c>
      <c r="I13" s="3">
        <v>8.3235224815999995</v>
      </c>
      <c r="J13" s="3">
        <v>8.6962175180999992</v>
      </c>
      <c r="K13" s="3">
        <v>10.8702718976</v>
      </c>
      <c r="L13" s="3">
        <v>12.1125886859</v>
      </c>
      <c r="M13" s="3">
        <v>14.410874744199999</v>
      </c>
      <c r="N13" s="3">
        <v>16.833392481400001</v>
      </c>
      <c r="O13" s="3">
        <v>17.143971678500002</v>
      </c>
      <c r="P13" s="3">
        <v>17.516666714999999</v>
      </c>
      <c r="Q13" s="3">
        <v>18.013593430299998</v>
      </c>
      <c r="R13" s="3">
        <v>17.951477590900002</v>
      </c>
      <c r="S13" s="3">
        <v>18.945331021499999</v>
      </c>
      <c r="T13" s="3">
        <v>19.939184452199999</v>
      </c>
      <c r="U13" s="3">
        <v>22.361702189300001</v>
      </c>
      <c r="V13" s="3">
        <v>23.0449764229</v>
      </c>
      <c r="W13" s="3">
        <v>25.778073357099998</v>
      </c>
      <c r="X13" s="3">
        <v>26.709810948400001</v>
      </c>
      <c r="Y13" s="3">
        <v>30.995803867999999</v>
      </c>
      <c r="Z13" s="3">
        <v>31.803309780399999</v>
      </c>
      <c r="AA13" s="3">
        <v>32.300236495699998</v>
      </c>
      <c r="AB13" s="3">
        <v>30.126182116199999</v>
      </c>
      <c r="AC13" s="3">
        <v>31.9275414592</v>
      </c>
      <c r="AD13" s="3">
        <v>30.747340510299999</v>
      </c>
      <c r="AE13" s="3">
        <v>29.3807920432</v>
      </c>
      <c r="AF13" s="3">
        <v>26.647695109000001</v>
      </c>
      <c r="AG13" s="3">
        <v>26.958274306</v>
      </c>
    </row>
    <row r="14" spans="1:51" x14ac:dyDescent="0.25">
      <c r="A14" t="s">
        <v>462</v>
      </c>
      <c r="B14" s="3">
        <v>16.562189458900001</v>
      </c>
      <c r="C14" s="3">
        <v>16.4496915683</v>
      </c>
      <c r="D14" s="3">
        <v>17.199677506</v>
      </c>
      <c r="E14" s="3">
        <v>17.024680787200001</v>
      </c>
      <c r="F14" s="3">
        <v>17.2121772717</v>
      </c>
      <c r="G14" s="3">
        <v>17.099679381000001</v>
      </c>
      <c r="H14" s="3">
        <v>17.3996737561</v>
      </c>
      <c r="I14" s="3">
        <v>17.824665787499999</v>
      </c>
      <c r="J14" s="3">
        <v>18.149659693899999</v>
      </c>
      <c r="K14" s="3">
        <v>18.1871589908</v>
      </c>
      <c r="L14" s="3">
        <v>18.4371543034</v>
      </c>
      <c r="M14" s="3">
        <v>18.574651725300001</v>
      </c>
      <c r="N14" s="3">
        <v>18.974644225399999</v>
      </c>
      <c r="O14" s="3">
        <v>19.124641412999999</v>
      </c>
      <c r="P14" s="3">
        <v>19.162140709900001</v>
      </c>
      <c r="Q14" s="3">
        <v>19.3371374287</v>
      </c>
      <c r="R14" s="3">
        <v>20.4371168041</v>
      </c>
      <c r="S14" s="3">
        <v>22.324581414099999</v>
      </c>
      <c r="T14" s="3">
        <v>23.1745654769</v>
      </c>
      <c r="U14" s="3">
        <v>24.362043211700001</v>
      </c>
      <c r="V14" s="3">
        <v>26.349505946800001</v>
      </c>
      <c r="W14" s="3">
        <v>26.387005243699999</v>
      </c>
      <c r="X14" s="3">
        <v>27.649481572199999</v>
      </c>
      <c r="Y14" s="3">
        <v>30.861921338999998</v>
      </c>
      <c r="Z14" s="3">
        <v>35.149340949900001</v>
      </c>
      <c r="AA14" s="3">
        <v>37.824290794500001</v>
      </c>
      <c r="AB14" s="3">
        <v>40.599238764299997</v>
      </c>
      <c r="AC14" s="3">
        <v>41.2117272801</v>
      </c>
      <c r="AD14" s="3">
        <v>41.861715092799997</v>
      </c>
      <c r="AE14" s="3">
        <v>44.049174078</v>
      </c>
      <c r="AF14" s="3">
        <v>46.224133297500003</v>
      </c>
      <c r="AG14" s="3">
        <v>45.449147828500003</v>
      </c>
    </row>
    <row r="15" spans="1:51" x14ac:dyDescent="0.25">
      <c r="A15" t="s">
        <v>463</v>
      </c>
      <c r="B15" s="3">
        <v>18.067464917799999</v>
      </c>
      <c r="C15" s="3">
        <v>18.530304296800001</v>
      </c>
      <c r="D15" s="3">
        <v>19.980162592700001</v>
      </c>
      <c r="E15" s="3">
        <v>21.764603572199999</v>
      </c>
      <c r="F15" s="3">
        <v>22.829691781899999</v>
      </c>
      <c r="G15" s="3">
        <v>23.933814638000001</v>
      </c>
      <c r="H15" s="3">
        <v>25.160617811400002</v>
      </c>
      <c r="I15" s="3">
        <v>25.662491836899999</v>
      </c>
      <c r="J15" s="3">
        <v>27.179266669499999</v>
      </c>
      <c r="K15" s="3">
        <v>28.946978514800001</v>
      </c>
      <c r="L15" s="3">
        <v>30.1737816883</v>
      </c>
      <c r="M15" s="3">
        <v>32.170125034100003</v>
      </c>
      <c r="N15" s="3">
        <v>33.854191208499998</v>
      </c>
      <c r="O15" s="3">
        <v>36.051284164599998</v>
      </c>
      <c r="P15" s="3">
        <v>36.569887324299998</v>
      </c>
      <c r="Q15" s="3">
        <v>37.763232229300002</v>
      </c>
      <c r="R15" s="3">
        <v>40.75217087</v>
      </c>
      <c r="S15" s="3">
        <v>44.5998717322</v>
      </c>
      <c r="T15" s="3">
        <v>48.642745826400002</v>
      </c>
      <c r="U15" s="3">
        <v>54.118749082299999</v>
      </c>
      <c r="V15" s="3">
        <v>58.250845225600003</v>
      </c>
      <c r="W15" s="3">
        <v>60.643111413699998</v>
      </c>
      <c r="X15" s="3">
        <v>63.732424859600002</v>
      </c>
      <c r="Y15" s="3">
        <v>70.518876959799996</v>
      </c>
      <c r="Z15" s="3">
        <v>78.336959001400004</v>
      </c>
      <c r="AA15" s="3">
        <v>88.675563926600006</v>
      </c>
      <c r="AB15" s="3">
        <v>99.209342083899998</v>
      </c>
      <c r="AC15" s="3">
        <v>105.72255165910001</v>
      </c>
      <c r="AD15" s="3">
        <v>108.76167770239999</v>
      </c>
      <c r="AE15" s="3">
        <v>113.1447108584</v>
      </c>
      <c r="AF15" s="3">
        <v>120.3382385571</v>
      </c>
      <c r="AG15" s="3">
        <v>122.3959220616</v>
      </c>
    </row>
    <row r="16" spans="1:51" x14ac:dyDescent="0.25">
      <c r="A16" t="s">
        <v>464</v>
      </c>
      <c r="B16" s="3">
        <v>17.476649999599999</v>
      </c>
      <c r="C16" s="3">
        <v>17.793963477199998</v>
      </c>
      <c r="D16" s="3">
        <v>18.282138058200001</v>
      </c>
      <c r="E16" s="3">
        <v>18.452999161600001</v>
      </c>
      <c r="F16" s="3">
        <v>17.916007122500002</v>
      </c>
      <c r="G16" s="3">
        <v>18.9411737426</v>
      </c>
      <c r="H16" s="3">
        <v>18.8435388264</v>
      </c>
      <c r="I16" s="3">
        <v>19.722253072099999</v>
      </c>
      <c r="J16" s="3">
        <v>19.258487220199999</v>
      </c>
      <c r="K16" s="3">
        <v>19.893114175499999</v>
      </c>
      <c r="L16" s="3">
        <v>20.4545149436</v>
      </c>
      <c r="M16" s="3">
        <v>21.113550627999999</v>
      </c>
      <c r="N16" s="3">
        <v>21.626133937999999</v>
      </c>
      <c r="O16" s="3">
        <v>21.845812499499999</v>
      </c>
      <c r="P16" s="3">
        <v>21.2355942732</v>
      </c>
      <c r="Q16" s="3">
        <v>22.333987080499998</v>
      </c>
      <c r="R16" s="3">
        <v>23.237110055300001</v>
      </c>
      <c r="S16" s="3">
        <v>25.214217108300002</v>
      </c>
      <c r="T16" s="3">
        <v>27.874768574699999</v>
      </c>
      <c r="U16" s="3">
        <v>29.266066130599999</v>
      </c>
      <c r="V16" s="3">
        <v>31.999843784100001</v>
      </c>
      <c r="W16" s="3">
        <v>33.147054049499999</v>
      </c>
      <c r="X16" s="3">
        <v>35.490292038200003</v>
      </c>
      <c r="Y16" s="3">
        <v>39.4445061443</v>
      </c>
      <c r="Z16" s="3">
        <v>43.764851186100003</v>
      </c>
      <c r="AA16" s="3">
        <v>46.327767736299997</v>
      </c>
      <c r="AB16" s="3">
        <v>50.062303280899997</v>
      </c>
      <c r="AC16" s="3">
        <v>50.355208029499998</v>
      </c>
      <c r="AD16" s="3">
        <v>52.6496285602</v>
      </c>
      <c r="AE16" s="3">
        <v>55.236953839400002</v>
      </c>
      <c r="AF16" s="3">
        <v>58.776219551600001</v>
      </c>
      <c r="AG16" s="3">
        <v>59.191167945499998</v>
      </c>
    </row>
    <row r="17" spans="1:33" x14ac:dyDescent="0.25">
      <c r="A17" t="s">
        <v>465</v>
      </c>
      <c r="B17" s="3">
        <v>22.742124947000001</v>
      </c>
      <c r="C17" s="3">
        <v>23.148234321</v>
      </c>
      <c r="D17" s="3">
        <v>23.452816351599999</v>
      </c>
      <c r="E17" s="3">
        <v>22.336015572899999</v>
      </c>
      <c r="F17" s="3">
        <v>22.742124947000001</v>
      </c>
      <c r="G17" s="3">
        <v>21.625324168300001</v>
      </c>
      <c r="H17" s="3">
        <v>22.539070259999999</v>
      </c>
      <c r="I17" s="3">
        <v>22.132960885900001</v>
      </c>
      <c r="J17" s="3">
        <v>22.640597603500002</v>
      </c>
      <c r="K17" s="3">
        <v>25.889472595899999</v>
      </c>
      <c r="L17" s="3">
        <v>27.615437435600001</v>
      </c>
      <c r="M17" s="3">
        <v>28.529183527299999</v>
      </c>
      <c r="N17" s="3">
        <v>33.097913985399998</v>
      </c>
      <c r="O17" s="3">
        <v>34.011660077000002</v>
      </c>
      <c r="P17" s="3">
        <v>33.910132733499999</v>
      </c>
      <c r="Q17" s="3">
        <v>32.793331954800003</v>
      </c>
      <c r="R17" s="3">
        <v>33.504023359400001</v>
      </c>
      <c r="S17" s="3">
        <v>35.534570229700002</v>
      </c>
      <c r="T17" s="3">
        <v>36.143734290799998</v>
      </c>
      <c r="U17" s="3">
        <v>36.2452616343</v>
      </c>
      <c r="V17" s="3">
        <v>38.681917878599997</v>
      </c>
      <c r="W17" s="3">
        <v>40.6109374053</v>
      </c>
      <c r="X17" s="3">
        <v>43.047593649699998</v>
      </c>
      <c r="Y17" s="3">
        <v>43.859812397799999</v>
      </c>
      <c r="Z17" s="3">
        <v>43.047593649699998</v>
      </c>
      <c r="AA17" s="3">
        <v>55.332402214799998</v>
      </c>
      <c r="AB17" s="3">
        <v>61.931679543199998</v>
      </c>
      <c r="AC17" s="3">
        <v>64.266808444000006</v>
      </c>
      <c r="AD17" s="3">
        <v>64.875972504999993</v>
      </c>
      <c r="AE17" s="3">
        <v>66.3988826577</v>
      </c>
      <c r="AF17" s="3">
        <v>71.576777176899995</v>
      </c>
      <c r="AG17" s="3">
        <v>81.424929497700006</v>
      </c>
    </row>
    <row r="18" spans="1:33" x14ac:dyDescent="0.25">
      <c r="A18" t="s">
        <v>466</v>
      </c>
      <c r="B18" s="3">
        <v>5.0222171562</v>
      </c>
      <c r="C18" s="3">
        <v>5.4407352525999997</v>
      </c>
      <c r="D18" s="3">
        <v>6.5978146955000003</v>
      </c>
      <c r="E18" s="3">
        <v>7.2132824841999996</v>
      </c>
      <c r="F18" s="3">
        <v>7.5825631575000001</v>
      </c>
      <c r="G18" s="3">
        <v>7.2132824841999996</v>
      </c>
      <c r="H18" s="3">
        <v>7.1148076380000003</v>
      </c>
      <c r="I18" s="3">
        <v>7.0655702149000001</v>
      </c>
      <c r="J18" s="3">
        <v>7.5579444458999996</v>
      </c>
      <c r="K18" s="3">
        <v>7.2625199072999997</v>
      </c>
      <c r="L18" s="3">
        <v>7.1148076380000003</v>
      </c>
      <c r="M18" s="3">
        <v>7.8533689845000003</v>
      </c>
      <c r="N18" s="3">
        <v>7.9764625423000002</v>
      </c>
      <c r="O18" s="3">
        <v>8.5673116194999999</v>
      </c>
      <c r="P18" s="3">
        <v>8.9119735811999998</v>
      </c>
      <c r="Q18" s="3">
        <v>8.9365922927000003</v>
      </c>
      <c r="R18" s="3">
        <v>10.290621428</v>
      </c>
      <c r="S18" s="3">
        <v>11.6938879863</v>
      </c>
      <c r="T18" s="3">
        <v>13.3187229487</v>
      </c>
      <c r="U18" s="3">
        <v>14.6235146608</v>
      </c>
      <c r="V18" s="3">
        <v>15.288219872699999</v>
      </c>
      <c r="W18" s="3">
        <v>15.115888891799999</v>
      </c>
      <c r="X18" s="3">
        <v>15.903687661399999</v>
      </c>
      <c r="Y18" s="3">
        <v>16.7161051426</v>
      </c>
      <c r="Z18" s="3">
        <v>17.1592419505</v>
      </c>
      <c r="AA18" s="3">
        <v>16.199112199999998</v>
      </c>
      <c r="AB18" s="3">
        <v>16.420680604000001</v>
      </c>
      <c r="AC18" s="3">
        <v>16.691486431000001</v>
      </c>
      <c r="AD18" s="3">
        <v>17.011529681199999</v>
      </c>
      <c r="AE18" s="3">
        <v>16.765342565699999</v>
      </c>
      <c r="AF18" s="3">
        <v>18.390177527999999</v>
      </c>
      <c r="AG18" s="3">
        <v>17.9224220085</v>
      </c>
    </row>
    <row r="19" spans="1:33" x14ac:dyDescent="0.25">
      <c r="A19" t="s">
        <v>467</v>
      </c>
      <c r="B19" s="3">
        <v>2.9743065671000002</v>
      </c>
      <c r="C19" s="3">
        <v>3.5691678804999998</v>
      </c>
      <c r="D19" s="3">
        <v>4.1182706313999997</v>
      </c>
      <c r="E19" s="3">
        <v>4.7588905074000003</v>
      </c>
      <c r="F19" s="3">
        <v>4.8504076324999996</v>
      </c>
      <c r="G19" s="3">
        <v>5.7655788839</v>
      </c>
      <c r="H19" s="3">
        <v>6.6807501354000003</v>
      </c>
      <c r="I19" s="3">
        <v>6.8180258231000002</v>
      </c>
      <c r="J19" s="3">
        <v>6.4977158850999999</v>
      </c>
      <c r="K19" s="3">
        <v>7.0925771984999999</v>
      </c>
      <c r="L19" s="3">
        <v>7.1840943237000001</v>
      </c>
      <c r="M19" s="3">
        <v>8.0077484498999993</v>
      </c>
      <c r="N19" s="3">
        <v>8.5568512008000006</v>
      </c>
      <c r="O19" s="3">
        <v>8.0535070125000008</v>
      </c>
      <c r="P19" s="3">
        <v>8.1907827001999998</v>
      </c>
      <c r="Q19" s="3">
        <v>8.9229197012999997</v>
      </c>
      <c r="R19" s="3">
        <v>9.6092981398999999</v>
      </c>
      <c r="S19" s="3">
        <v>9.5177810148000006</v>
      </c>
      <c r="T19" s="3">
        <v>10.6159865165</v>
      </c>
      <c r="U19" s="3">
        <v>10.5244693913</v>
      </c>
      <c r="V19" s="3">
        <v>11.165089267300001</v>
      </c>
      <c r="W19" s="3">
        <v>11.7141920182</v>
      </c>
      <c r="X19" s="3">
        <v>11.5311577679</v>
      </c>
      <c r="Y19" s="3">
        <v>12.400570456700001</v>
      </c>
      <c r="Z19" s="3">
        <v>13.9563615842</v>
      </c>
      <c r="AA19" s="3">
        <v>13.9106030216</v>
      </c>
      <c r="AB19" s="3">
        <v>14.185154397</v>
      </c>
      <c r="AC19" s="3">
        <v>14.6427400227</v>
      </c>
      <c r="AD19" s="3">
        <v>14.3681886473</v>
      </c>
      <c r="AE19" s="3">
        <v>15.0545670859</v>
      </c>
      <c r="AF19" s="3">
        <v>15.8782212121</v>
      </c>
      <c r="AG19" s="3">
        <v>15.466394148999999</v>
      </c>
    </row>
    <row r="20" spans="1:33" x14ac:dyDescent="0.25">
      <c r="A20" t="s">
        <v>468</v>
      </c>
      <c r="B20" s="3">
        <v>14.9217416538</v>
      </c>
      <c r="C20" s="3">
        <v>16.778363887200001</v>
      </c>
      <c r="D20" s="3">
        <v>18.6693680138</v>
      </c>
      <c r="E20" s="3">
        <v>21.2136281115</v>
      </c>
      <c r="F20" s="3">
        <v>21.591828936799999</v>
      </c>
      <c r="G20" s="3">
        <v>23.620360636299999</v>
      </c>
      <c r="H20" s="3">
        <v>23.5172149566</v>
      </c>
      <c r="I20" s="3">
        <v>23.964179568399999</v>
      </c>
      <c r="J20" s="3">
        <v>24.823726898699999</v>
      </c>
      <c r="K20" s="3">
        <v>28.0556248605</v>
      </c>
      <c r="L20" s="3">
        <v>30.703030637800001</v>
      </c>
      <c r="M20" s="3">
        <v>35.413350007799998</v>
      </c>
      <c r="N20" s="3">
        <v>39.126594474599997</v>
      </c>
      <c r="O20" s="3">
        <v>41.361417533400001</v>
      </c>
      <c r="P20" s="3">
        <v>43.149275980399999</v>
      </c>
      <c r="Q20" s="3">
        <v>44.799606854499999</v>
      </c>
      <c r="R20" s="3">
        <v>46.690610981100001</v>
      </c>
      <c r="S20" s="3">
        <v>48.581615107799998</v>
      </c>
      <c r="T20" s="3">
        <v>48.134650495999999</v>
      </c>
      <c r="U20" s="3">
        <v>48.925434039899997</v>
      </c>
      <c r="V20" s="3">
        <v>49.8193632634</v>
      </c>
      <c r="W20" s="3">
        <v>50.747674380100001</v>
      </c>
      <c r="X20" s="3">
        <v>50.610146807200003</v>
      </c>
      <c r="Y20" s="3">
        <v>51.229020885099999</v>
      </c>
      <c r="Z20" s="3">
        <v>52.844969866</v>
      </c>
      <c r="AA20" s="3">
        <v>51.985422535700003</v>
      </c>
      <c r="AB20" s="3">
        <v>50.4726192344</v>
      </c>
      <c r="AC20" s="3">
        <v>49.991272729400002</v>
      </c>
      <c r="AD20" s="3">
        <v>48.787906466999999</v>
      </c>
      <c r="AE20" s="3">
        <v>49.338016758400002</v>
      </c>
      <c r="AF20" s="3">
        <v>49.4755443313</v>
      </c>
      <c r="AG20" s="3">
        <v>47.206339379299997</v>
      </c>
    </row>
    <row r="21" spans="1:33" x14ac:dyDescent="0.25">
      <c r="A21" t="s">
        <v>469</v>
      </c>
      <c r="B21" s="3">
        <v>6.1658162129000003</v>
      </c>
      <c r="C21" s="3">
        <v>5.9775470154999999</v>
      </c>
      <c r="D21" s="3">
        <v>5.6010086208000001</v>
      </c>
      <c r="E21" s="3">
        <v>5.6951432195000002</v>
      </c>
      <c r="F21" s="3">
        <v>5.9304797161999998</v>
      </c>
      <c r="G21" s="3">
        <v>5.3656721241999996</v>
      </c>
      <c r="H21" s="3">
        <v>5.7892778182000004</v>
      </c>
      <c r="I21" s="3">
        <v>5.9304797161999998</v>
      </c>
      <c r="J21" s="3">
        <v>6.4952873082</v>
      </c>
      <c r="K21" s="3">
        <v>6.8247584035999997</v>
      </c>
      <c r="L21" s="3">
        <v>7.0600949002000002</v>
      </c>
      <c r="M21" s="3">
        <v>6.7306238048999996</v>
      </c>
      <c r="N21" s="3">
        <v>7.3895659955999999</v>
      </c>
      <c r="O21" s="3">
        <v>6.7306238048999996</v>
      </c>
      <c r="P21" s="3">
        <v>6.9188930021999999</v>
      </c>
      <c r="Q21" s="3">
        <v>6.5423546075000001</v>
      </c>
      <c r="R21" s="3">
        <v>6.8718257028999998</v>
      </c>
      <c r="S21" s="3">
        <v>7.3424986961999998</v>
      </c>
      <c r="T21" s="3">
        <v>8.0485081862999994</v>
      </c>
      <c r="U21" s="3">
        <v>8.2367773835999998</v>
      </c>
      <c r="V21" s="3">
        <v>8.4250465809000001</v>
      </c>
      <c r="W21" s="3">
        <v>8.2838446828999999</v>
      </c>
      <c r="X21" s="3">
        <v>9.2251906695999999</v>
      </c>
      <c r="Y21" s="3">
        <v>11.672690234999999</v>
      </c>
      <c r="Z21" s="3">
        <v>12.566968922399999</v>
      </c>
      <c r="AA21" s="3">
        <v>13.555382208399999</v>
      </c>
      <c r="AB21" s="3">
        <v>13.7436514058</v>
      </c>
      <c r="AC21" s="3">
        <v>14.6379300931</v>
      </c>
      <c r="AD21" s="3">
        <v>14.8732665898</v>
      </c>
      <c r="AE21" s="3">
        <v>14.7320646918</v>
      </c>
      <c r="AF21" s="3">
        <v>15.5322087805</v>
      </c>
      <c r="AG21" s="3">
        <v>16.944227760499999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451</v>
      </c>
    </row>
    <row r="2" spans="1:38" x14ac:dyDescent="0.25">
      <c r="A2" t="s">
        <v>921</v>
      </c>
    </row>
    <row r="4" spans="1:38" ht="13" x14ac:dyDescent="0.3">
      <c r="A4" s="2" t="s">
        <v>503</v>
      </c>
      <c r="B4" s="6" t="s">
        <v>440</v>
      </c>
      <c r="C4" s="6">
        <f>$AL$6-31</f>
        <v>44403</v>
      </c>
      <c r="D4" s="6">
        <f>$AL$6-30</f>
        <v>44404</v>
      </c>
      <c r="E4" s="6">
        <f>$AL$6-29</f>
        <v>44405</v>
      </c>
      <c r="F4" s="6">
        <f>$AL$6-28</f>
        <v>44406</v>
      </c>
      <c r="G4" s="6">
        <f>$AL$6-27</f>
        <v>44407</v>
      </c>
      <c r="H4" s="6">
        <f>$AL$6-26</f>
        <v>44408</v>
      </c>
      <c r="I4" s="6">
        <f>$AL$6-25</f>
        <v>44409</v>
      </c>
      <c r="J4" s="6">
        <f>$AL$6-24</f>
        <v>44410</v>
      </c>
      <c r="K4" s="6">
        <f>$AL$6-23</f>
        <v>44411</v>
      </c>
      <c r="L4" s="6">
        <f>$AL$6-22</f>
        <v>44412</v>
      </c>
      <c r="M4" s="6">
        <f>$AL$6-21</f>
        <v>44413</v>
      </c>
      <c r="N4" s="6">
        <f>$AL$6-20</f>
        <v>44414</v>
      </c>
      <c r="O4" s="6">
        <f>$AL$6-19</f>
        <v>44415</v>
      </c>
      <c r="P4" s="6">
        <f>$AL$6-18</f>
        <v>44416</v>
      </c>
      <c r="Q4" s="6">
        <f>$AL$6-17</f>
        <v>44417</v>
      </c>
      <c r="R4" s="6">
        <f>$AL$6-16</f>
        <v>44418</v>
      </c>
      <c r="S4" s="6">
        <f>$AL$6-15</f>
        <v>44419</v>
      </c>
      <c r="T4" s="6">
        <f>$AL$6-14</f>
        <v>44420</v>
      </c>
      <c r="U4" s="6">
        <f>$AL$6-13</f>
        <v>44421</v>
      </c>
      <c r="V4" s="6">
        <f>$AL$6-12</f>
        <v>44422</v>
      </c>
      <c r="W4" s="6">
        <f>$AL$6-11</f>
        <v>44423</v>
      </c>
      <c r="X4" s="6">
        <f>$AL$6-10</f>
        <v>44424</v>
      </c>
      <c r="Y4" s="6">
        <f>$AL$6-9</f>
        <v>44425</v>
      </c>
      <c r="Z4" s="6">
        <f>$AL$6-8</f>
        <v>44426</v>
      </c>
      <c r="AA4" s="6">
        <f>$AL$6-7</f>
        <v>44427</v>
      </c>
      <c r="AB4" s="6">
        <f>$AL$6-6</f>
        <v>44428</v>
      </c>
      <c r="AC4" s="6">
        <f>$AL$6-5</f>
        <v>44429</v>
      </c>
      <c r="AD4" s="6">
        <f>$AL$6-4</f>
        <v>44430</v>
      </c>
      <c r="AE4" s="6">
        <f>$AL$6-3</f>
        <v>44431</v>
      </c>
      <c r="AF4" s="6">
        <f>$AL$6-2</f>
        <v>44432</v>
      </c>
      <c r="AG4" s="6">
        <f>$AL$6-1</f>
        <v>44433</v>
      </c>
      <c r="AH4" s="6">
        <f>$AL$6</f>
        <v>44434</v>
      </c>
    </row>
    <row r="5" spans="1:38" ht="13" hidden="1" x14ac:dyDescent="0.3">
      <c r="A5" s="2" t="s">
        <v>503</v>
      </c>
      <c r="B5" s="2" t="s">
        <v>440</v>
      </c>
      <c r="C5" s="2" t="s">
        <v>471</v>
      </c>
      <c r="D5" s="2" t="s">
        <v>472</v>
      </c>
      <c r="E5" s="2" t="s">
        <v>473</v>
      </c>
      <c r="F5" s="2" t="s">
        <v>474</v>
      </c>
      <c r="G5" s="2" t="s">
        <v>475</v>
      </c>
      <c r="H5" s="2" t="s">
        <v>476</v>
      </c>
      <c r="I5" s="2" t="s">
        <v>477</v>
      </c>
      <c r="J5" s="2" t="s">
        <v>478</v>
      </c>
      <c r="K5" s="2" t="s">
        <v>479</v>
      </c>
      <c r="L5" s="2" t="s">
        <v>480</v>
      </c>
      <c r="M5" s="2" t="s">
        <v>481</v>
      </c>
      <c r="N5" s="2" t="s">
        <v>482</v>
      </c>
      <c r="O5" s="2" t="s">
        <v>483</v>
      </c>
      <c r="P5" s="2" t="s">
        <v>484</v>
      </c>
      <c r="Q5" s="2" t="s">
        <v>485</v>
      </c>
      <c r="R5" s="2" t="s">
        <v>486</v>
      </c>
      <c r="S5" s="2" t="s">
        <v>487</v>
      </c>
      <c r="T5" s="2" t="s">
        <v>488</v>
      </c>
      <c r="U5" s="2" t="s">
        <v>489</v>
      </c>
      <c r="V5" s="2" t="s">
        <v>490</v>
      </c>
      <c r="W5" s="2" t="s">
        <v>491</v>
      </c>
      <c r="X5" s="2" t="s">
        <v>492</v>
      </c>
      <c r="Y5" s="2" t="s">
        <v>493</v>
      </c>
      <c r="Z5" s="2" t="s">
        <v>494</v>
      </c>
      <c r="AA5" s="2" t="s">
        <v>495</v>
      </c>
      <c r="AB5" s="2" t="s">
        <v>496</v>
      </c>
      <c r="AC5" s="2" t="s">
        <v>497</v>
      </c>
      <c r="AD5" s="2" t="s">
        <v>498</v>
      </c>
      <c r="AE5" s="2" t="s">
        <v>499</v>
      </c>
      <c r="AF5" s="2" t="s">
        <v>500</v>
      </c>
      <c r="AG5" s="2" t="s">
        <v>501</v>
      </c>
      <c r="AH5" s="2" t="s">
        <v>502</v>
      </c>
      <c r="AL5" s="2" t="s">
        <v>32</v>
      </c>
    </row>
    <row r="6" spans="1:38" x14ac:dyDescent="0.25">
      <c r="A6" t="s">
        <v>504</v>
      </c>
      <c r="B6" t="s">
        <v>450</v>
      </c>
      <c r="C6">
        <v>133</v>
      </c>
      <c r="D6">
        <v>139</v>
      </c>
      <c r="E6">
        <v>131</v>
      </c>
      <c r="F6">
        <v>132</v>
      </c>
      <c r="G6">
        <v>134</v>
      </c>
      <c r="H6">
        <v>144</v>
      </c>
      <c r="I6">
        <v>150</v>
      </c>
      <c r="J6">
        <v>153</v>
      </c>
      <c r="K6">
        <v>157</v>
      </c>
      <c r="L6">
        <v>169</v>
      </c>
      <c r="M6">
        <v>170</v>
      </c>
      <c r="N6">
        <v>188</v>
      </c>
      <c r="O6">
        <v>192</v>
      </c>
      <c r="P6">
        <v>200</v>
      </c>
      <c r="Q6">
        <v>213</v>
      </c>
      <c r="R6">
        <v>214</v>
      </c>
      <c r="S6">
        <v>243</v>
      </c>
      <c r="T6">
        <v>272</v>
      </c>
      <c r="U6">
        <v>284</v>
      </c>
      <c r="V6">
        <v>320</v>
      </c>
      <c r="W6">
        <v>336</v>
      </c>
      <c r="X6">
        <v>340</v>
      </c>
      <c r="Y6">
        <v>391</v>
      </c>
      <c r="Z6">
        <v>375</v>
      </c>
      <c r="AA6">
        <v>383</v>
      </c>
      <c r="AB6">
        <v>394</v>
      </c>
      <c r="AC6">
        <v>520</v>
      </c>
      <c r="AD6">
        <v>559</v>
      </c>
      <c r="AE6">
        <v>572</v>
      </c>
      <c r="AF6">
        <v>563</v>
      </c>
      <c r="AG6">
        <v>635</v>
      </c>
      <c r="AH6">
        <v>602</v>
      </c>
      <c r="AL6" s="1">
        <v>44434</v>
      </c>
    </row>
    <row r="7" spans="1:38" x14ac:dyDescent="0.25">
      <c r="A7" t="s">
        <v>505</v>
      </c>
      <c r="B7" t="s">
        <v>376</v>
      </c>
      <c r="C7">
        <v>26</v>
      </c>
      <c r="D7">
        <v>27</v>
      </c>
      <c r="E7">
        <v>34</v>
      </c>
      <c r="F7">
        <v>58</v>
      </c>
      <c r="G7">
        <v>63</v>
      </c>
      <c r="H7">
        <v>62</v>
      </c>
      <c r="I7">
        <v>64</v>
      </c>
      <c r="J7">
        <v>65</v>
      </c>
      <c r="K7">
        <v>71</v>
      </c>
      <c r="L7">
        <v>63</v>
      </c>
      <c r="M7">
        <v>42</v>
      </c>
      <c r="N7">
        <v>34</v>
      </c>
      <c r="O7">
        <v>35</v>
      </c>
      <c r="P7">
        <v>27</v>
      </c>
      <c r="Q7">
        <v>23</v>
      </c>
      <c r="R7">
        <v>16</v>
      </c>
      <c r="S7">
        <v>15</v>
      </c>
      <c r="T7">
        <v>10</v>
      </c>
      <c r="U7">
        <v>14</v>
      </c>
      <c r="V7">
        <v>18</v>
      </c>
      <c r="W7">
        <v>19</v>
      </c>
      <c r="X7">
        <v>21</v>
      </c>
      <c r="Y7">
        <v>23</v>
      </c>
      <c r="Z7">
        <v>33</v>
      </c>
      <c r="AA7">
        <v>47</v>
      </c>
      <c r="AB7">
        <v>44</v>
      </c>
      <c r="AC7">
        <v>56</v>
      </c>
      <c r="AD7">
        <v>61</v>
      </c>
      <c r="AE7">
        <v>79</v>
      </c>
      <c r="AF7">
        <v>82</v>
      </c>
      <c r="AG7">
        <v>87</v>
      </c>
      <c r="AH7">
        <v>84</v>
      </c>
    </row>
    <row r="8" spans="1:38" x14ac:dyDescent="0.25">
      <c r="A8" t="s">
        <v>506</v>
      </c>
      <c r="B8" t="s">
        <v>377</v>
      </c>
      <c r="C8">
        <v>29</v>
      </c>
      <c r="D8">
        <v>27</v>
      </c>
      <c r="E8">
        <v>22</v>
      </c>
      <c r="F8">
        <v>18</v>
      </c>
      <c r="G8">
        <v>13</v>
      </c>
      <c r="H8">
        <v>9</v>
      </c>
      <c r="I8">
        <v>13</v>
      </c>
      <c r="J8">
        <v>12</v>
      </c>
      <c r="K8">
        <v>14</v>
      </c>
      <c r="L8">
        <v>13</v>
      </c>
      <c r="M8">
        <v>10</v>
      </c>
      <c r="N8">
        <v>13</v>
      </c>
      <c r="O8">
        <v>13</v>
      </c>
      <c r="P8">
        <v>13</v>
      </c>
      <c r="Q8">
        <v>12</v>
      </c>
      <c r="R8">
        <v>12</v>
      </c>
      <c r="S8">
        <v>16</v>
      </c>
      <c r="T8">
        <v>27</v>
      </c>
      <c r="U8">
        <v>32</v>
      </c>
      <c r="V8">
        <v>31</v>
      </c>
      <c r="W8">
        <v>31</v>
      </c>
      <c r="X8">
        <v>36</v>
      </c>
      <c r="Y8">
        <v>36</v>
      </c>
      <c r="Z8">
        <v>40</v>
      </c>
      <c r="AA8">
        <v>34</v>
      </c>
      <c r="AB8">
        <v>32</v>
      </c>
      <c r="AC8">
        <v>35</v>
      </c>
      <c r="AD8">
        <v>36</v>
      </c>
      <c r="AE8">
        <v>31</v>
      </c>
      <c r="AF8">
        <v>44</v>
      </c>
      <c r="AG8">
        <v>55</v>
      </c>
      <c r="AH8">
        <v>62</v>
      </c>
    </row>
    <row r="9" spans="1:38" x14ac:dyDescent="0.25">
      <c r="A9" t="s">
        <v>507</v>
      </c>
      <c r="B9" t="s">
        <v>378</v>
      </c>
      <c r="C9">
        <v>22</v>
      </c>
      <c r="D9">
        <v>20</v>
      </c>
      <c r="E9">
        <v>20</v>
      </c>
      <c r="F9">
        <v>17</v>
      </c>
      <c r="G9">
        <v>20</v>
      </c>
      <c r="H9">
        <v>21</v>
      </c>
      <c r="I9">
        <v>20</v>
      </c>
      <c r="J9">
        <v>20</v>
      </c>
      <c r="K9">
        <v>22</v>
      </c>
      <c r="L9">
        <v>24</v>
      </c>
      <c r="M9">
        <v>29</v>
      </c>
      <c r="N9">
        <v>29</v>
      </c>
      <c r="O9">
        <v>38</v>
      </c>
      <c r="P9">
        <v>40</v>
      </c>
      <c r="Q9">
        <v>40</v>
      </c>
      <c r="R9">
        <v>40</v>
      </c>
      <c r="S9">
        <v>38</v>
      </c>
      <c r="T9">
        <v>42</v>
      </c>
      <c r="U9">
        <v>44</v>
      </c>
      <c r="V9">
        <v>34</v>
      </c>
      <c r="W9">
        <v>41</v>
      </c>
      <c r="X9">
        <v>44</v>
      </c>
      <c r="Y9">
        <v>44</v>
      </c>
      <c r="Z9">
        <v>60</v>
      </c>
      <c r="AA9">
        <v>62</v>
      </c>
      <c r="AB9">
        <v>65</v>
      </c>
      <c r="AC9">
        <v>73</v>
      </c>
      <c r="AD9">
        <v>80</v>
      </c>
      <c r="AE9">
        <v>92</v>
      </c>
      <c r="AF9">
        <v>94</v>
      </c>
      <c r="AG9">
        <v>122</v>
      </c>
      <c r="AH9">
        <v>131</v>
      </c>
    </row>
    <row r="10" spans="1:38" x14ac:dyDescent="0.25">
      <c r="A10" t="s">
        <v>508</v>
      </c>
      <c r="B10" t="s">
        <v>379</v>
      </c>
      <c r="C10">
        <v>7</v>
      </c>
      <c r="D10">
        <v>7</v>
      </c>
      <c r="E10">
        <v>8</v>
      </c>
      <c r="F10">
        <v>6</v>
      </c>
      <c r="G10">
        <v>11</v>
      </c>
      <c r="H10">
        <v>12</v>
      </c>
      <c r="I10">
        <v>14</v>
      </c>
      <c r="J10">
        <v>14</v>
      </c>
      <c r="K10">
        <v>19</v>
      </c>
      <c r="L10">
        <v>22</v>
      </c>
      <c r="M10">
        <v>24</v>
      </c>
      <c r="N10">
        <v>21</v>
      </c>
      <c r="O10">
        <v>21</v>
      </c>
      <c r="P10">
        <v>18</v>
      </c>
      <c r="Q10">
        <v>20</v>
      </c>
      <c r="R10">
        <v>19</v>
      </c>
      <c r="S10">
        <v>19</v>
      </c>
      <c r="T10">
        <v>18</v>
      </c>
      <c r="U10">
        <v>17</v>
      </c>
      <c r="V10">
        <v>16</v>
      </c>
      <c r="W10">
        <v>17</v>
      </c>
      <c r="X10">
        <v>16</v>
      </c>
      <c r="Y10">
        <v>15</v>
      </c>
      <c r="Z10">
        <v>16</v>
      </c>
      <c r="AA10">
        <v>17</v>
      </c>
      <c r="AB10">
        <v>22</v>
      </c>
      <c r="AC10">
        <v>21</v>
      </c>
      <c r="AD10">
        <v>20</v>
      </c>
      <c r="AE10">
        <v>19</v>
      </c>
      <c r="AF10">
        <v>17</v>
      </c>
      <c r="AG10">
        <v>22</v>
      </c>
      <c r="AH10">
        <v>22</v>
      </c>
    </row>
    <row r="11" spans="1:38" x14ac:dyDescent="0.25">
      <c r="A11" t="s">
        <v>509</v>
      </c>
      <c r="B11" t="s">
        <v>380</v>
      </c>
      <c r="C11">
        <v>7</v>
      </c>
      <c r="D11">
        <v>7</v>
      </c>
      <c r="E11">
        <v>6</v>
      </c>
      <c r="F11">
        <v>7</v>
      </c>
      <c r="G11">
        <v>12</v>
      </c>
      <c r="H11">
        <v>13</v>
      </c>
      <c r="I11">
        <v>11</v>
      </c>
      <c r="J11">
        <v>13</v>
      </c>
      <c r="K11">
        <v>17</v>
      </c>
      <c r="L11">
        <v>17</v>
      </c>
      <c r="M11">
        <v>16</v>
      </c>
      <c r="N11">
        <v>15</v>
      </c>
      <c r="O11">
        <v>17</v>
      </c>
      <c r="P11">
        <v>27</v>
      </c>
      <c r="Q11">
        <v>25</v>
      </c>
      <c r="R11">
        <v>20</v>
      </c>
      <c r="S11">
        <v>25</v>
      </c>
      <c r="T11">
        <v>27</v>
      </c>
      <c r="U11">
        <v>35</v>
      </c>
      <c r="V11">
        <v>45</v>
      </c>
      <c r="W11">
        <v>44</v>
      </c>
      <c r="X11">
        <v>51</v>
      </c>
      <c r="Y11">
        <v>54</v>
      </c>
      <c r="Z11">
        <v>65</v>
      </c>
      <c r="AA11">
        <v>85</v>
      </c>
      <c r="AB11">
        <v>90</v>
      </c>
      <c r="AC11">
        <v>87</v>
      </c>
      <c r="AD11">
        <v>86</v>
      </c>
      <c r="AE11">
        <v>93</v>
      </c>
      <c r="AF11">
        <v>96</v>
      </c>
      <c r="AG11">
        <v>96</v>
      </c>
      <c r="AH11">
        <v>87</v>
      </c>
    </row>
    <row r="12" spans="1:38" x14ac:dyDescent="0.25">
      <c r="A12" t="s">
        <v>510</v>
      </c>
      <c r="B12" t="s">
        <v>381</v>
      </c>
      <c r="C12">
        <v>0</v>
      </c>
      <c r="D12">
        <v>0</v>
      </c>
      <c r="E12">
        <v>1</v>
      </c>
      <c r="F12">
        <v>5</v>
      </c>
      <c r="G12">
        <v>9</v>
      </c>
      <c r="H12">
        <v>21</v>
      </c>
      <c r="I12">
        <v>34</v>
      </c>
      <c r="J12">
        <v>34</v>
      </c>
      <c r="K12">
        <v>34</v>
      </c>
      <c r="L12">
        <v>39</v>
      </c>
      <c r="M12">
        <v>43</v>
      </c>
      <c r="N12">
        <v>40</v>
      </c>
      <c r="O12">
        <v>30</v>
      </c>
      <c r="P12">
        <v>18</v>
      </c>
      <c r="Q12">
        <v>20</v>
      </c>
      <c r="R12">
        <v>20</v>
      </c>
      <c r="S12">
        <v>19</v>
      </c>
      <c r="T12">
        <v>14</v>
      </c>
      <c r="U12">
        <v>16</v>
      </c>
      <c r="V12">
        <v>15</v>
      </c>
      <c r="W12">
        <v>16</v>
      </c>
      <c r="X12">
        <v>16</v>
      </c>
      <c r="Y12">
        <v>16</v>
      </c>
      <c r="Z12">
        <v>12</v>
      </c>
      <c r="AA12">
        <v>12</v>
      </c>
      <c r="AB12">
        <v>10</v>
      </c>
      <c r="AC12">
        <v>9</v>
      </c>
      <c r="AD12">
        <v>8</v>
      </c>
      <c r="AE12">
        <v>6</v>
      </c>
      <c r="AF12">
        <v>6</v>
      </c>
      <c r="AG12">
        <v>5</v>
      </c>
      <c r="AH12">
        <v>4</v>
      </c>
    </row>
    <row r="13" spans="1:38" x14ac:dyDescent="0.25">
      <c r="A13" t="s">
        <v>511</v>
      </c>
      <c r="B13" t="s">
        <v>382</v>
      </c>
      <c r="C13">
        <v>4</v>
      </c>
      <c r="D13">
        <v>4</v>
      </c>
      <c r="E13">
        <v>2</v>
      </c>
      <c r="F13">
        <v>5</v>
      </c>
      <c r="G13">
        <v>4</v>
      </c>
      <c r="H13">
        <v>5</v>
      </c>
      <c r="I13">
        <v>6</v>
      </c>
      <c r="J13">
        <v>6</v>
      </c>
      <c r="K13">
        <v>7</v>
      </c>
      <c r="L13">
        <v>8</v>
      </c>
      <c r="M13">
        <v>6</v>
      </c>
      <c r="N13">
        <v>7</v>
      </c>
      <c r="O13">
        <v>6</v>
      </c>
      <c r="P13">
        <v>13</v>
      </c>
      <c r="Q13">
        <v>15</v>
      </c>
      <c r="R13">
        <v>19</v>
      </c>
      <c r="S13">
        <v>21</v>
      </c>
      <c r="T13">
        <v>27</v>
      </c>
      <c r="U13">
        <v>28</v>
      </c>
      <c r="V13">
        <v>34</v>
      </c>
      <c r="W13">
        <v>32</v>
      </c>
      <c r="X13">
        <v>39</v>
      </c>
      <c r="Y13">
        <v>41</v>
      </c>
      <c r="Z13">
        <v>54</v>
      </c>
      <c r="AA13">
        <v>53</v>
      </c>
      <c r="AB13">
        <v>71</v>
      </c>
      <c r="AC13">
        <v>79</v>
      </c>
      <c r="AD13">
        <v>92</v>
      </c>
      <c r="AE13">
        <v>90</v>
      </c>
      <c r="AF13">
        <v>90</v>
      </c>
      <c r="AG13">
        <v>103</v>
      </c>
      <c r="AH13">
        <v>118</v>
      </c>
    </row>
    <row r="14" spans="1:38" x14ac:dyDescent="0.25">
      <c r="A14" t="s">
        <v>512</v>
      </c>
      <c r="B14" t="s">
        <v>383</v>
      </c>
      <c r="C14">
        <v>19</v>
      </c>
      <c r="D14">
        <v>21</v>
      </c>
      <c r="E14">
        <v>20</v>
      </c>
      <c r="F14">
        <v>13</v>
      </c>
      <c r="G14">
        <v>13</v>
      </c>
      <c r="H14">
        <v>12</v>
      </c>
      <c r="I14">
        <v>12</v>
      </c>
      <c r="J14">
        <v>12</v>
      </c>
      <c r="K14">
        <v>8</v>
      </c>
      <c r="L14">
        <v>12</v>
      </c>
      <c r="M14">
        <v>14</v>
      </c>
      <c r="N14">
        <v>15</v>
      </c>
      <c r="O14">
        <v>14</v>
      </c>
      <c r="P14">
        <v>15</v>
      </c>
      <c r="Q14">
        <v>15</v>
      </c>
      <c r="R14">
        <v>14</v>
      </c>
      <c r="S14">
        <v>10</v>
      </c>
      <c r="T14">
        <v>23</v>
      </c>
      <c r="U14">
        <v>29</v>
      </c>
      <c r="V14">
        <v>40</v>
      </c>
      <c r="W14">
        <v>39</v>
      </c>
      <c r="X14">
        <v>39</v>
      </c>
      <c r="Y14">
        <v>55</v>
      </c>
      <c r="Z14">
        <v>69</v>
      </c>
      <c r="AA14">
        <v>75</v>
      </c>
      <c r="AB14">
        <v>74</v>
      </c>
      <c r="AC14">
        <v>85</v>
      </c>
      <c r="AD14">
        <v>86</v>
      </c>
      <c r="AE14">
        <v>86</v>
      </c>
      <c r="AF14">
        <v>80</v>
      </c>
      <c r="AG14">
        <v>75</v>
      </c>
      <c r="AH14">
        <v>72</v>
      </c>
    </row>
    <row r="15" spans="1:38" x14ac:dyDescent="0.25">
      <c r="A15" t="s">
        <v>513</v>
      </c>
      <c r="B15" t="s">
        <v>384</v>
      </c>
      <c r="C15">
        <v>11</v>
      </c>
      <c r="D15">
        <v>11</v>
      </c>
      <c r="E15">
        <v>10</v>
      </c>
      <c r="F15">
        <v>9</v>
      </c>
      <c r="G15">
        <v>9</v>
      </c>
      <c r="H15">
        <v>7</v>
      </c>
      <c r="I15">
        <v>7</v>
      </c>
      <c r="J15">
        <v>7</v>
      </c>
      <c r="K15">
        <v>7</v>
      </c>
      <c r="L15">
        <v>7</v>
      </c>
      <c r="M15">
        <v>5</v>
      </c>
      <c r="N15">
        <v>5</v>
      </c>
      <c r="O15">
        <v>3</v>
      </c>
      <c r="P15">
        <v>6</v>
      </c>
      <c r="Q15">
        <v>6</v>
      </c>
      <c r="R15">
        <v>6</v>
      </c>
      <c r="S15">
        <v>9</v>
      </c>
      <c r="T15">
        <v>14</v>
      </c>
      <c r="U15">
        <v>16</v>
      </c>
      <c r="V15">
        <v>23</v>
      </c>
      <c r="W15">
        <v>21</v>
      </c>
      <c r="X15">
        <v>22</v>
      </c>
      <c r="Y15">
        <v>22</v>
      </c>
      <c r="Z15">
        <v>27</v>
      </c>
      <c r="AA15">
        <v>29</v>
      </c>
      <c r="AB15">
        <v>31</v>
      </c>
      <c r="AC15">
        <v>28</v>
      </c>
      <c r="AD15">
        <v>30</v>
      </c>
      <c r="AE15">
        <v>30</v>
      </c>
      <c r="AF15">
        <v>30</v>
      </c>
      <c r="AG15">
        <v>29</v>
      </c>
      <c r="AH15">
        <v>26</v>
      </c>
    </row>
    <row r="16" spans="1:38" x14ac:dyDescent="0.25">
      <c r="A16" t="s">
        <v>514</v>
      </c>
      <c r="B16" t="s">
        <v>385</v>
      </c>
      <c r="C16">
        <v>10</v>
      </c>
      <c r="D16">
        <v>10</v>
      </c>
      <c r="E16">
        <v>9</v>
      </c>
      <c r="F16">
        <v>9</v>
      </c>
      <c r="G16">
        <v>8</v>
      </c>
      <c r="H16">
        <v>7</v>
      </c>
      <c r="I16">
        <v>7</v>
      </c>
      <c r="J16">
        <v>5</v>
      </c>
      <c r="K16">
        <v>5</v>
      </c>
      <c r="L16">
        <v>4</v>
      </c>
      <c r="M16">
        <v>6</v>
      </c>
      <c r="N16">
        <v>8</v>
      </c>
      <c r="O16">
        <v>7</v>
      </c>
      <c r="P16">
        <v>8</v>
      </c>
      <c r="Q16">
        <v>8</v>
      </c>
      <c r="R16">
        <v>8</v>
      </c>
      <c r="S16">
        <v>12</v>
      </c>
      <c r="T16">
        <v>16</v>
      </c>
      <c r="U16">
        <v>18</v>
      </c>
      <c r="V16">
        <v>23</v>
      </c>
      <c r="W16">
        <v>24</v>
      </c>
      <c r="X16">
        <v>25</v>
      </c>
      <c r="Y16">
        <v>27</v>
      </c>
      <c r="Z16">
        <v>29</v>
      </c>
      <c r="AA16">
        <v>24</v>
      </c>
      <c r="AB16">
        <v>24</v>
      </c>
      <c r="AC16">
        <v>21</v>
      </c>
      <c r="AD16">
        <v>21</v>
      </c>
      <c r="AE16">
        <v>20</v>
      </c>
      <c r="AF16">
        <v>18</v>
      </c>
      <c r="AG16">
        <v>16</v>
      </c>
      <c r="AH16">
        <v>17</v>
      </c>
    </row>
    <row r="17" spans="1:34" x14ac:dyDescent="0.25">
      <c r="A17" t="s">
        <v>515</v>
      </c>
      <c r="B17" t="s">
        <v>386</v>
      </c>
      <c r="C17">
        <v>10</v>
      </c>
      <c r="D17">
        <v>10</v>
      </c>
      <c r="E17">
        <v>9</v>
      </c>
      <c r="F17">
        <v>6</v>
      </c>
      <c r="G17">
        <v>6</v>
      </c>
      <c r="H17">
        <v>5</v>
      </c>
      <c r="I17">
        <v>6</v>
      </c>
      <c r="J17">
        <v>5</v>
      </c>
      <c r="K17">
        <v>5</v>
      </c>
      <c r="L17">
        <v>4</v>
      </c>
      <c r="M17">
        <v>7</v>
      </c>
      <c r="N17">
        <v>7</v>
      </c>
      <c r="O17">
        <v>11</v>
      </c>
      <c r="P17">
        <v>19</v>
      </c>
      <c r="Q17">
        <v>20</v>
      </c>
      <c r="R17">
        <v>20</v>
      </c>
      <c r="S17">
        <v>20</v>
      </c>
      <c r="T17">
        <v>23</v>
      </c>
      <c r="U17">
        <v>28</v>
      </c>
      <c r="V17">
        <v>25</v>
      </c>
      <c r="W17">
        <v>23</v>
      </c>
      <c r="X17">
        <v>27</v>
      </c>
      <c r="Y17">
        <v>28</v>
      </c>
      <c r="Z17">
        <v>32</v>
      </c>
      <c r="AA17">
        <v>42</v>
      </c>
      <c r="AB17">
        <v>48</v>
      </c>
      <c r="AC17">
        <v>48</v>
      </c>
      <c r="AD17">
        <v>58</v>
      </c>
      <c r="AE17">
        <v>54</v>
      </c>
      <c r="AF17">
        <v>55</v>
      </c>
      <c r="AG17">
        <v>51</v>
      </c>
      <c r="AH17">
        <v>49</v>
      </c>
    </row>
    <row r="18" spans="1:34" x14ac:dyDescent="0.25">
      <c r="A18" t="s">
        <v>516</v>
      </c>
      <c r="B18" t="s">
        <v>387</v>
      </c>
      <c r="C18">
        <v>0</v>
      </c>
      <c r="D18">
        <v>2</v>
      </c>
      <c r="E18">
        <v>2</v>
      </c>
      <c r="F18">
        <v>4</v>
      </c>
      <c r="G18">
        <v>5</v>
      </c>
      <c r="H18">
        <v>5</v>
      </c>
      <c r="I18">
        <v>5</v>
      </c>
      <c r="J18">
        <v>5</v>
      </c>
      <c r="K18">
        <v>3</v>
      </c>
      <c r="L18">
        <v>4</v>
      </c>
      <c r="M18">
        <v>5</v>
      </c>
      <c r="N18">
        <v>5</v>
      </c>
      <c r="O18">
        <v>8</v>
      </c>
      <c r="P18">
        <v>8</v>
      </c>
      <c r="Q18">
        <v>8</v>
      </c>
      <c r="R18">
        <v>11</v>
      </c>
      <c r="S18">
        <v>12</v>
      </c>
      <c r="T18">
        <v>15</v>
      </c>
      <c r="U18">
        <v>18</v>
      </c>
      <c r="V18">
        <v>18</v>
      </c>
      <c r="W18">
        <v>19</v>
      </c>
      <c r="X18">
        <v>19</v>
      </c>
      <c r="Y18">
        <v>24</v>
      </c>
      <c r="Z18">
        <v>27</v>
      </c>
      <c r="AA18">
        <v>30</v>
      </c>
      <c r="AB18">
        <v>29</v>
      </c>
      <c r="AC18">
        <v>27</v>
      </c>
      <c r="AD18">
        <v>30</v>
      </c>
      <c r="AE18">
        <v>30</v>
      </c>
      <c r="AF18">
        <v>22</v>
      </c>
      <c r="AG18">
        <v>19</v>
      </c>
      <c r="AH18">
        <v>11</v>
      </c>
    </row>
    <row r="19" spans="1:34" x14ac:dyDescent="0.25">
      <c r="A19" t="s">
        <v>517</v>
      </c>
      <c r="B19" t="s">
        <v>388</v>
      </c>
      <c r="C19">
        <v>2</v>
      </c>
      <c r="D19">
        <v>2</v>
      </c>
      <c r="E19">
        <v>3</v>
      </c>
      <c r="F19">
        <v>2</v>
      </c>
      <c r="G19">
        <v>3</v>
      </c>
      <c r="H19">
        <v>3</v>
      </c>
      <c r="I19">
        <v>3</v>
      </c>
      <c r="J19">
        <v>3</v>
      </c>
      <c r="K19">
        <v>5</v>
      </c>
      <c r="L19">
        <v>4</v>
      </c>
      <c r="M19">
        <v>4</v>
      </c>
      <c r="N19">
        <v>2</v>
      </c>
      <c r="O19">
        <v>2</v>
      </c>
      <c r="P19">
        <v>2</v>
      </c>
      <c r="Q19">
        <v>2</v>
      </c>
      <c r="R19">
        <v>0</v>
      </c>
      <c r="S19">
        <v>2</v>
      </c>
      <c r="T19">
        <v>3</v>
      </c>
      <c r="U19">
        <v>8</v>
      </c>
      <c r="V19">
        <v>9</v>
      </c>
      <c r="W19">
        <v>13</v>
      </c>
      <c r="X19">
        <v>16</v>
      </c>
      <c r="Y19">
        <v>16</v>
      </c>
      <c r="Z19">
        <v>16</v>
      </c>
      <c r="AA19">
        <v>21</v>
      </c>
      <c r="AB19">
        <v>16</v>
      </c>
      <c r="AC19">
        <v>16</v>
      </c>
      <c r="AD19">
        <v>12</v>
      </c>
      <c r="AE19">
        <v>16</v>
      </c>
      <c r="AF19">
        <v>17</v>
      </c>
      <c r="AG19">
        <v>16</v>
      </c>
      <c r="AH19">
        <v>10</v>
      </c>
    </row>
    <row r="20" spans="1:34" x14ac:dyDescent="0.25">
      <c r="A20" t="s">
        <v>518</v>
      </c>
      <c r="B20" t="s">
        <v>389</v>
      </c>
      <c r="C20">
        <v>10</v>
      </c>
      <c r="D20">
        <v>11</v>
      </c>
      <c r="E20">
        <v>9</v>
      </c>
      <c r="F20">
        <v>14</v>
      </c>
      <c r="G20">
        <v>20</v>
      </c>
      <c r="H20">
        <v>25</v>
      </c>
      <c r="I20">
        <v>25</v>
      </c>
      <c r="J20">
        <v>23</v>
      </c>
      <c r="K20">
        <v>24</v>
      </c>
      <c r="L20">
        <v>29</v>
      </c>
      <c r="M20">
        <v>27</v>
      </c>
      <c r="N20">
        <v>26</v>
      </c>
      <c r="O20">
        <v>22</v>
      </c>
      <c r="P20">
        <v>20</v>
      </c>
      <c r="Q20">
        <v>21</v>
      </c>
      <c r="R20">
        <v>19</v>
      </c>
      <c r="S20">
        <v>17</v>
      </c>
      <c r="T20">
        <v>15</v>
      </c>
      <c r="U20">
        <v>14</v>
      </c>
      <c r="V20">
        <v>14</v>
      </c>
      <c r="W20">
        <v>15</v>
      </c>
      <c r="X20">
        <v>13</v>
      </c>
      <c r="Y20">
        <v>14</v>
      </c>
      <c r="Z20">
        <v>13</v>
      </c>
      <c r="AA20">
        <v>18</v>
      </c>
      <c r="AB20">
        <v>20</v>
      </c>
      <c r="AC20">
        <v>31</v>
      </c>
      <c r="AD20">
        <v>34</v>
      </c>
      <c r="AE20">
        <v>37</v>
      </c>
      <c r="AF20">
        <v>38</v>
      </c>
      <c r="AG20">
        <v>43</v>
      </c>
      <c r="AH20">
        <v>36</v>
      </c>
    </row>
    <row r="21" spans="1:34" x14ac:dyDescent="0.25">
      <c r="A21" t="s">
        <v>519</v>
      </c>
      <c r="B21" t="s">
        <v>390</v>
      </c>
      <c r="C21">
        <v>8</v>
      </c>
      <c r="D21">
        <v>8</v>
      </c>
      <c r="E21">
        <v>13</v>
      </c>
      <c r="F21">
        <v>16</v>
      </c>
      <c r="G21">
        <v>23</v>
      </c>
      <c r="H21">
        <v>25</v>
      </c>
      <c r="I21">
        <v>28</v>
      </c>
      <c r="J21">
        <v>29</v>
      </c>
      <c r="K21">
        <v>32</v>
      </c>
      <c r="L21">
        <v>28</v>
      </c>
      <c r="M21">
        <v>30</v>
      </c>
      <c r="N21">
        <v>26</v>
      </c>
      <c r="O21">
        <v>30</v>
      </c>
      <c r="P21">
        <v>40</v>
      </c>
      <c r="Q21">
        <v>38</v>
      </c>
      <c r="R21">
        <v>36</v>
      </c>
      <c r="S21">
        <v>38</v>
      </c>
      <c r="T21">
        <v>36</v>
      </c>
      <c r="U21">
        <v>36</v>
      </c>
      <c r="V21">
        <v>34</v>
      </c>
      <c r="W21">
        <v>25</v>
      </c>
      <c r="X21">
        <v>25</v>
      </c>
      <c r="Y21">
        <v>29</v>
      </c>
      <c r="Z21">
        <v>30</v>
      </c>
      <c r="AA21">
        <v>35</v>
      </c>
      <c r="AB21">
        <v>34</v>
      </c>
      <c r="AC21">
        <v>39</v>
      </c>
      <c r="AD21">
        <v>40</v>
      </c>
      <c r="AE21">
        <v>45</v>
      </c>
      <c r="AF21">
        <v>41</v>
      </c>
      <c r="AG21">
        <v>43</v>
      </c>
      <c r="AH21">
        <v>44</v>
      </c>
    </row>
    <row r="22" spans="1:34" x14ac:dyDescent="0.25">
      <c r="A22" t="s">
        <v>520</v>
      </c>
      <c r="B22" t="s">
        <v>391</v>
      </c>
      <c r="C22">
        <v>21</v>
      </c>
      <c r="D22">
        <v>22</v>
      </c>
      <c r="E22">
        <v>23</v>
      </c>
      <c r="F22">
        <v>25</v>
      </c>
      <c r="G22">
        <v>26</v>
      </c>
      <c r="H22">
        <v>30</v>
      </c>
      <c r="I22">
        <v>26</v>
      </c>
      <c r="J22">
        <v>24</v>
      </c>
      <c r="K22">
        <v>24</v>
      </c>
      <c r="L22">
        <v>28</v>
      </c>
      <c r="M22">
        <v>27</v>
      </c>
      <c r="N22">
        <v>27</v>
      </c>
      <c r="O22">
        <v>25</v>
      </c>
      <c r="P22">
        <v>27</v>
      </c>
      <c r="Q22">
        <v>28</v>
      </c>
      <c r="R22">
        <v>29</v>
      </c>
      <c r="S22">
        <v>26</v>
      </c>
      <c r="T22">
        <v>32</v>
      </c>
      <c r="U22">
        <v>40</v>
      </c>
      <c r="V22">
        <v>38</v>
      </c>
      <c r="W22">
        <v>42</v>
      </c>
      <c r="X22">
        <v>41</v>
      </c>
      <c r="Y22">
        <v>41</v>
      </c>
      <c r="Z22">
        <v>45</v>
      </c>
      <c r="AA22">
        <v>48</v>
      </c>
      <c r="AB22">
        <v>41</v>
      </c>
      <c r="AC22">
        <v>47</v>
      </c>
      <c r="AD22">
        <v>51</v>
      </c>
      <c r="AE22">
        <v>53</v>
      </c>
      <c r="AF22">
        <v>56</v>
      </c>
      <c r="AG22">
        <v>66</v>
      </c>
      <c r="AH22">
        <v>69</v>
      </c>
    </row>
    <row r="23" spans="1:34" x14ac:dyDescent="0.25">
      <c r="A23" t="s">
        <v>521</v>
      </c>
      <c r="B23" t="s">
        <v>392</v>
      </c>
      <c r="C23">
        <v>66</v>
      </c>
      <c r="D23">
        <v>66</v>
      </c>
      <c r="E23">
        <v>67</v>
      </c>
      <c r="F23">
        <v>63</v>
      </c>
      <c r="G23">
        <v>70</v>
      </c>
      <c r="H23">
        <v>64</v>
      </c>
      <c r="I23">
        <v>69</v>
      </c>
      <c r="J23">
        <v>79</v>
      </c>
      <c r="K23">
        <v>86</v>
      </c>
      <c r="L23">
        <v>90</v>
      </c>
      <c r="M23">
        <v>90</v>
      </c>
      <c r="N23">
        <v>91</v>
      </c>
      <c r="O23">
        <v>102</v>
      </c>
      <c r="P23">
        <v>99</v>
      </c>
      <c r="Q23">
        <v>99</v>
      </c>
      <c r="R23">
        <v>94</v>
      </c>
      <c r="S23">
        <v>103</v>
      </c>
      <c r="T23">
        <v>109</v>
      </c>
      <c r="U23">
        <v>103</v>
      </c>
      <c r="V23">
        <v>105</v>
      </c>
      <c r="W23">
        <v>126</v>
      </c>
      <c r="X23">
        <v>128</v>
      </c>
      <c r="Y23">
        <v>131</v>
      </c>
      <c r="Z23">
        <v>146</v>
      </c>
      <c r="AA23">
        <v>161</v>
      </c>
      <c r="AB23">
        <v>170</v>
      </c>
      <c r="AC23">
        <v>177</v>
      </c>
      <c r="AD23">
        <v>191</v>
      </c>
      <c r="AE23">
        <v>202</v>
      </c>
      <c r="AF23">
        <v>245</v>
      </c>
      <c r="AG23">
        <v>269</v>
      </c>
      <c r="AH23">
        <v>260</v>
      </c>
    </row>
    <row r="24" spans="1:34" x14ac:dyDescent="0.25">
      <c r="A24" t="s">
        <v>522</v>
      </c>
      <c r="B24" t="s">
        <v>393</v>
      </c>
      <c r="C24">
        <v>31</v>
      </c>
      <c r="D24">
        <v>27</v>
      </c>
      <c r="E24">
        <v>26</v>
      </c>
      <c r="F24">
        <v>23</v>
      </c>
      <c r="G24">
        <v>15</v>
      </c>
      <c r="H24">
        <v>13</v>
      </c>
      <c r="I24">
        <v>20</v>
      </c>
      <c r="J24">
        <v>20</v>
      </c>
      <c r="K24">
        <v>25</v>
      </c>
      <c r="L24">
        <v>33</v>
      </c>
      <c r="M24">
        <v>36</v>
      </c>
      <c r="N24">
        <v>43</v>
      </c>
      <c r="O24">
        <v>44</v>
      </c>
      <c r="P24">
        <v>39</v>
      </c>
      <c r="Q24">
        <v>38</v>
      </c>
      <c r="R24">
        <v>34</v>
      </c>
      <c r="S24">
        <v>33</v>
      </c>
      <c r="T24">
        <v>44</v>
      </c>
      <c r="U24">
        <v>47</v>
      </c>
      <c r="V24">
        <v>49</v>
      </c>
      <c r="W24">
        <v>52</v>
      </c>
      <c r="X24">
        <v>54</v>
      </c>
      <c r="Y24">
        <v>57</v>
      </c>
      <c r="Z24">
        <v>70</v>
      </c>
      <c r="AA24">
        <v>65</v>
      </c>
      <c r="AB24">
        <v>71</v>
      </c>
      <c r="AC24">
        <v>80</v>
      </c>
      <c r="AD24">
        <v>85</v>
      </c>
      <c r="AE24">
        <v>92</v>
      </c>
      <c r="AF24">
        <v>106</v>
      </c>
      <c r="AG24">
        <v>115</v>
      </c>
      <c r="AH24">
        <v>146</v>
      </c>
    </row>
    <row r="25" spans="1:34" x14ac:dyDescent="0.25">
      <c r="A25" t="s">
        <v>523</v>
      </c>
      <c r="B25" t="s">
        <v>394</v>
      </c>
      <c r="C25">
        <v>16</v>
      </c>
      <c r="D25">
        <v>10</v>
      </c>
      <c r="E25">
        <v>9</v>
      </c>
      <c r="F25">
        <v>8</v>
      </c>
      <c r="G25">
        <v>5</v>
      </c>
      <c r="H25">
        <v>9</v>
      </c>
      <c r="I25">
        <v>9</v>
      </c>
      <c r="J25">
        <v>9</v>
      </c>
      <c r="K25">
        <v>9</v>
      </c>
      <c r="L25">
        <v>9</v>
      </c>
      <c r="M25">
        <v>11</v>
      </c>
      <c r="N25">
        <v>12</v>
      </c>
      <c r="O25">
        <v>8</v>
      </c>
      <c r="P25">
        <v>10</v>
      </c>
      <c r="Q25">
        <v>10</v>
      </c>
      <c r="R25">
        <v>9</v>
      </c>
      <c r="S25">
        <v>17</v>
      </c>
      <c r="T25">
        <v>26</v>
      </c>
      <c r="U25">
        <v>36</v>
      </c>
      <c r="V25">
        <v>48</v>
      </c>
      <c r="W25">
        <v>48</v>
      </c>
      <c r="X25">
        <v>51</v>
      </c>
      <c r="Y25">
        <v>61</v>
      </c>
      <c r="Z25">
        <v>58</v>
      </c>
      <c r="AA25">
        <v>55</v>
      </c>
      <c r="AB25">
        <v>48</v>
      </c>
      <c r="AC25">
        <v>53</v>
      </c>
      <c r="AD25">
        <v>54</v>
      </c>
      <c r="AE25">
        <v>53</v>
      </c>
      <c r="AF25">
        <v>65</v>
      </c>
      <c r="AG25">
        <v>67</v>
      </c>
      <c r="AH25">
        <v>58</v>
      </c>
    </row>
    <row r="26" spans="1:34" x14ac:dyDescent="0.25">
      <c r="A26" t="s">
        <v>524</v>
      </c>
      <c r="B26" t="s">
        <v>395</v>
      </c>
      <c r="C26">
        <v>23</v>
      </c>
      <c r="D26">
        <v>24</v>
      </c>
      <c r="E26">
        <v>23</v>
      </c>
      <c r="F26">
        <v>14</v>
      </c>
      <c r="G26">
        <v>14</v>
      </c>
      <c r="H26">
        <v>13</v>
      </c>
      <c r="I26">
        <v>18</v>
      </c>
      <c r="J26">
        <v>18</v>
      </c>
      <c r="K26">
        <v>16</v>
      </c>
      <c r="L26">
        <v>14</v>
      </c>
      <c r="M26">
        <v>21</v>
      </c>
      <c r="N26">
        <v>29</v>
      </c>
      <c r="O26">
        <v>30</v>
      </c>
      <c r="P26">
        <v>26</v>
      </c>
      <c r="Q26">
        <v>26</v>
      </c>
      <c r="R26">
        <v>28</v>
      </c>
      <c r="S26">
        <v>38</v>
      </c>
      <c r="T26">
        <v>36</v>
      </c>
      <c r="U26">
        <v>29</v>
      </c>
      <c r="V26">
        <v>29</v>
      </c>
      <c r="W26">
        <v>36</v>
      </c>
      <c r="X26">
        <v>36</v>
      </c>
      <c r="Y26">
        <v>33</v>
      </c>
      <c r="Z26">
        <v>27</v>
      </c>
      <c r="AA26">
        <v>29</v>
      </c>
      <c r="AB26">
        <v>35</v>
      </c>
      <c r="AC26">
        <v>38</v>
      </c>
      <c r="AD26">
        <v>38</v>
      </c>
      <c r="AE26">
        <v>38</v>
      </c>
      <c r="AF26">
        <v>44</v>
      </c>
      <c r="AG26">
        <v>45</v>
      </c>
      <c r="AH26">
        <v>57</v>
      </c>
    </row>
    <row r="27" spans="1:34" x14ac:dyDescent="0.25">
      <c r="A27" t="s">
        <v>525</v>
      </c>
      <c r="B27" t="s">
        <v>396</v>
      </c>
      <c r="C27">
        <v>5</v>
      </c>
      <c r="D27">
        <v>6</v>
      </c>
      <c r="E27">
        <v>4</v>
      </c>
      <c r="F27">
        <v>5</v>
      </c>
      <c r="G27">
        <v>6</v>
      </c>
      <c r="H27">
        <v>6</v>
      </c>
      <c r="I27">
        <v>5</v>
      </c>
      <c r="J27">
        <v>5</v>
      </c>
      <c r="K27">
        <v>4</v>
      </c>
      <c r="L27">
        <v>6</v>
      </c>
      <c r="M27">
        <v>5</v>
      </c>
      <c r="N27">
        <v>4</v>
      </c>
      <c r="O27">
        <v>5</v>
      </c>
      <c r="P27">
        <v>9</v>
      </c>
      <c r="Q27">
        <v>9</v>
      </c>
      <c r="R27">
        <v>12</v>
      </c>
      <c r="S27">
        <v>19</v>
      </c>
      <c r="T27">
        <v>21</v>
      </c>
      <c r="U27">
        <v>23</v>
      </c>
      <c r="V27">
        <v>27</v>
      </c>
      <c r="W27">
        <v>24</v>
      </c>
      <c r="X27">
        <v>25</v>
      </c>
      <c r="Y27">
        <v>25</v>
      </c>
      <c r="Z27">
        <v>19</v>
      </c>
      <c r="AA27">
        <v>19</v>
      </c>
      <c r="AB27">
        <v>22</v>
      </c>
      <c r="AC27">
        <v>23</v>
      </c>
      <c r="AD27">
        <v>23</v>
      </c>
      <c r="AE27">
        <v>24</v>
      </c>
      <c r="AF27">
        <v>21</v>
      </c>
      <c r="AG27">
        <v>25</v>
      </c>
      <c r="AH27">
        <v>27</v>
      </c>
    </row>
    <row r="28" spans="1:34" x14ac:dyDescent="0.25">
      <c r="A28" t="s">
        <v>526</v>
      </c>
      <c r="B28" t="s">
        <v>397</v>
      </c>
      <c r="C28">
        <v>16</v>
      </c>
      <c r="D28">
        <v>16</v>
      </c>
      <c r="E28">
        <v>23</v>
      </c>
      <c r="F28">
        <v>24</v>
      </c>
      <c r="G28">
        <v>28</v>
      </c>
      <c r="H28">
        <v>26</v>
      </c>
      <c r="I28">
        <v>29</v>
      </c>
      <c r="J28">
        <v>29</v>
      </c>
      <c r="K28">
        <v>32</v>
      </c>
      <c r="L28">
        <v>27</v>
      </c>
      <c r="M28">
        <v>26</v>
      </c>
      <c r="N28">
        <v>27</v>
      </c>
      <c r="O28">
        <v>38</v>
      </c>
      <c r="P28">
        <v>36</v>
      </c>
      <c r="Q28">
        <v>36</v>
      </c>
      <c r="R28">
        <v>30</v>
      </c>
      <c r="S28">
        <v>34</v>
      </c>
      <c r="T28">
        <v>37</v>
      </c>
      <c r="U28">
        <v>39</v>
      </c>
      <c r="V28">
        <v>33</v>
      </c>
      <c r="W28">
        <v>39</v>
      </c>
      <c r="X28">
        <v>39</v>
      </c>
      <c r="Y28">
        <v>56</v>
      </c>
      <c r="Z28">
        <v>56</v>
      </c>
      <c r="AA28">
        <v>63</v>
      </c>
      <c r="AB28">
        <v>62</v>
      </c>
      <c r="AC28">
        <v>74</v>
      </c>
      <c r="AD28">
        <v>76</v>
      </c>
      <c r="AE28">
        <v>76</v>
      </c>
      <c r="AF28">
        <v>76</v>
      </c>
      <c r="AG28">
        <v>85</v>
      </c>
      <c r="AH28">
        <v>86</v>
      </c>
    </row>
    <row r="29" spans="1:34" x14ac:dyDescent="0.25">
      <c r="A29" t="s">
        <v>527</v>
      </c>
      <c r="B29" t="s">
        <v>398</v>
      </c>
      <c r="C29">
        <v>17</v>
      </c>
      <c r="D29">
        <v>19</v>
      </c>
      <c r="E29">
        <v>17</v>
      </c>
      <c r="F29">
        <v>16</v>
      </c>
      <c r="G29">
        <v>15</v>
      </c>
      <c r="H29">
        <v>16</v>
      </c>
      <c r="I29">
        <v>15</v>
      </c>
      <c r="J29">
        <v>18</v>
      </c>
      <c r="K29">
        <v>11</v>
      </c>
      <c r="L29">
        <v>13</v>
      </c>
      <c r="M29">
        <v>15</v>
      </c>
      <c r="N29">
        <v>15</v>
      </c>
      <c r="O29">
        <v>22</v>
      </c>
      <c r="P29">
        <v>23</v>
      </c>
      <c r="Q29">
        <v>23</v>
      </c>
      <c r="R29">
        <v>27</v>
      </c>
      <c r="S29">
        <v>33</v>
      </c>
      <c r="T29">
        <v>36</v>
      </c>
      <c r="U29">
        <v>37</v>
      </c>
      <c r="V29">
        <v>35</v>
      </c>
      <c r="W29">
        <v>38</v>
      </c>
      <c r="X29">
        <v>36</v>
      </c>
      <c r="Y29">
        <v>36</v>
      </c>
      <c r="Z29">
        <v>33</v>
      </c>
      <c r="AA29">
        <v>37</v>
      </c>
      <c r="AB29">
        <v>47</v>
      </c>
      <c r="AC29">
        <v>48</v>
      </c>
      <c r="AD29">
        <v>49</v>
      </c>
      <c r="AE29">
        <v>50</v>
      </c>
      <c r="AF29">
        <v>54</v>
      </c>
      <c r="AG29">
        <v>60</v>
      </c>
      <c r="AH29">
        <v>50</v>
      </c>
    </row>
    <row r="30" spans="1:34" x14ac:dyDescent="0.25">
      <c r="A30" t="s">
        <v>528</v>
      </c>
      <c r="B30" t="s">
        <v>399</v>
      </c>
      <c r="C30">
        <v>13</v>
      </c>
      <c r="D30">
        <v>13</v>
      </c>
      <c r="E30">
        <v>12</v>
      </c>
      <c r="F30">
        <v>12</v>
      </c>
      <c r="G30">
        <v>16</v>
      </c>
      <c r="H30">
        <v>14</v>
      </c>
      <c r="I30">
        <v>14</v>
      </c>
      <c r="J30">
        <v>14</v>
      </c>
      <c r="K30">
        <v>14</v>
      </c>
      <c r="L30">
        <v>14</v>
      </c>
      <c r="M30">
        <v>16</v>
      </c>
      <c r="N30">
        <v>14</v>
      </c>
      <c r="O30">
        <v>12</v>
      </c>
      <c r="P30">
        <v>13</v>
      </c>
      <c r="Q30">
        <v>13</v>
      </c>
      <c r="R30">
        <v>16</v>
      </c>
      <c r="S30">
        <v>11</v>
      </c>
      <c r="T30">
        <v>12</v>
      </c>
      <c r="U30">
        <v>15</v>
      </c>
      <c r="V30">
        <v>16</v>
      </c>
      <c r="W30">
        <v>21</v>
      </c>
      <c r="X30">
        <v>21</v>
      </c>
      <c r="Y30">
        <v>19</v>
      </c>
      <c r="Z30">
        <v>33</v>
      </c>
      <c r="AA30">
        <v>37</v>
      </c>
      <c r="AB30">
        <v>35</v>
      </c>
      <c r="AC30">
        <v>44</v>
      </c>
      <c r="AD30">
        <v>42</v>
      </c>
      <c r="AE30">
        <v>42</v>
      </c>
      <c r="AF30">
        <v>44</v>
      </c>
      <c r="AG30">
        <v>44</v>
      </c>
      <c r="AH30">
        <v>49</v>
      </c>
    </row>
    <row r="31" spans="1:34" x14ac:dyDescent="0.25">
      <c r="A31" t="s">
        <v>529</v>
      </c>
      <c r="B31" t="s">
        <v>400</v>
      </c>
      <c r="C31">
        <v>25</v>
      </c>
      <c r="D31">
        <v>24</v>
      </c>
      <c r="E31">
        <v>24</v>
      </c>
      <c r="F31">
        <v>24</v>
      </c>
      <c r="G31">
        <v>22</v>
      </c>
      <c r="H31">
        <v>20</v>
      </c>
      <c r="I31">
        <v>17</v>
      </c>
      <c r="J31">
        <v>16</v>
      </c>
      <c r="K31">
        <v>16</v>
      </c>
      <c r="L31">
        <v>20</v>
      </c>
      <c r="M31">
        <v>18</v>
      </c>
      <c r="N31">
        <v>21</v>
      </c>
      <c r="O31">
        <v>21</v>
      </c>
      <c r="P31">
        <v>20</v>
      </c>
      <c r="Q31">
        <v>22</v>
      </c>
      <c r="R31">
        <v>24</v>
      </c>
      <c r="S31">
        <v>18</v>
      </c>
      <c r="T31">
        <v>24</v>
      </c>
      <c r="U31">
        <v>29</v>
      </c>
      <c r="V31">
        <v>35</v>
      </c>
      <c r="W31">
        <v>38</v>
      </c>
      <c r="X31">
        <v>39</v>
      </c>
      <c r="Y31">
        <v>38</v>
      </c>
      <c r="Z31">
        <v>45</v>
      </c>
      <c r="AA31">
        <v>36</v>
      </c>
      <c r="AB31">
        <v>35</v>
      </c>
      <c r="AC31">
        <v>29</v>
      </c>
      <c r="AD31">
        <v>35</v>
      </c>
      <c r="AE31">
        <v>38</v>
      </c>
      <c r="AF31">
        <v>37</v>
      </c>
      <c r="AG31">
        <v>39</v>
      </c>
      <c r="AH31">
        <v>47</v>
      </c>
    </row>
    <row r="32" spans="1:34" x14ac:dyDescent="0.25">
      <c r="A32" t="s">
        <v>530</v>
      </c>
      <c r="B32" t="s">
        <v>401</v>
      </c>
      <c r="C32">
        <v>17</v>
      </c>
      <c r="D32">
        <v>17</v>
      </c>
      <c r="E32">
        <v>19</v>
      </c>
      <c r="F32">
        <v>17</v>
      </c>
      <c r="G32">
        <v>15</v>
      </c>
      <c r="H32">
        <v>14</v>
      </c>
      <c r="I32">
        <v>16</v>
      </c>
      <c r="J32">
        <v>15</v>
      </c>
      <c r="K32">
        <v>15</v>
      </c>
      <c r="L32">
        <v>19</v>
      </c>
      <c r="M32">
        <v>17</v>
      </c>
      <c r="N32">
        <v>23</v>
      </c>
      <c r="O32">
        <v>23</v>
      </c>
      <c r="P32">
        <v>19</v>
      </c>
      <c r="Q32">
        <v>18</v>
      </c>
      <c r="R32">
        <v>18</v>
      </c>
      <c r="S32">
        <v>14</v>
      </c>
      <c r="T32">
        <v>18</v>
      </c>
      <c r="U32">
        <v>16</v>
      </c>
      <c r="V32">
        <v>18</v>
      </c>
      <c r="W32">
        <v>30</v>
      </c>
      <c r="X32">
        <v>31</v>
      </c>
      <c r="Y32">
        <v>33</v>
      </c>
      <c r="Z32">
        <v>45</v>
      </c>
      <c r="AA32">
        <v>42</v>
      </c>
      <c r="AB32">
        <v>43</v>
      </c>
      <c r="AC32">
        <v>43</v>
      </c>
      <c r="AD32">
        <v>35</v>
      </c>
      <c r="AE32">
        <v>40</v>
      </c>
      <c r="AF32">
        <v>39</v>
      </c>
      <c r="AG32">
        <v>35</v>
      </c>
      <c r="AH32">
        <v>51</v>
      </c>
    </row>
    <row r="33" spans="1:34" x14ac:dyDescent="0.25">
      <c r="A33" t="s">
        <v>531</v>
      </c>
      <c r="B33" t="s">
        <v>402</v>
      </c>
      <c r="C33">
        <v>5</v>
      </c>
      <c r="D33">
        <v>7</v>
      </c>
      <c r="E33">
        <v>6</v>
      </c>
      <c r="F33">
        <v>9</v>
      </c>
      <c r="G33">
        <v>14</v>
      </c>
      <c r="H33">
        <v>17</v>
      </c>
      <c r="I33">
        <v>20</v>
      </c>
      <c r="J33">
        <v>20</v>
      </c>
      <c r="K33">
        <v>18</v>
      </c>
      <c r="L33">
        <v>23</v>
      </c>
      <c r="M33">
        <v>25</v>
      </c>
      <c r="N33">
        <v>24</v>
      </c>
      <c r="O33">
        <v>22</v>
      </c>
      <c r="P33">
        <v>20</v>
      </c>
      <c r="Q33">
        <v>27</v>
      </c>
      <c r="R33">
        <v>31</v>
      </c>
      <c r="S33">
        <v>31</v>
      </c>
      <c r="T33">
        <v>28</v>
      </c>
      <c r="U33">
        <v>31</v>
      </c>
      <c r="V33">
        <v>32</v>
      </c>
      <c r="W33">
        <v>35</v>
      </c>
      <c r="X33">
        <v>29</v>
      </c>
      <c r="Y33">
        <v>30</v>
      </c>
      <c r="Z33">
        <v>32</v>
      </c>
      <c r="AA33">
        <v>40</v>
      </c>
      <c r="AB33">
        <v>37</v>
      </c>
      <c r="AC33">
        <v>42</v>
      </c>
      <c r="AD33">
        <v>40</v>
      </c>
      <c r="AE33">
        <v>41</v>
      </c>
      <c r="AF33">
        <v>37</v>
      </c>
      <c r="AG33">
        <v>43</v>
      </c>
      <c r="AH33">
        <v>42</v>
      </c>
    </row>
    <row r="34" spans="1:34" x14ac:dyDescent="0.25">
      <c r="A34" t="s">
        <v>532</v>
      </c>
      <c r="B34" t="s">
        <v>403</v>
      </c>
      <c r="C34">
        <v>11</v>
      </c>
      <c r="D34">
        <v>11</v>
      </c>
      <c r="E34">
        <v>15</v>
      </c>
      <c r="F34">
        <v>23</v>
      </c>
      <c r="G34">
        <v>27</v>
      </c>
      <c r="H34">
        <v>28</v>
      </c>
      <c r="I34">
        <v>29</v>
      </c>
      <c r="J34">
        <v>29</v>
      </c>
      <c r="K34">
        <v>30</v>
      </c>
      <c r="L34">
        <v>25</v>
      </c>
      <c r="M34">
        <v>20</v>
      </c>
      <c r="N34">
        <v>14</v>
      </c>
      <c r="O34">
        <v>18</v>
      </c>
      <c r="P34">
        <v>18</v>
      </c>
      <c r="Q34">
        <v>18</v>
      </c>
      <c r="R34">
        <v>18</v>
      </c>
      <c r="S34">
        <v>20</v>
      </c>
      <c r="T34">
        <v>19</v>
      </c>
      <c r="U34">
        <v>27</v>
      </c>
      <c r="V34">
        <v>26</v>
      </c>
      <c r="W34">
        <v>29</v>
      </c>
      <c r="X34">
        <v>30</v>
      </c>
      <c r="Y34">
        <v>28</v>
      </c>
      <c r="Z34">
        <v>32</v>
      </c>
      <c r="AA34">
        <v>32</v>
      </c>
      <c r="AB34">
        <v>26</v>
      </c>
      <c r="AC34">
        <v>28</v>
      </c>
      <c r="AD34">
        <v>25</v>
      </c>
      <c r="AE34">
        <v>24</v>
      </c>
      <c r="AF34">
        <v>26</v>
      </c>
      <c r="AG34">
        <v>30</v>
      </c>
      <c r="AH34">
        <v>26</v>
      </c>
    </row>
    <row r="35" spans="1:34" x14ac:dyDescent="0.25">
      <c r="A35" t="s">
        <v>533</v>
      </c>
      <c r="B35" t="s">
        <v>404</v>
      </c>
      <c r="C35">
        <v>2</v>
      </c>
      <c r="D35">
        <v>3</v>
      </c>
      <c r="E35">
        <v>4</v>
      </c>
      <c r="F35">
        <v>8</v>
      </c>
      <c r="G35">
        <v>8</v>
      </c>
      <c r="H35">
        <v>11</v>
      </c>
      <c r="I35">
        <v>11</v>
      </c>
      <c r="J35">
        <v>11</v>
      </c>
      <c r="K35">
        <v>12</v>
      </c>
      <c r="L35">
        <v>15</v>
      </c>
      <c r="M35">
        <v>12</v>
      </c>
      <c r="N35">
        <v>14</v>
      </c>
      <c r="O35">
        <v>12</v>
      </c>
      <c r="P35">
        <v>13</v>
      </c>
      <c r="Q35">
        <v>14</v>
      </c>
      <c r="R35">
        <v>14</v>
      </c>
      <c r="S35">
        <v>9</v>
      </c>
      <c r="T35">
        <v>10</v>
      </c>
      <c r="U35">
        <v>12</v>
      </c>
      <c r="V35">
        <v>12</v>
      </c>
      <c r="W35">
        <v>16</v>
      </c>
      <c r="X35">
        <v>15</v>
      </c>
      <c r="Y35">
        <v>13</v>
      </c>
      <c r="Z35">
        <v>19</v>
      </c>
      <c r="AA35">
        <v>18</v>
      </c>
      <c r="AB35">
        <v>15</v>
      </c>
      <c r="AC35">
        <v>17</v>
      </c>
      <c r="AD35">
        <v>13</v>
      </c>
      <c r="AE35">
        <v>15</v>
      </c>
      <c r="AF35">
        <v>20</v>
      </c>
      <c r="AG35">
        <v>21</v>
      </c>
      <c r="AH35">
        <v>29</v>
      </c>
    </row>
    <row r="36" spans="1:34" x14ac:dyDescent="0.25">
      <c r="A36" t="s">
        <v>534</v>
      </c>
      <c r="B36" t="s">
        <v>405</v>
      </c>
      <c r="C36">
        <v>2</v>
      </c>
      <c r="D36">
        <v>3</v>
      </c>
      <c r="E36">
        <v>3</v>
      </c>
      <c r="F36">
        <v>6</v>
      </c>
      <c r="G36">
        <v>5</v>
      </c>
      <c r="H36">
        <v>6</v>
      </c>
      <c r="I36">
        <v>8</v>
      </c>
      <c r="J36">
        <v>8</v>
      </c>
      <c r="K36">
        <v>7</v>
      </c>
      <c r="L36">
        <v>8</v>
      </c>
      <c r="M36">
        <v>5</v>
      </c>
      <c r="N36">
        <v>7</v>
      </c>
      <c r="O36">
        <v>6</v>
      </c>
      <c r="P36">
        <v>4</v>
      </c>
      <c r="Q36">
        <v>4</v>
      </c>
      <c r="R36">
        <v>4</v>
      </c>
      <c r="S36">
        <v>4</v>
      </c>
      <c r="T36">
        <v>9</v>
      </c>
      <c r="U36">
        <v>7</v>
      </c>
      <c r="V36">
        <v>8</v>
      </c>
      <c r="W36">
        <v>10</v>
      </c>
      <c r="X36">
        <v>11</v>
      </c>
      <c r="Y36">
        <v>14</v>
      </c>
      <c r="Z36">
        <v>16</v>
      </c>
      <c r="AA36">
        <v>23</v>
      </c>
      <c r="AB36">
        <v>23</v>
      </c>
      <c r="AC36">
        <v>25</v>
      </c>
      <c r="AD36">
        <v>32</v>
      </c>
      <c r="AE36">
        <v>32</v>
      </c>
      <c r="AF36">
        <v>29</v>
      </c>
      <c r="AG36">
        <v>37</v>
      </c>
      <c r="AH36">
        <v>32</v>
      </c>
    </row>
    <row r="37" spans="1:34" x14ac:dyDescent="0.25">
      <c r="A37" t="s">
        <v>535</v>
      </c>
      <c r="B37" t="s">
        <v>406</v>
      </c>
      <c r="C37">
        <v>65</v>
      </c>
      <c r="D37">
        <v>63</v>
      </c>
      <c r="E37">
        <v>64</v>
      </c>
      <c r="F37">
        <v>67</v>
      </c>
      <c r="G37">
        <v>68</v>
      </c>
      <c r="H37">
        <v>67</v>
      </c>
      <c r="I37">
        <v>61</v>
      </c>
      <c r="J37">
        <v>57</v>
      </c>
      <c r="K37">
        <v>59</v>
      </c>
      <c r="L37">
        <v>55</v>
      </c>
      <c r="M37">
        <v>51</v>
      </c>
      <c r="N37">
        <v>50</v>
      </c>
      <c r="O37">
        <v>56</v>
      </c>
      <c r="P37">
        <v>52</v>
      </c>
      <c r="Q37">
        <v>56</v>
      </c>
      <c r="R37">
        <v>56</v>
      </c>
      <c r="S37">
        <v>57</v>
      </c>
      <c r="T37">
        <v>59</v>
      </c>
      <c r="U37">
        <v>61</v>
      </c>
      <c r="V37">
        <v>58</v>
      </c>
      <c r="W37">
        <v>58</v>
      </c>
      <c r="X37">
        <v>58</v>
      </c>
      <c r="Y37">
        <v>61</v>
      </c>
      <c r="Z37">
        <v>66</v>
      </c>
      <c r="AA37">
        <v>68</v>
      </c>
      <c r="AB37">
        <v>75</v>
      </c>
      <c r="AC37">
        <v>73</v>
      </c>
      <c r="AD37">
        <v>71</v>
      </c>
      <c r="AE37">
        <v>75</v>
      </c>
      <c r="AF37">
        <v>71</v>
      </c>
      <c r="AG37">
        <v>69</v>
      </c>
      <c r="AH37">
        <v>70</v>
      </c>
    </row>
    <row r="38" spans="1:34" x14ac:dyDescent="0.25">
      <c r="A38" t="s">
        <v>536</v>
      </c>
      <c r="B38" t="s">
        <v>407</v>
      </c>
      <c r="C38">
        <v>37</v>
      </c>
      <c r="D38">
        <v>37</v>
      </c>
      <c r="E38">
        <v>36</v>
      </c>
      <c r="F38">
        <v>33</v>
      </c>
      <c r="G38">
        <v>38</v>
      </c>
      <c r="H38">
        <v>52</v>
      </c>
      <c r="I38">
        <v>54</v>
      </c>
      <c r="J38">
        <v>58</v>
      </c>
      <c r="K38">
        <v>62</v>
      </c>
      <c r="L38">
        <v>68</v>
      </c>
      <c r="M38">
        <v>83</v>
      </c>
      <c r="N38">
        <v>85</v>
      </c>
      <c r="O38">
        <v>84</v>
      </c>
      <c r="P38">
        <v>81</v>
      </c>
      <c r="Q38">
        <v>81</v>
      </c>
      <c r="R38">
        <v>81</v>
      </c>
      <c r="S38">
        <v>77</v>
      </c>
      <c r="T38">
        <v>87</v>
      </c>
      <c r="U38">
        <v>82</v>
      </c>
      <c r="V38">
        <v>88</v>
      </c>
      <c r="W38">
        <v>106</v>
      </c>
      <c r="X38">
        <v>108</v>
      </c>
      <c r="Y38">
        <v>107</v>
      </c>
      <c r="Z38">
        <v>127</v>
      </c>
      <c r="AA38">
        <v>143</v>
      </c>
      <c r="AB38">
        <v>146</v>
      </c>
      <c r="AC38">
        <v>144</v>
      </c>
      <c r="AD38">
        <v>166</v>
      </c>
      <c r="AE38">
        <v>165</v>
      </c>
      <c r="AF38">
        <v>170</v>
      </c>
      <c r="AG38">
        <v>192</v>
      </c>
      <c r="AH38">
        <v>214</v>
      </c>
    </row>
    <row r="39" spans="1:34" x14ac:dyDescent="0.25">
      <c r="A39" t="s">
        <v>912</v>
      </c>
      <c r="B39" t="s">
        <v>913</v>
      </c>
      <c r="C39">
        <v>114</v>
      </c>
      <c r="D39">
        <v>131</v>
      </c>
      <c r="E39">
        <v>134</v>
      </c>
      <c r="F39">
        <v>125</v>
      </c>
      <c r="G39">
        <v>123</v>
      </c>
      <c r="H39">
        <v>119</v>
      </c>
      <c r="I39">
        <v>118</v>
      </c>
      <c r="J39">
        <v>118</v>
      </c>
      <c r="K39">
        <v>112</v>
      </c>
      <c r="L39">
        <v>101</v>
      </c>
      <c r="M39">
        <v>114</v>
      </c>
      <c r="N39">
        <v>114</v>
      </c>
      <c r="O39">
        <v>124</v>
      </c>
      <c r="P39">
        <v>124</v>
      </c>
      <c r="Q39">
        <v>124</v>
      </c>
      <c r="R39">
        <v>144</v>
      </c>
      <c r="S39">
        <v>163</v>
      </c>
      <c r="T39">
        <v>187</v>
      </c>
      <c r="U39">
        <v>206</v>
      </c>
      <c r="V39">
        <v>226</v>
      </c>
      <c r="W39">
        <v>226</v>
      </c>
      <c r="X39">
        <v>226</v>
      </c>
      <c r="Y39">
        <v>263</v>
      </c>
      <c r="Z39">
        <v>288</v>
      </c>
      <c r="AA39">
        <v>276</v>
      </c>
      <c r="AB39">
        <v>274</v>
      </c>
      <c r="AC39">
        <v>263</v>
      </c>
      <c r="AD39">
        <v>263</v>
      </c>
      <c r="AE39">
        <v>263</v>
      </c>
      <c r="AF39">
        <v>242</v>
      </c>
      <c r="AG39">
        <v>229</v>
      </c>
      <c r="AH39">
        <v>222</v>
      </c>
    </row>
    <row r="40" spans="1:34" x14ac:dyDescent="0.25">
      <c r="A40" t="s">
        <v>914</v>
      </c>
      <c r="B40" t="s">
        <v>915</v>
      </c>
      <c r="C40">
        <v>138</v>
      </c>
      <c r="D40">
        <v>133</v>
      </c>
      <c r="E40">
        <v>132</v>
      </c>
      <c r="F40">
        <v>137</v>
      </c>
      <c r="G40">
        <v>141</v>
      </c>
      <c r="H40">
        <v>140</v>
      </c>
      <c r="I40">
        <v>140</v>
      </c>
      <c r="J40">
        <v>140</v>
      </c>
      <c r="K40">
        <v>141</v>
      </c>
      <c r="L40">
        <v>156</v>
      </c>
      <c r="M40">
        <v>157</v>
      </c>
      <c r="N40">
        <v>169</v>
      </c>
      <c r="O40">
        <v>154</v>
      </c>
      <c r="P40">
        <v>172</v>
      </c>
      <c r="Q40">
        <v>172</v>
      </c>
      <c r="R40">
        <v>192</v>
      </c>
      <c r="S40">
        <v>189</v>
      </c>
      <c r="T40">
        <v>205</v>
      </c>
      <c r="U40">
        <v>220</v>
      </c>
      <c r="V40">
        <v>244</v>
      </c>
      <c r="W40">
        <v>250</v>
      </c>
      <c r="X40">
        <v>251</v>
      </c>
      <c r="Y40">
        <v>251</v>
      </c>
      <c r="Z40">
        <v>258</v>
      </c>
      <c r="AA40">
        <v>259</v>
      </c>
      <c r="AB40">
        <v>252</v>
      </c>
      <c r="AC40">
        <v>247</v>
      </c>
      <c r="AD40">
        <v>251</v>
      </c>
      <c r="AE40">
        <v>250</v>
      </c>
      <c r="AF40">
        <v>254</v>
      </c>
      <c r="AG40">
        <v>264</v>
      </c>
      <c r="AH40">
        <v>254</v>
      </c>
    </row>
    <row r="41" spans="1:34" x14ac:dyDescent="0.25">
      <c r="A41" t="s">
        <v>537</v>
      </c>
      <c r="B41" t="s">
        <v>408</v>
      </c>
      <c r="C41">
        <v>47</v>
      </c>
      <c r="D41">
        <v>49</v>
      </c>
      <c r="E41">
        <v>44</v>
      </c>
      <c r="F41">
        <v>49</v>
      </c>
      <c r="G41">
        <v>51</v>
      </c>
      <c r="H41">
        <v>54</v>
      </c>
      <c r="I41">
        <v>54</v>
      </c>
      <c r="J41">
        <v>54</v>
      </c>
      <c r="K41">
        <v>66</v>
      </c>
      <c r="L41">
        <v>73</v>
      </c>
      <c r="M41">
        <v>86</v>
      </c>
      <c r="N41">
        <v>89</v>
      </c>
      <c r="O41">
        <v>87</v>
      </c>
      <c r="P41">
        <v>87</v>
      </c>
      <c r="Q41">
        <v>87</v>
      </c>
      <c r="R41">
        <v>107</v>
      </c>
      <c r="S41">
        <v>113</v>
      </c>
      <c r="T41">
        <v>117</v>
      </c>
      <c r="U41">
        <v>125</v>
      </c>
      <c r="V41">
        <v>152</v>
      </c>
      <c r="W41">
        <v>152</v>
      </c>
      <c r="X41">
        <v>152</v>
      </c>
      <c r="Y41">
        <v>156</v>
      </c>
      <c r="Z41">
        <v>176</v>
      </c>
      <c r="AA41">
        <v>165</v>
      </c>
      <c r="AB41">
        <v>175</v>
      </c>
      <c r="AC41">
        <v>171</v>
      </c>
      <c r="AD41">
        <v>171</v>
      </c>
      <c r="AE41">
        <v>171</v>
      </c>
      <c r="AF41">
        <v>184</v>
      </c>
      <c r="AG41">
        <v>175</v>
      </c>
      <c r="AH41">
        <v>184</v>
      </c>
    </row>
    <row r="42" spans="1:34" x14ac:dyDescent="0.25">
      <c r="A42" t="s">
        <v>538</v>
      </c>
      <c r="B42" t="s">
        <v>409</v>
      </c>
      <c r="C42">
        <v>40</v>
      </c>
      <c r="D42">
        <v>36</v>
      </c>
      <c r="E42">
        <v>36</v>
      </c>
      <c r="F42">
        <v>34</v>
      </c>
      <c r="G42">
        <v>31</v>
      </c>
      <c r="H42">
        <v>26</v>
      </c>
      <c r="I42">
        <v>26</v>
      </c>
      <c r="J42">
        <v>26</v>
      </c>
      <c r="K42">
        <v>31</v>
      </c>
      <c r="L42">
        <v>41</v>
      </c>
      <c r="M42">
        <v>49</v>
      </c>
      <c r="N42">
        <v>58</v>
      </c>
      <c r="O42">
        <v>66</v>
      </c>
      <c r="P42">
        <v>66</v>
      </c>
      <c r="Q42">
        <v>66</v>
      </c>
      <c r="R42">
        <v>81</v>
      </c>
      <c r="S42">
        <v>92</v>
      </c>
      <c r="T42">
        <v>103</v>
      </c>
      <c r="U42">
        <v>120</v>
      </c>
      <c r="V42">
        <v>135</v>
      </c>
      <c r="W42">
        <v>135</v>
      </c>
      <c r="X42">
        <v>135</v>
      </c>
      <c r="Y42">
        <v>136</v>
      </c>
      <c r="Z42">
        <v>147</v>
      </c>
      <c r="AA42">
        <v>150</v>
      </c>
      <c r="AB42">
        <v>164</v>
      </c>
      <c r="AC42">
        <v>152</v>
      </c>
      <c r="AD42">
        <v>152</v>
      </c>
      <c r="AE42">
        <v>152</v>
      </c>
      <c r="AF42">
        <v>168</v>
      </c>
      <c r="AG42">
        <v>151</v>
      </c>
      <c r="AH42">
        <v>157</v>
      </c>
    </row>
    <row r="43" spans="1:34" x14ac:dyDescent="0.25">
      <c r="A43" t="s">
        <v>539</v>
      </c>
      <c r="B43" t="s">
        <v>410</v>
      </c>
      <c r="C43">
        <v>141</v>
      </c>
      <c r="D43">
        <v>133</v>
      </c>
      <c r="E43">
        <v>117</v>
      </c>
      <c r="F43">
        <v>128</v>
      </c>
      <c r="G43">
        <v>127</v>
      </c>
      <c r="H43">
        <v>128</v>
      </c>
      <c r="I43">
        <v>128</v>
      </c>
      <c r="J43">
        <v>128</v>
      </c>
      <c r="K43">
        <v>135</v>
      </c>
      <c r="L43">
        <v>146</v>
      </c>
      <c r="M43">
        <v>151</v>
      </c>
      <c r="N43">
        <v>164</v>
      </c>
      <c r="O43">
        <v>176</v>
      </c>
      <c r="P43">
        <v>177</v>
      </c>
      <c r="Q43">
        <v>182</v>
      </c>
      <c r="R43">
        <v>185</v>
      </c>
      <c r="S43">
        <v>206</v>
      </c>
      <c r="T43">
        <v>220</v>
      </c>
      <c r="U43">
        <v>254</v>
      </c>
      <c r="V43">
        <v>269</v>
      </c>
      <c r="W43">
        <v>270</v>
      </c>
      <c r="X43">
        <v>265</v>
      </c>
      <c r="Y43">
        <v>322</v>
      </c>
      <c r="Z43">
        <v>314</v>
      </c>
      <c r="AA43">
        <v>334</v>
      </c>
      <c r="AB43">
        <v>336</v>
      </c>
      <c r="AC43">
        <v>369</v>
      </c>
      <c r="AD43">
        <v>367</v>
      </c>
      <c r="AE43">
        <v>367</v>
      </c>
      <c r="AF43">
        <v>346</v>
      </c>
      <c r="AG43">
        <v>351</v>
      </c>
      <c r="AH43">
        <v>355</v>
      </c>
    </row>
    <row r="44" spans="1:34" x14ac:dyDescent="0.25">
      <c r="A44" t="s">
        <v>540</v>
      </c>
      <c r="B44" t="s">
        <v>411</v>
      </c>
      <c r="C44">
        <v>79</v>
      </c>
      <c r="D44">
        <v>87</v>
      </c>
      <c r="E44">
        <v>105</v>
      </c>
      <c r="F44">
        <v>113</v>
      </c>
      <c r="G44">
        <v>131</v>
      </c>
      <c r="H44">
        <v>141</v>
      </c>
      <c r="I44">
        <v>141</v>
      </c>
      <c r="J44">
        <v>141</v>
      </c>
      <c r="K44">
        <v>170</v>
      </c>
      <c r="L44">
        <v>174</v>
      </c>
      <c r="M44">
        <v>191</v>
      </c>
      <c r="N44">
        <v>193</v>
      </c>
      <c r="O44">
        <v>196</v>
      </c>
      <c r="P44">
        <v>201</v>
      </c>
      <c r="Q44">
        <v>206</v>
      </c>
      <c r="R44">
        <v>235</v>
      </c>
      <c r="S44">
        <v>267</v>
      </c>
      <c r="T44">
        <v>325</v>
      </c>
      <c r="U44">
        <v>364</v>
      </c>
      <c r="V44">
        <v>392</v>
      </c>
      <c r="W44">
        <v>405</v>
      </c>
      <c r="X44">
        <v>411</v>
      </c>
      <c r="Y44">
        <v>422</v>
      </c>
      <c r="Z44">
        <v>419</v>
      </c>
      <c r="AA44">
        <v>395</v>
      </c>
      <c r="AB44">
        <v>377</v>
      </c>
      <c r="AC44">
        <v>387</v>
      </c>
      <c r="AD44">
        <v>386</v>
      </c>
      <c r="AE44">
        <v>376</v>
      </c>
      <c r="AF44">
        <v>331</v>
      </c>
      <c r="AG44">
        <v>342</v>
      </c>
      <c r="AH44">
        <v>314</v>
      </c>
    </row>
    <row r="45" spans="1:34" x14ac:dyDescent="0.25">
      <c r="A45" t="s">
        <v>541</v>
      </c>
      <c r="B45" t="s">
        <v>412</v>
      </c>
      <c r="C45">
        <v>101</v>
      </c>
      <c r="D45">
        <v>112</v>
      </c>
      <c r="E45">
        <v>108</v>
      </c>
      <c r="F45">
        <v>99</v>
      </c>
      <c r="G45">
        <v>108</v>
      </c>
      <c r="H45">
        <v>110</v>
      </c>
      <c r="I45">
        <v>110</v>
      </c>
      <c r="J45">
        <v>110</v>
      </c>
      <c r="K45">
        <v>93</v>
      </c>
      <c r="L45">
        <v>98</v>
      </c>
      <c r="M45">
        <v>123</v>
      </c>
      <c r="N45">
        <v>111</v>
      </c>
      <c r="O45">
        <v>112</v>
      </c>
      <c r="P45">
        <v>112</v>
      </c>
      <c r="Q45">
        <v>112</v>
      </c>
      <c r="R45">
        <v>131</v>
      </c>
      <c r="S45">
        <v>151</v>
      </c>
      <c r="T45">
        <v>154</v>
      </c>
      <c r="U45">
        <v>170</v>
      </c>
      <c r="V45">
        <v>175</v>
      </c>
      <c r="W45">
        <v>175</v>
      </c>
      <c r="X45">
        <v>175</v>
      </c>
      <c r="Y45">
        <v>199</v>
      </c>
      <c r="Z45">
        <v>192</v>
      </c>
      <c r="AA45">
        <v>192</v>
      </c>
      <c r="AB45">
        <v>184</v>
      </c>
      <c r="AC45">
        <v>183</v>
      </c>
      <c r="AD45">
        <v>183</v>
      </c>
      <c r="AE45">
        <v>183</v>
      </c>
      <c r="AF45">
        <v>168</v>
      </c>
      <c r="AG45">
        <v>186</v>
      </c>
      <c r="AH45">
        <v>188</v>
      </c>
    </row>
    <row r="46" spans="1:34" x14ac:dyDescent="0.25">
      <c r="A46" t="s">
        <v>542</v>
      </c>
      <c r="B46" t="s">
        <v>413</v>
      </c>
      <c r="C46">
        <v>63</v>
      </c>
      <c r="D46">
        <v>59</v>
      </c>
      <c r="E46">
        <v>55</v>
      </c>
      <c r="F46">
        <v>62</v>
      </c>
      <c r="G46">
        <v>80</v>
      </c>
      <c r="H46">
        <v>72</v>
      </c>
      <c r="I46">
        <v>66</v>
      </c>
      <c r="J46">
        <v>73</v>
      </c>
      <c r="K46">
        <v>85</v>
      </c>
      <c r="L46">
        <v>102</v>
      </c>
      <c r="M46">
        <v>118</v>
      </c>
      <c r="N46">
        <v>131</v>
      </c>
      <c r="O46">
        <v>137</v>
      </c>
      <c r="P46">
        <v>143</v>
      </c>
      <c r="Q46">
        <v>144</v>
      </c>
      <c r="R46">
        <v>152</v>
      </c>
      <c r="S46">
        <v>164</v>
      </c>
      <c r="T46">
        <v>171</v>
      </c>
      <c r="U46">
        <v>175</v>
      </c>
      <c r="V46">
        <v>187</v>
      </c>
      <c r="W46">
        <v>195</v>
      </c>
      <c r="X46">
        <v>198</v>
      </c>
      <c r="Y46">
        <v>194</v>
      </c>
      <c r="Z46">
        <v>214</v>
      </c>
      <c r="AA46">
        <v>223</v>
      </c>
      <c r="AB46">
        <v>220</v>
      </c>
      <c r="AC46">
        <v>227</v>
      </c>
      <c r="AD46">
        <v>223</v>
      </c>
      <c r="AE46">
        <v>233</v>
      </c>
      <c r="AF46">
        <v>251</v>
      </c>
      <c r="AG46">
        <v>247</v>
      </c>
      <c r="AH46">
        <v>255</v>
      </c>
    </row>
    <row r="47" spans="1:34" x14ac:dyDescent="0.25">
      <c r="A47" t="s">
        <v>543</v>
      </c>
      <c r="B47" t="s">
        <v>414</v>
      </c>
      <c r="C47">
        <v>49</v>
      </c>
      <c r="D47">
        <v>63</v>
      </c>
      <c r="E47">
        <v>68</v>
      </c>
      <c r="F47">
        <v>83</v>
      </c>
      <c r="G47">
        <v>97</v>
      </c>
      <c r="H47">
        <v>96</v>
      </c>
      <c r="I47">
        <v>108</v>
      </c>
      <c r="J47">
        <v>108</v>
      </c>
      <c r="K47">
        <v>91</v>
      </c>
      <c r="L47">
        <v>91</v>
      </c>
      <c r="M47">
        <v>90</v>
      </c>
      <c r="N47">
        <v>92</v>
      </c>
      <c r="O47">
        <v>96</v>
      </c>
      <c r="P47">
        <v>104</v>
      </c>
      <c r="Q47">
        <v>123</v>
      </c>
      <c r="R47">
        <v>124</v>
      </c>
      <c r="S47">
        <v>160</v>
      </c>
      <c r="T47">
        <v>186</v>
      </c>
      <c r="U47">
        <v>214</v>
      </c>
      <c r="V47">
        <v>245</v>
      </c>
      <c r="W47">
        <v>250</v>
      </c>
      <c r="X47">
        <v>250</v>
      </c>
      <c r="Y47">
        <v>269</v>
      </c>
      <c r="Z47">
        <v>276</v>
      </c>
      <c r="AA47">
        <v>263</v>
      </c>
      <c r="AB47">
        <v>235</v>
      </c>
      <c r="AC47">
        <v>245</v>
      </c>
      <c r="AD47">
        <v>236</v>
      </c>
      <c r="AE47">
        <v>225</v>
      </c>
      <c r="AF47">
        <v>229</v>
      </c>
      <c r="AG47">
        <v>217</v>
      </c>
      <c r="AH47">
        <v>203</v>
      </c>
    </row>
    <row r="48" spans="1:34" x14ac:dyDescent="0.25">
      <c r="A48" t="s">
        <v>544</v>
      </c>
      <c r="B48" t="s">
        <v>415</v>
      </c>
      <c r="C48">
        <v>61</v>
      </c>
      <c r="D48">
        <v>63</v>
      </c>
      <c r="E48">
        <v>72</v>
      </c>
      <c r="F48">
        <v>77</v>
      </c>
      <c r="G48">
        <v>75</v>
      </c>
      <c r="H48">
        <v>79</v>
      </c>
      <c r="I48">
        <v>74</v>
      </c>
      <c r="J48">
        <v>74</v>
      </c>
      <c r="K48">
        <v>77</v>
      </c>
      <c r="L48">
        <v>84</v>
      </c>
      <c r="M48">
        <v>91</v>
      </c>
      <c r="N48">
        <v>96</v>
      </c>
      <c r="O48">
        <v>101</v>
      </c>
      <c r="P48">
        <v>106</v>
      </c>
      <c r="Q48">
        <v>106</v>
      </c>
      <c r="R48">
        <v>109</v>
      </c>
      <c r="S48">
        <v>101</v>
      </c>
      <c r="T48">
        <v>89</v>
      </c>
      <c r="U48">
        <v>111</v>
      </c>
      <c r="V48">
        <v>123</v>
      </c>
      <c r="W48">
        <v>119</v>
      </c>
      <c r="X48">
        <v>119</v>
      </c>
      <c r="Y48">
        <v>127</v>
      </c>
      <c r="Z48">
        <v>136</v>
      </c>
      <c r="AA48">
        <v>167</v>
      </c>
      <c r="AB48">
        <v>155</v>
      </c>
      <c r="AC48">
        <v>145</v>
      </c>
      <c r="AD48">
        <v>146</v>
      </c>
      <c r="AE48">
        <v>146</v>
      </c>
      <c r="AF48">
        <v>157</v>
      </c>
      <c r="AG48">
        <v>151</v>
      </c>
      <c r="AH48">
        <v>129</v>
      </c>
    </row>
    <row r="49" spans="1:34" x14ac:dyDescent="0.25">
      <c r="A49" t="s">
        <v>545</v>
      </c>
      <c r="B49" t="s">
        <v>416</v>
      </c>
      <c r="C49">
        <v>72</v>
      </c>
      <c r="D49">
        <v>69</v>
      </c>
      <c r="E49">
        <v>79</v>
      </c>
      <c r="F49">
        <v>82</v>
      </c>
      <c r="G49">
        <v>86</v>
      </c>
      <c r="H49">
        <v>89</v>
      </c>
      <c r="I49">
        <v>89</v>
      </c>
      <c r="J49">
        <v>89</v>
      </c>
      <c r="K49">
        <v>84</v>
      </c>
      <c r="L49">
        <v>86</v>
      </c>
      <c r="M49">
        <v>100</v>
      </c>
      <c r="N49">
        <v>115</v>
      </c>
      <c r="O49">
        <v>125</v>
      </c>
      <c r="P49">
        <v>125</v>
      </c>
      <c r="Q49">
        <v>125</v>
      </c>
      <c r="R49">
        <v>148</v>
      </c>
      <c r="S49">
        <v>157</v>
      </c>
      <c r="T49">
        <v>178</v>
      </c>
      <c r="U49">
        <v>173</v>
      </c>
      <c r="V49">
        <v>191</v>
      </c>
      <c r="W49">
        <v>191</v>
      </c>
      <c r="X49">
        <v>191</v>
      </c>
      <c r="Y49">
        <v>226</v>
      </c>
      <c r="Z49">
        <v>250</v>
      </c>
      <c r="AA49">
        <v>251</v>
      </c>
      <c r="AB49">
        <v>261</v>
      </c>
      <c r="AC49">
        <v>259</v>
      </c>
      <c r="AD49">
        <v>259</v>
      </c>
      <c r="AE49">
        <v>260</v>
      </c>
      <c r="AF49">
        <v>256</v>
      </c>
      <c r="AG49">
        <v>264</v>
      </c>
      <c r="AH49">
        <v>259</v>
      </c>
    </row>
    <row r="50" spans="1:34" x14ac:dyDescent="0.25">
      <c r="A50" t="s">
        <v>546</v>
      </c>
      <c r="B50" t="s">
        <v>33</v>
      </c>
      <c r="C50">
        <v>28</v>
      </c>
      <c r="D50">
        <v>28</v>
      </c>
      <c r="E50">
        <v>26</v>
      </c>
      <c r="F50">
        <v>20</v>
      </c>
      <c r="G50">
        <v>22</v>
      </c>
      <c r="H50">
        <v>26</v>
      </c>
      <c r="I50">
        <v>26</v>
      </c>
      <c r="J50">
        <v>25</v>
      </c>
      <c r="K50">
        <v>33</v>
      </c>
      <c r="L50">
        <v>42</v>
      </c>
      <c r="M50">
        <v>48</v>
      </c>
      <c r="N50">
        <v>52</v>
      </c>
      <c r="O50">
        <v>56</v>
      </c>
      <c r="P50">
        <v>61</v>
      </c>
      <c r="Q50">
        <v>61</v>
      </c>
      <c r="R50">
        <v>67</v>
      </c>
      <c r="S50">
        <v>74</v>
      </c>
      <c r="T50">
        <v>82</v>
      </c>
      <c r="U50">
        <v>76</v>
      </c>
      <c r="V50">
        <v>76</v>
      </c>
      <c r="W50">
        <v>80</v>
      </c>
      <c r="X50">
        <v>80</v>
      </c>
      <c r="Y50">
        <v>77</v>
      </c>
      <c r="Z50">
        <v>76</v>
      </c>
      <c r="AA50">
        <v>75</v>
      </c>
      <c r="AB50">
        <v>97</v>
      </c>
      <c r="AC50">
        <v>105</v>
      </c>
      <c r="AD50">
        <v>107</v>
      </c>
      <c r="AE50">
        <v>107</v>
      </c>
      <c r="AF50">
        <v>98</v>
      </c>
      <c r="AG50">
        <v>100</v>
      </c>
      <c r="AH50">
        <v>123</v>
      </c>
    </row>
    <row r="51" spans="1:34" x14ac:dyDescent="0.25">
      <c r="A51" t="s">
        <v>547</v>
      </c>
      <c r="B51" t="s">
        <v>34</v>
      </c>
      <c r="C51">
        <v>18</v>
      </c>
      <c r="D51">
        <v>20</v>
      </c>
      <c r="E51">
        <v>18</v>
      </c>
      <c r="F51">
        <v>18</v>
      </c>
      <c r="G51">
        <v>19</v>
      </c>
      <c r="H51">
        <v>26</v>
      </c>
      <c r="I51">
        <v>40</v>
      </c>
      <c r="J51">
        <v>38</v>
      </c>
      <c r="K51">
        <v>35</v>
      </c>
      <c r="L51">
        <v>36</v>
      </c>
      <c r="M51">
        <v>35</v>
      </c>
      <c r="N51">
        <v>37</v>
      </c>
      <c r="O51">
        <v>30</v>
      </c>
      <c r="P51">
        <v>19</v>
      </c>
      <c r="Q51">
        <v>15</v>
      </c>
      <c r="R51">
        <v>16</v>
      </c>
      <c r="S51">
        <v>14</v>
      </c>
      <c r="T51">
        <v>20</v>
      </c>
      <c r="U51">
        <v>26</v>
      </c>
      <c r="V51">
        <v>32</v>
      </c>
      <c r="W51">
        <v>44</v>
      </c>
      <c r="X51">
        <v>45</v>
      </c>
      <c r="Y51">
        <v>45</v>
      </c>
      <c r="Z51">
        <v>51</v>
      </c>
      <c r="AA51">
        <v>47</v>
      </c>
      <c r="AB51">
        <v>38</v>
      </c>
      <c r="AC51">
        <v>40</v>
      </c>
      <c r="AD51">
        <v>28</v>
      </c>
      <c r="AE51">
        <v>37</v>
      </c>
      <c r="AF51">
        <v>36</v>
      </c>
      <c r="AG51">
        <v>33</v>
      </c>
      <c r="AH51">
        <v>48</v>
      </c>
    </row>
    <row r="52" spans="1:34" x14ac:dyDescent="0.25">
      <c r="A52" t="s">
        <v>548</v>
      </c>
      <c r="B52" t="s">
        <v>35</v>
      </c>
      <c r="C52">
        <v>23</v>
      </c>
      <c r="D52">
        <v>23</v>
      </c>
      <c r="E52">
        <v>30</v>
      </c>
      <c r="F52">
        <v>26</v>
      </c>
      <c r="G52">
        <v>24</v>
      </c>
      <c r="H52">
        <v>23</v>
      </c>
      <c r="I52">
        <v>23</v>
      </c>
      <c r="J52">
        <v>24</v>
      </c>
      <c r="K52">
        <v>25</v>
      </c>
      <c r="L52">
        <v>24</v>
      </c>
      <c r="M52">
        <v>25</v>
      </c>
      <c r="N52">
        <v>26</v>
      </c>
      <c r="O52">
        <v>24</v>
      </c>
      <c r="P52">
        <v>30</v>
      </c>
      <c r="Q52">
        <v>32</v>
      </c>
      <c r="R52">
        <v>33</v>
      </c>
      <c r="S52">
        <v>42</v>
      </c>
      <c r="T52">
        <v>49</v>
      </c>
      <c r="U52">
        <v>56</v>
      </c>
      <c r="V52">
        <v>67</v>
      </c>
      <c r="W52">
        <v>72</v>
      </c>
      <c r="X52">
        <v>72</v>
      </c>
      <c r="Y52">
        <v>71</v>
      </c>
      <c r="Z52">
        <v>70</v>
      </c>
      <c r="AA52">
        <v>75</v>
      </c>
      <c r="AB52">
        <v>77</v>
      </c>
      <c r="AC52">
        <v>79</v>
      </c>
      <c r="AD52">
        <v>82</v>
      </c>
      <c r="AE52">
        <v>80</v>
      </c>
      <c r="AF52">
        <v>88</v>
      </c>
      <c r="AG52">
        <v>121</v>
      </c>
      <c r="AH52">
        <v>135</v>
      </c>
    </row>
    <row r="53" spans="1:34" x14ac:dyDescent="0.25">
      <c r="A53" t="s">
        <v>549</v>
      </c>
      <c r="B53" t="s">
        <v>36</v>
      </c>
      <c r="C53">
        <v>51</v>
      </c>
      <c r="D53">
        <v>59</v>
      </c>
      <c r="E53">
        <v>68</v>
      </c>
      <c r="F53">
        <v>77</v>
      </c>
      <c r="G53">
        <v>86</v>
      </c>
      <c r="H53">
        <v>98</v>
      </c>
      <c r="I53">
        <v>102</v>
      </c>
      <c r="J53">
        <v>104</v>
      </c>
      <c r="K53">
        <v>97</v>
      </c>
      <c r="L53">
        <v>109</v>
      </c>
      <c r="M53">
        <v>108</v>
      </c>
      <c r="N53">
        <v>114</v>
      </c>
      <c r="O53">
        <v>106</v>
      </c>
      <c r="P53">
        <v>108</v>
      </c>
      <c r="Q53">
        <v>110</v>
      </c>
      <c r="R53">
        <v>123</v>
      </c>
      <c r="S53">
        <v>140</v>
      </c>
      <c r="T53">
        <v>176</v>
      </c>
      <c r="U53">
        <v>192</v>
      </c>
      <c r="V53">
        <v>219</v>
      </c>
      <c r="W53">
        <v>257</v>
      </c>
      <c r="X53">
        <v>276</v>
      </c>
      <c r="Y53">
        <v>314</v>
      </c>
      <c r="Z53">
        <v>379</v>
      </c>
      <c r="AA53">
        <v>424</v>
      </c>
      <c r="AB53">
        <v>492</v>
      </c>
      <c r="AC53">
        <v>550</v>
      </c>
      <c r="AD53">
        <v>600</v>
      </c>
      <c r="AE53">
        <v>595</v>
      </c>
      <c r="AF53">
        <v>578</v>
      </c>
      <c r="AG53">
        <v>612</v>
      </c>
      <c r="AH53">
        <v>572</v>
      </c>
    </row>
    <row r="54" spans="1:34" x14ac:dyDescent="0.25">
      <c r="A54" t="s">
        <v>550</v>
      </c>
      <c r="B54" t="s">
        <v>37</v>
      </c>
      <c r="C54">
        <v>29</v>
      </c>
      <c r="D54">
        <v>29</v>
      </c>
      <c r="E54">
        <v>23</v>
      </c>
      <c r="F54">
        <v>19</v>
      </c>
      <c r="G54">
        <v>13</v>
      </c>
      <c r="H54">
        <v>14</v>
      </c>
      <c r="I54">
        <v>12</v>
      </c>
      <c r="J54">
        <v>11</v>
      </c>
      <c r="K54">
        <v>11</v>
      </c>
      <c r="L54">
        <v>9</v>
      </c>
      <c r="M54">
        <v>11</v>
      </c>
      <c r="N54">
        <v>10</v>
      </c>
      <c r="O54">
        <v>9</v>
      </c>
      <c r="P54">
        <v>11</v>
      </c>
      <c r="Q54">
        <v>12</v>
      </c>
      <c r="R54">
        <v>17</v>
      </c>
      <c r="S54">
        <v>18</v>
      </c>
      <c r="T54">
        <v>28</v>
      </c>
      <c r="U54">
        <v>30</v>
      </c>
      <c r="V54">
        <v>35</v>
      </c>
      <c r="W54">
        <v>42</v>
      </c>
      <c r="X54">
        <v>42</v>
      </c>
      <c r="Y54">
        <v>45</v>
      </c>
      <c r="Z54">
        <v>50</v>
      </c>
      <c r="AA54">
        <v>46</v>
      </c>
      <c r="AB54">
        <v>46</v>
      </c>
      <c r="AC54">
        <v>42</v>
      </c>
      <c r="AD54">
        <v>35</v>
      </c>
      <c r="AE54">
        <v>40</v>
      </c>
      <c r="AF54">
        <v>33</v>
      </c>
      <c r="AG54">
        <v>32</v>
      </c>
      <c r="AH54">
        <v>33</v>
      </c>
    </row>
    <row r="55" spans="1:34" x14ac:dyDescent="0.25">
      <c r="A55" t="s">
        <v>551</v>
      </c>
      <c r="B55" t="s">
        <v>38</v>
      </c>
      <c r="C55">
        <v>22</v>
      </c>
      <c r="D55">
        <v>24</v>
      </c>
      <c r="E55">
        <v>21</v>
      </c>
      <c r="F55">
        <v>24</v>
      </c>
      <c r="G55">
        <v>18</v>
      </c>
      <c r="H55">
        <v>22</v>
      </c>
      <c r="I55">
        <v>23</v>
      </c>
      <c r="J55">
        <v>26</v>
      </c>
      <c r="K55">
        <v>23</v>
      </c>
      <c r="L55">
        <v>23</v>
      </c>
      <c r="M55">
        <v>21</v>
      </c>
      <c r="N55">
        <v>20</v>
      </c>
      <c r="O55">
        <v>18</v>
      </c>
      <c r="P55">
        <v>19</v>
      </c>
      <c r="Q55">
        <v>16</v>
      </c>
      <c r="R55">
        <v>16</v>
      </c>
      <c r="S55">
        <v>13</v>
      </c>
      <c r="T55">
        <v>12</v>
      </c>
      <c r="U55">
        <v>14</v>
      </c>
      <c r="V55">
        <v>9</v>
      </c>
      <c r="W55">
        <v>13</v>
      </c>
      <c r="X55">
        <v>14</v>
      </c>
      <c r="Y55">
        <v>18</v>
      </c>
      <c r="Z55">
        <v>23</v>
      </c>
      <c r="AA55">
        <v>30</v>
      </c>
      <c r="AB55">
        <v>39</v>
      </c>
      <c r="AC55">
        <v>49</v>
      </c>
      <c r="AD55">
        <v>51</v>
      </c>
      <c r="AE55">
        <v>53</v>
      </c>
      <c r="AF55">
        <v>68</v>
      </c>
      <c r="AG55">
        <v>76</v>
      </c>
      <c r="AH55">
        <v>71</v>
      </c>
    </row>
    <row r="56" spans="1:34" x14ac:dyDescent="0.25">
      <c r="A56" t="s">
        <v>552</v>
      </c>
      <c r="B56" t="s">
        <v>39</v>
      </c>
      <c r="C56">
        <v>87</v>
      </c>
      <c r="D56">
        <v>80</v>
      </c>
      <c r="E56">
        <v>70</v>
      </c>
      <c r="F56">
        <v>75</v>
      </c>
      <c r="G56">
        <v>74</v>
      </c>
      <c r="H56">
        <v>80</v>
      </c>
      <c r="I56">
        <v>75</v>
      </c>
      <c r="J56">
        <v>72</v>
      </c>
      <c r="K56">
        <v>72</v>
      </c>
      <c r="L56">
        <v>70</v>
      </c>
      <c r="M56">
        <v>60</v>
      </c>
      <c r="N56">
        <v>57</v>
      </c>
      <c r="O56">
        <v>48</v>
      </c>
      <c r="P56">
        <v>47</v>
      </c>
      <c r="Q56">
        <v>46</v>
      </c>
      <c r="R56">
        <v>44</v>
      </c>
      <c r="S56">
        <v>54</v>
      </c>
      <c r="T56">
        <v>61</v>
      </c>
      <c r="U56">
        <v>59</v>
      </c>
      <c r="V56">
        <v>83</v>
      </c>
      <c r="W56">
        <v>89</v>
      </c>
      <c r="X56">
        <v>91</v>
      </c>
      <c r="Y56">
        <v>106</v>
      </c>
      <c r="Z56">
        <v>146</v>
      </c>
      <c r="AA56">
        <v>166</v>
      </c>
      <c r="AB56">
        <v>182</v>
      </c>
      <c r="AC56">
        <v>210</v>
      </c>
      <c r="AD56">
        <v>221</v>
      </c>
      <c r="AE56">
        <v>227</v>
      </c>
      <c r="AF56">
        <v>250</v>
      </c>
      <c r="AG56">
        <v>270</v>
      </c>
      <c r="AH56">
        <v>272</v>
      </c>
    </row>
    <row r="57" spans="1:34" x14ac:dyDescent="0.25">
      <c r="A57" t="s">
        <v>553</v>
      </c>
      <c r="B57" t="s">
        <v>40</v>
      </c>
      <c r="C57">
        <v>56</v>
      </c>
      <c r="D57">
        <v>74</v>
      </c>
      <c r="E57">
        <v>80</v>
      </c>
      <c r="F57">
        <v>97</v>
      </c>
      <c r="G57">
        <v>112</v>
      </c>
      <c r="H57">
        <v>110</v>
      </c>
      <c r="I57">
        <v>119</v>
      </c>
      <c r="J57">
        <v>123</v>
      </c>
      <c r="K57">
        <v>120</v>
      </c>
      <c r="L57">
        <v>127</v>
      </c>
      <c r="M57">
        <v>131</v>
      </c>
      <c r="N57">
        <v>146</v>
      </c>
      <c r="O57">
        <v>176</v>
      </c>
      <c r="P57">
        <v>177</v>
      </c>
      <c r="Q57">
        <v>180</v>
      </c>
      <c r="R57">
        <v>197</v>
      </c>
      <c r="S57">
        <v>215</v>
      </c>
      <c r="T57">
        <v>229</v>
      </c>
      <c r="U57">
        <v>231</v>
      </c>
      <c r="V57">
        <v>234</v>
      </c>
      <c r="W57">
        <v>270</v>
      </c>
      <c r="X57">
        <v>289</v>
      </c>
      <c r="Y57">
        <v>292</v>
      </c>
      <c r="Z57">
        <v>337</v>
      </c>
      <c r="AA57">
        <v>412</v>
      </c>
      <c r="AB57">
        <v>469</v>
      </c>
      <c r="AC57">
        <v>501</v>
      </c>
      <c r="AD57">
        <v>510</v>
      </c>
      <c r="AE57">
        <v>500</v>
      </c>
      <c r="AF57">
        <v>508</v>
      </c>
      <c r="AG57">
        <v>503</v>
      </c>
      <c r="AH57">
        <v>447</v>
      </c>
    </row>
    <row r="58" spans="1:34" x14ac:dyDescent="0.25">
      <c r="A58" t="s">
        <v>554</v>
      </c>
      <c r="B58" t="s">
        <v>41</v>
      </c>
      <c r="C58">
        <v>18</v>
      </c>
      <c r="D58">
        <v>18</v>
      </c>
      <c r="E58">
        <v>18</v>
      </c>
      <c r="F58">
        <v>21</v>
      </c>
      <c r="G58">
        <v>19</v>
      </c>
      <c r="H58">
        <v>23</v>
      </c>
      <c r="I58">
        <v>20</v>
      </c>
      <c r="J58">
        <v>20</v>
      </c>
      <c r="K58">
        <v>19</v>
      </c>
      <c r="L58">
        <v>22</v>
      </c>
      <c r="M58">
        <v>18</v>
      </c>
      <c r="N58">
        <v>20</v>
      </c>
      <c r="O58">
        <v>21</v>
      </c>
      <c r="P58">
        <v>32</v>
      </c>
      <c r="Q58">
        <v>34</v>
      </c>
      <c r="R58">
        <v>35</v>
      </c>
      <c r="S58">
        <v>45</v>
      </c>
      <c r="T58">
        <v>56</v>
      </c>
      <c r="U58">
        <v>64</v>
      </c>
      <c r="V58">
        <v>68</v>
      </c>
      <c r="W58">
        <v>67</v>
      </c>
      <c r="X58">
        <v>67</v>
      </c>
      <c r="Y58">
        <v>69</v>
      </c>
      <c r="Z58">
        <v>63</v>
      </c>
      <c r="AA58">
        <v>63</v>
      </c>
      <c r="AB58">
        <v>69</v>
      </c>
      <c r="AC58">
        <v>77</v>
      </c>
      <c r="AD58">
        <v>88</v>
      </c>
      <c r="AE58">
        <v>87</v>
      </c>
      <c r="AF58">
        <v>95</v>
      </c>
      <c r="AG58">
        <v>122</v>
      </c>
      <c r="AH58">
        <v>144</v>
      </c>
    </row>
    <row r="59" spans="1:34" x14ac:dyDescent="0.25">
      <c r="A59" t="s">
        <v>555</v>
      </c>
      <c r="B59" t="s">
        <v>42</v>
      </c>
      <c r="C59">
        <v>87</v>
      </c>
      <c r="D59">
        <v>80</v>
      </c>
      <c r="E59">
        <v>79</v>
      </c>
      <c r="F59">
        <v>92</v>
      </c>
      <c r="G59">
        <v>96</v>
      </c>
      <c r="H59">
        <v>102</v>
      </c>
      <c r="I59">
        <v>120</v>
      </c>
      <c r="J59">
        <v>120</v>
      </c>
      <c r="K59">
        <v>116</v>
      </c>
      <c r="L59">
        <v>134</v>
      </c>
      <c r="M59">
        <v>118</v>
      </c>
      <c r="N59">
        <v>138</v>
      </c>
      <c r="O59">
        <v>149</v>
      </c>
      <c r="P59">
        <v>140</v>
      </c>
      <c r="Q59">
        <v>140</v>
      </c>
      <c r="R59">
        <v>175</v>
      </c>
      <c r="S59">
        <v>169</v>
      </c>
      <c r="T59">
        <v>184</v>
      </c>
      <c r="U59">
        <v>243</v>
      </c>
      <c r="V59">
        <v>263</v>
      </c>
      <c r="W59">
        <v>320</v>
      </c>
      <c r="X59">
        <v>320</v>
      </c>
      <c r="Y59">
        <v>309</v>
      </c>
      <c r="Z59">
        <v>353</v>
      </c>
      <c r="AA59">
        <v>405</v>
      </c>
      <c r="AB59">
        <v>373</v>
      </c>
      <c r="AC59">
        <v>410</v>
      </c>
      <c r="AD59">
        <v>373</v>
      </c>
      <c r="AE59">
        <v>373</v>
      </c>
      <c r="AF59">
        <v>429</v>
      </c>
      <c r="AG59">
        <v>459</v>
      </c>
      <c r="AH59">
        <v>456</v>
      </c>
    </row>
    <row r="60" spans="1:34" x14ac:dyDescent="0.25">
      <c r="A60" t="s">
        <v>556</v>
      </c>
      <c r="B60" t="s">
        <v>43</v>
      </c>
      <c r="C60">
        <v>4</v>
      </c>
      <c r="D60">
        <v>11</v>
      </c>
      <c r="E60">
        <v>13</v>
      </c>
      <c r="F60">
        <v>17</v>
      </c>
      <c r="G60">
        <v>16</v>
      </c>
      <c r="H60">
        <v>14</v>
      </c>
      <c r="I60">
        <v>14</v>
      </c>
      <c r="J60">
        <v>14</v>
      </c>
      <c r="K60">
        <v>10</v>
      </c>
      <c r="L60">
        <v>10</v>
      </c>
      <c r="M60">
        <v>11</v>
      </c>
      <c r="N60">
        <v>11</v>
      </c>
      <c r="O60">
        <v>11</v>
      </c>
      <c r="P60">
        <v>11</v>
      </c>
      <c r="Q60">
        <v>11</v>
      </c>
      <c r="R60">
        <v>15</v>
      </c>
      <c r="S60">
        <v>15</v>
      </c>
      <c r="T60">
        <v>11</v>
      </c>
      <c r="U60">
        <v>15</v>
      </c>
      <c r="V60">
        <v>17</v>
      </c>
      <c r="W60">
        <v>17</v>
      </c>
      <c r="X60">
        <v>17</v>
      </c>
      <c r="Y60">
        <v>17</v>
      </c>
      <c r="Z60">
        <v>16</v>
      </c>
      <c r="AA60">
        <v>18</v>
      </c>
      <c r="AB60">
        <v>21</v>
      </c>
      <c r="AC60">
        <v>21</v>
      </c>
      <c r="AD60">
        <v>23</v>
      </c>
      <c r="AE60">
        <v>23</v>
      </c>
      <c r="AF60">
        <v>22</v>
      </c>
      <c r="AG60">
        <v>24</v>
      </c>
      <c r="AH60">
        <v>28</v>
      </c>
    </row>
    <row r="61" spans="1:34" x14ac:dyDescent="0.25">
      <c r="A61" t="s">
        <v>557</v>
      </c>
      <c r="B61" t="s">
        <v>44</v>
      </c>
      <c r="C61">
        <v>56</v>
      </c>
      <c r="D61">
        <v>57</v>
      </c>
      <c r="E61">
        <v>66</v>
      </c>
      <c r="F61">
        <v>73</v>
      </c>
      <c r="G61">
        <v>83</v>
      </c>
      <c r="H61">
        <v>75</v>
      </c>
      <c r="I61">
        <v>69</v>
      </c>
      <c r="J61">
        <v>69</v>
      </c>
      <c r="K61">
        <v>77</v>
      </c>
      <c r="L61">
        <v>81</v>
      </c>
      <c r="M61">
        <v>88</v>
      </c>
      <c r="N61">
        <v>93</v>
      </c>
      <c r="O61">
        <v>98</v>
      </c>
      <c r="P61">
        <v>123</v>
      </c>
      <c r="Q61">
        <v>123</v>
      </c>
      <c r="R61">
        <v>118</v>
      </c>
      <c r="S61">
        <v>145</v>
      </c>
      <c r="T61">
        <v>173</v>
      </c>
      <c r="U61">
        <v>186</v>
      </c>
      <c r="V61">
        <v>197</v>
      </c>
      <c r="W61">
        <v>190</v>
      </c>
      <c r="X61">
        <v>190</v>
      </c>
      <c r="Y61">
        <v>194</v>
      </c>
      <c r="Z61">
        <v>181</v>
      </c>
      <c r="AA61">
        <v>166</v>
      </c>
      <c r="AB61">
        <v>214</v>
      </c>
      <c r="AC61">
        <v>233</v>
      </c>
      <c r="AD61">
        <v>257</v>
      </c>
      <c r="AE61">
        <v>257</v>
      </c>
      <c r="AF61">
        <v>283</v>
      </c>
      <c r="AG61">
        <v>310</v>
      </c>
      <c r="AH61">
        <v>361</v>
      </c>
    </row>
    <row r="62" spans="1:34" x14ac:dyDescent="0.25">
      <c r="A62" t="s">
        <v>558</v>
      </c>
      <c r="B62" t="s">
        <v>45</v>
      </c>
      <c r="C62">
        <v>19</v>
      </c>
      <c r="D62">
        <v>19</v>
      </c>
      <c r="E62">
        <v>18</v>
      </c>
      <c r="F62">
        <v>12</v>
      </c>
      <c r="G62">
        <v>14</v>
      </c>
      <c r="H62">
        <v>13</v>
      </c>
      <c r="I62">
        <v>12</v>
      </c>
      <c r="J62">
        <v>13</v>
      </c>
      <c r="K62">
        <v>16</v>
      </c>
      <c r="L62">
        <v>22</v>
      </c>
      <c r="M62">
        <v>31</v>
      </c>
      <c r="N62">
        <v>30</v>
      </c>
      <c r="O62">
        <v>44</v>
      </c>
      <c r="P62">
        <v>47</v>
      </c>
      <c r="Q62">
        <v>49</v>
      </c>
      <c r="R62">
        <v>56</v>
      </c>
      <c r="S62">
        <v>58</v>
      </c>
      <c r="T62">
        <v>53</v>
      </c>
      <c r="U62">
        <v>55</v>
      </c>
      <c r="V62">
        <v>41</v>
      </c>
      <c r="W62">
        <v>47</v>
      </c>
      <c r="X62">
        <v>48</v>
      </c>
      <c r="Y62">
        <v>44</v>
      </c>
      <c r="Z62">
        <v>48</v>
      </c>
      <c r="AA62">
        <v>53</v>
      </c>
      <c r="AB62">
        <v>76</v>
      </c>
      <c r="AC62">
        <v>110</v>
      </c>
      <c r="AD62">
        <v>104</v>
      </c>
      <c r="AE62">
        <v>108</v>
      </c>
      <c r="AF62">
        <v>111</v>
      </c>
      <c r="AG62">
        <v>149</v>
      </c>
      <c r="AH62">
        <v>144</v>
      </c>
    </row>
    <row r="63" spans="1:34" x14ac:dyDescent="0.25">
      <c r="A63" t="s">
        <v>559</v>
      </c>
      <c r="B63" t="s">
        <v>46</v>
      </c>
      <c r="C63">
        <v>2</v>
      </c>
      <c r="D63">
        <v>2</v>
      </c>
      <c r="E63">
        <v>3</v>
      </c>
      <c r="F63">
        <v>3</v>
      </c>
      <c r="G63">
        <v>3</v>
      </c>
      <c r="H63">
        <v>3</v>
      </c>
      <c r="I63">
        <v>3</v>
      </c>
      <c r="J63">
        <v>3</v>
      </c>
      <c r="K63">
        <v>5</v>
      </c>
      <c r="L63">
        <v>3</v>
      </c>
      <c r="M63">
        <v>3</v>
      </c>
      <c r="N63">
        <v>3</v>
      </c>
      <c r="O63">
        <v>2</v>
      </c>
      <c r="P63">
        <v>2</v>
      </c>
      <c r="Q63">
        <v>2</v>
      </c>
      <c r="R63">
        <v>0</v>
      </c>
      <c r="S63">
        <v>0</v>
      </c>
      <c r="T63">
        <v>1</v>
      </c>
      <c r="U63">
        <v>2</v>
      </c>
      <c r="V63">
        <v>2</v>
      </c>
      <c r="W63">
        <v>2</v>
      </c>
      <c r="X63">
        <v>2</v>
      </c>
      <c r="Y63">
        <v>5</v>
      </c>
      <c r="Z63">
        <v>6</v>
      </c>
      <c r="AA63">
        <v>8</v>
      </c>
      <c r="AB63">
        <v>9</v>
      </c>
      <c r="AC63">
        <v>12</v>
      </c>
      <c r="AD63">
        <v>12</v>
      </c>
      <c r="AE63">
        <v>12</v>
      </c>
      <c r="AF63">
        <v>11</v>
      </c>
      <c r="AG63">
        <v>15</v>
      </c>
      <c r="AH63">
        <v>17</v>
      </c>
    </row>
    <row r="64" spans="1:34" x14ac:dyDescent="0.25">
      <c r="A64" t="s">
        <v>560</v>
      </c>
      <c r="B64" t="s">
        <v>47</v>
      </c>
      <c r="C64">
        <v>34</v>
      </c>
      <c r="D64">
        <v>34</v>
      </c>
      <c r="E64">
        <v>34</v>
      </c>
      <c r="F64">
        <v>30</v>
      </c>
      <c r="G64">
        <v>38</v>
      </c>
      <c r="H64">
        <v>41</v>
      </c>
      <c r="I64">
        <v>43</v>
      </c>
      <c r="J64">
        <v>44</v>
      </c>
      <c r="K64">
        <v>46</v>
      </c>
      <c r="L64">
        <v>51</v>
      </c>
      <c r="M64">
        <v>47</v>
      </c>
      <c r="N64">
        <v>43</v>
      </c>
      <c r="O64">
        <v>42</v>
      </c>
      <c r="P64">
        <v>48</v>
      </c>
      <c r="Q64">
        <v>48</v>
      </c>
      <c r="R64">
        <v>50</v>
      </c>
      <c r="S64">
        <v>54</v>
      </c>
      <c r="T64">
        <v>55</v>
      </c>
      <c r="U64">
        <v>64</v>
      </c>
      <c r="V64">
        <v>80</v>
      </c>
      <c r="W64">
        <v>83</v>
      </c>
      <c r="X64">
        <v>84</v>
      </c>
      <c r="Y64">
        <v>82</v>
      </c>
      <c r="Z64">
        <v>95</v>
      </c>
      <c r="AA64">
        <v>101</v>
      </c>
      <c r="AB64">
        <v>105</v>
      </c>
      <c r="AC64">
        <v>89</v>
      </c>
      <c r="AD64">
        <v>94</v>
      </c>
      <c r="AE64">
        <v>97</v>
      </c>
      <c r="AF64">
        <v>103</v>
      </c>
      <c r="AG64">
        <v>103</v>
      </c>
      <c r="AH64">
        <v>122</v>
      </c>
    </row>
    <row r="65" spans="1:34" x14ac:dyDescent="0.25">
      <c r="A65" t="s">
        <v>561</v>
      </c>
      <c r="B65" t="s">
        <v>48</v>
      </c>
      <c r="C65">
        <v>27</v>
      </c>
      <c r="D65">
        <v>28</v>
      </c>
      <c r="E65">
        <v>31</v>
      </c>
      <c r="F65">
        <v>28</v>
      </c>
      <c r="G65">
        <v>27</v>
      </c>
      <c r="H65">
        <v>32</v>
      </c>
      <c r="I65">
        <v>37</v>
      </c>
      <c r="J65">
        <v>37</v>
      </c>
      <c r="K65">
        <v>40</v>
      </c>
      <c r="L65">
        <v>37</v>
      </c>
      <c r="M65">
        <v>34</v>
      </c>
      <c r="N65">
        <v>42</v>
      </c>
      <c r="O65">
        <v>45</v>
      </c>
      <c r="P65">
        <v>43</v>
      </c>
      <c r="Q65">
        <v>45</v>
      </c>
      <c r="R65">
        <v>46</v>
      </c>
      <c r="S65">
        <v>64</v>
      </c>
      <c r="T65">
        <v>74</v>
      </c>
      <c r="U65">
        <v>73</v>
      </c>
      <c r="V65">
        <v>95</v>
      </c>
      <c r="W65">
        <v>102</v>
      </c>
      <c r="X65">
        <v>100</v>
      </c>
      <c r="Y65">
        <v>107</v>
      </c>
      <c r="Z65">
        <v>109</v>
      </c>
      <c r="AA65">
        <v>111</v>
      </c>
      <c r="AB65">
        <v>113</v>
      </c>
      <c r="AC65">
        <v>94</v>
      </c>
      <c r="AD65">
        <v>93</v>
      </c>
      <c r="AE65">
        <v>92</v>
      </c>
      <c r="AF65">
        <v>84</v>
      </c>
      <c r="AG65">
        <v>84</v>
      </c>
      <c r="AH65">
        <v>73</v>
      </c>
    </row>
    <row r="66" spans="1:34" x14ac:dyDescent="0.25">
      <c r="A66" t="s">
        <v>562</v>
      </c>
      <c r="B66" t="s">
        <v>49</v>
      </c>
      <c r="C66">
        <v>103</v>
      </c>
      <c r="D66">
        <v>101</v>
      </c>
      <c r="E66">
        <v>120</v>
      </c>
      <c r="F66">
        <v>120</v>
      </c>
      <c r="G66">
        <v>124</v>
      </c>
      <c r="H66">
        <v>124</v>
      </c>
      <c r="I66">
        <v>130</v>
      </c>
      <c r="J66">
        <v>133</v>
      </c>
      <c r="K66">
        <v>135</v>
      </c>
      <c r="L66">
        <v>133</v>
      </c>
      <c r="M66">
        <v>135</v>
      </c>
      <c r="N66">
        <v>131</v>
      </c>
      <c r="O66">
        <v>135</v>
      </c>
      <c r="P66">
        <v>132</v>
      </c>
      <c r="Q66">
        <v>134</v>
      </c>
      <c r="R66">
        <v>132</v>
      </c>
      <c r="S66">
        <v>137</v>
      </c>
      <c r="T66">
        <v>156</v>
      </c>
      <c r="U66">
        <v>165</v>
      </c>
      <c r="V66">
        <v>188</v>
      </c>
      <c r="W66">
        <v>196</v>
      </c>
      <c r="X66">
        <v>209</v>
      </c>
      <c r="Y66">
        <v>222</v>
      </c>
      <c r="Z66">
        <v>216</v>
      </c>
      <c r="AA66">
        <v>236</v>
      </c>
      <c r="AB66">
        <v>267</v>
      </c>
      <c r="AC66">
        <v>255</v>
      </c>
      <c r="AD66">
        <v>274</v>
      </c>
      <c r="AE66">
        <v>275</v>
      </c>
      <c r="AF66">
        <v>284</v>
      </c>
      <c r="AG66">
        <v>317</v>
      </c>
      <c r="AH66">
        <v>346</v>
      </c>
    </row>
    <row r="67" spans="1:34" x14ac:dyDescent="0.25">
      <c r="A67" t="s">
        <v>563</v>
      </c>
      <c r="B67" t="s">
        <v>50</v>
      </c>
      <c r="C67">
        <v>14</v>
      </c>
      <c r="D67">
        <v>14</v>
      </c>
      <c r="E67">
        <v>17</v>
      </c>
      <c r="F67">
        <v>18</v>
      </c>
      <c r="G67">
        <v>19</v>
      </c>
      <c r="H67">
        <v>28</v>
      </c>
      <c r="I67">
        <v>38</v>
      </c>
      <c r="J67">
        <v>38</v>
      </c>
      <c r="K67">
        <v>38</v>
      </c>
      <c r="L67">
        <v>37</v>
      </c>
      <c r="M67">
        <v>44</v>
      </c>
      <c r="N67">
        <v>48</v>
      </c>
      <c r="O67">
        <v>42</v>
      </c>
      <c r="P67">
        <v>35</v>
      </c>
      <c r="Q67">
        <v>37</v>
      </c>
      <c r="R67">
        <v>38</v>
      </c>
      <c r="S67">
        <v>39</v>
      </c>
      <c r="T67">
        <v>34</v>
      </c>
      <c r="U67">
        <v>33</v>
      </c>
      <c r="V67">
        <v>36</v>
      </c>
      <c r="W67">
        <v>42</v>
      </c>
      <c r="X67">
        <v>44</v>
      </c>
      <c r="Y67">
        <v>51</v>
      </c>
      <c r="Z67">
        <v>55</v>
      </c>
      <c r="AA67">
        <v>64</v>
      </c>
      <c r="AB67">
        <v>75</v>
      </c>
      <c r="AC67">
        <v>79</v>
      </c>
      <c r="AD67">
        <v>78</v>
      </c>
      <c r="AE67">
        <v>88</v>
      </c>
      <c r="AF67">
        <v>82</v>
      </c>
      <c r="AG67">
        <v>88</v>
      </c>
      <c r="AH67">
        <v>97</v>
      </c>
    </row>
    <row r="68" spans="1:34" x14ac:dyDescent="0.25">
      <c r="A68" t="s">
        <v>564</v>
      </c>
      <c r="B68" t="s">
        <v>51</v>
      </c>
      <c r="C68">
        <v>2</v>
      </c>
      <c r="D68">
        <v>3</v>
      </c>
      <c r="E68">
        <v>5</v>
      </c>
      <c r="F68">
        <v>5</v>
      </c>
      <c r="G68">
        <v>6</v>
      </c>
      <c r="H68">
        <v>7</v>
      </c>
      <c r="I68">
        <v>7</v>
      </c>
      <c r="J68">
        <v>7</v>
      </c>
      <c r="K68">
        <v>6</v>
      </c>
      <c r="L68">
        <v>7</v>
      </c>
      <c r="M68">
        <v>9</v>
      </c>
      <c r="N68">
        <v>14</v>
      </c>
      <c r="O68">
        <v>14</v>
      </c>
      <c r="P68">
        <v>16</v>
      </c>
      <c r="Q68">
        <v>16</v>
      </c>
      <c r="R68">
        <v>16</v>
      </c>
      <c r="S68">
        <v>15</v>
      </c>
      <c r="T68">
        <v>13</v>
      </c>
      <c r="U68">
        <v>12</v>
      </c>
      <c r="V68">
        <v>11</v>
      </c>
      <c r="W68">
        <v>10</v>
      </c>
      <c r="X68">
        <v>10</v>
      </c>
      <c r="Y68">
        <v>10</v>
      </c>
      <c r="Z68">
        <v>10</v>
      </c>
      <c r="AA68">
        <v>14</v>
      </c>
      <c r="AB68">
        <v>13</v>
      </c>
      <c r="AC68">
        <v>13</v>
      </c>
      <c r="AD68">
        <v>18</v>
      </c>
      <c r="AE68">
        <v>18</v>
      </c>
      <c r="AF68">
        <v>18</v>
      </c>
      <c r="AG68">
        <v>28</v>
      </c>
      <c r="AH68">
        <v>29</v>
      </c>
    </row>
    <row r="69" spans="1:34" x14ac:dyDescent="0.25">
      <c r="A69" t="s">
        <v>565</v>
      </c>
      <c r="B69" t="s">
        <v>52</v>
      </c>
      <c r="C69">
        <v>17</v>
      </c>
      <c r="D69">
        <v>18</v>
      </c>
      <c r="E69">
        <v>20</v>
      </c>
      <c r="F69">
        <v>17</v>
      </c>
      <c r="G69">
        <v>16</v>
      </c>
      <c r="H69">
        <v>16</v>
      </c>
      <c r="I69">
        <v>16</v>
      </c>
      <c r="J69">
        <v>16</v>
      </c>
      <c r="K69">
        <v>14</v>
      </c>
      <c r="L69">
        <v>12</v>
      </c>
      <c r="M69">
        <v>16</v>
      </c>
      <c r="N69">
        <v>20</v>
      </c>
      <c r="O69">
        <v>22</v>
      </c>
      <c r="P69">
        <v>23</v>
      </c>
      <c r="Q69">
        <v>23</v>
      </c>
      <c r="R69">
        <v>23</v>
      </c>
      <c r="S69">
        <v>23</v>
      </c>
      <c r="T69">
        <v>27</v>
      </c>
      <c r="U69">
        <v>28</v>
      </c>
      <c r="V69">
        <v>28</v>
      </c>
      <c r="W69">
        <v>31</v>
      </c>
      <c r="X69">
        <v>31</v>
      </c>
      <c r="Y69">
        <v>32</v>
      </c>
      <c r="Z69">
        <v>41</v>
      </c>
      <c r="AA69">
        <v>49</v>
      </c>
      <c r="AB69">
        <v>51</v>
      </c>
      <c r="AC69">
        <v>60</v>
      </c>
      <c r="AD69">
        <v>63</v>
      </c>
      <c r="AE69">
        <v>63</v>
      </c>
      <c r="AF69">
        <v>66</v>
      </c>
      <c r="AG69">
        <v>86</v>
      </c>
      <c r="AH69">
        <v>87</v>
      </c>
    </row>
    <row r="70" spans="1:34" x14ac:dyDescent="0.25">
      <c r="A70" t="s">
        <v>566</v>
      </c>
      <c r="B70" t="s">
        <v>53</v>
      </c>
      <c r="C70">
        <v>21</v>
      </c>
      <c r="D70">
        <v>21</v>
      </c>
      <c r="E70">
        <v>25</v>
      </c>
      <c r="F70">
        <v>27</v>
      </c>
      <c r="G70">
        <v>26</v>
      </c>
      <c r="H70">
        <v>25</v>
      </c>
      <c r="I70">
        <v>24</v>
      </c>
      <c r="J70">
        <v>25</v>
      </c>
      <c r="K70">
        <v>23</v>
      </c>
      <c r="L70">
        <v>15</v>
      </c>
      <c r="M70">
        <v>16</v>
      </c>
      <c r="N70">
        <v>14</v>
      </c>
      <c r="O70">
        <v>23</v>
      </c>
      <c r="P70">
        <v>22</v>
      </c>
      <c r="Q70">
        <v>24</v>
      </c>
      <c r="R70">
        <v>27</v>
      </c>
      <c r="S70">
        <v>33</v>
      </c>
      <c r="T70">
        <v>32</v>
      </c>
      <c r="U70">
        <v>33</v>
      </c>
      <c r="V70">
        <v>30</v>
      </c>
      <c r="W70">
        <v>32</v>
      </c>
      <c r="X70">
        <v>29</v>
      </c>
      <c r="Y70">
        <v>30</v>
      </c>
      <c r="Z70">
        <v>37</v>
      </c>
      <c r="AA70">
        <v>46</v>
      </c>
      <c r="AB70">
        <v>62</v>
      </c>
      <c r="AC70">
        <v>74</v>
      </c>
      <c r="AD70">
        <v>93</v>
      </c>
      <c r="AE70">
        <v>93</v>
      </c>
      <c r="AF70">
        <v>96</v>
      </c>
      <c r="AG70">
        <v>88</v>
      </c>
      <c r="AH70">
        <v>104</v>
      </c>
    </row>
    <row r="71" spans="1:34" x14ac:dyDescent="0.25">
      <c r="A71" t="s">
        <v>567</v>
      </c>
      <c r="B71" t="s">
        <v>54</v>
      </c>
      <c r="C71">
        <v>15</v>
      </c>
      <c r="D71">
        <v>14</v>
      </c>
      <c r="E71">
        <v>14</v>
      </c>
      <c r="F71">
        <v>11</v>
      </c>
      <c r="G71">
        <v>10</v>
      </c>
      <c r="H71">
        <v>11</v>
      </c>
      <c r="I71">
        <v>11</v>
      </c>
      <c r="J71">
        <v>8</v>
      </c>
      <c r="K71">
        <v>8</v>
      </c>
      <c r="L71">
        <v>9</v>
      </c>
      <c r="M71">
        <v>14</v>
      </c>
      <c r="N71">
        <v>15</v>
      </c>
      <c r="O71">
        <v>18</v>
      </c>
      <c r="P71">
        <v>18</v>
      </c>
      <c r="Q71">
        <v>22</v>
      </c>
      <c r="R71">
        <v>22</v>
      </c>
      <c r="S71">
        <v>26</v>
      </c>
      <c r="T71">
        <v>27</v>
      </c>
      <c r="U71">
        <v>29</v>
      </c>
      <c r="V71">
        <v>23</v>
      </c>
      <c r="W71">
        <v>28</v>
      </c>
      <c r="X71">
        <v>28</v>
      </c>
      <c r="Y71">
        <v>28</v>
      </c>
      <c r="Z71">
        <v>25</v>
      </c>
      <c r="AA71">
        <v>19</v>
      </c>
      <c r="AB71">
        <v>19</v>
      </c>
      <c r="AC71">
        <v>20</v>
      </c>
      <c r="AD71">
        <v>13</v>
      </c>
      <c r="AE71">
        <v>9</v>
      </c>
      <c r="AF71">
        <v>9</v>
      </c>
      <c r="AG71">
        <v>12</v>
      </c>
      <c r="AH71">
        <v>17</v>
      </c>
    </row>
    <row r="72" spans="1:34" x14ac:dyDescent="0.25">
      <c r="A72" t="s">
        <v>568</v>
      </c>
      <c r="B72" t="s">
        <v>55</v>
      </c>
      <c r="C72">
        <v>5</v>
      </c>
      <c r="D72">
        <v>12</v>
      </c>
      <c r="E72">
        <v>12</v>
      </c>
      <c r="F72">
        <v>15</v>
      </c>
      <c r="G72">
        <v>17</v>
      </c>
      <c r="H72">
        <v>18</v>
      </c>
      <c r="I72">
        <v>19</v>
      </c>
      <c r="J72">
        <v>19</v>
      </c>
      <c r="K72">
        <v>15</v>
      </c>
      <c r="L72">
        <v>15</v>
      </c>
      <c r="M72">
        <v>13</v>
      </c>
      <c r="N72">
        <v>19</v>
      </c>
      <c r="O72">
        <v>18</v>
      </c>
      <c r="P72">
        <v>19</v>
      </c>
      <c r="Q72">
        <v>19</v>
      </c>
      <c r="R72">
        <v>21</v>
      </c>
      <c r="S72">
        <v>28</v>
      </c>
      <c r="T72">
        <v>36</v>
      </c>
      <c r="U72">
        <v>32</v>
      </c>
      <c r="V72">
        <v>31</v>
      </c>
      <c r="W72">
        <v>31</v>
      </c>
      <c r="X72">
        <v>31</v>
      </c>
      <c r="Y72">
        <v>27</v>
      </c>
      <c r="Z72">
        <v>27</v>
      </c>
      <c r="AA72">
        <v>35</v>
      </c>
      <c r="AB72">
        <v>33</v>
      </c>
      <c r="AC72">
        <v>41</v>
      </c>
      <c r="AD72">
        <v>51</v>
      </c>
      <c r="AE72">
        <v>54</v>
      </c>
      <c r="AF72">
        <v>58</v>
      </c>
      <c r="AG72">
        <v>55</v>
      </c>
      <c r="AH72">
        <v>49</v>
      </c>
    </row>
    <row r="73" spans="1:34" x14ac:dyDescent="0.25">
      <c r="A73" t="s">
        <v>569</v>
      </c>
      <c r="B73" t="s">
        <v>56</v>
      </c>
      <c r="C73">
        <v>12</v>
      </c>
      <c r="D73">
        <v>14</v>
      </c>
      <c r="E73">
        <v>14</v>
      </c>
      <c r="F73">
        <v>22</v>
      </c>
      <c r="G73">
        <v>26</v>
      </c>
      <c r="H73">
        <v>23</v>
      </c>
      <c r="I73">
        <v>23</v>
      </c>
      <c r="J73">
        <v>23</v>
      </c>
      <c r="K73">
        <v>26</v>
      </c>
      <c r="L73">
        <v>27</v>
      </c>
      <c r="M73">
        <v>31</v>
      </c>
      <c r="N73">
        <v>29</v>
      </c>
      <c r="O73">
        <v>37</v>
      </c>
      <c r="P73">
        <v>38</v>
      </c>
      <c r="Q73">
        <v>38</v>
      </c>
      <c r="R73">
        <v>43</v>
      </c>
      <c r="S73">
        <v>47</v>
      </c>
      <c r="T73">
        <v>45</v>
      </c>
      <c r="U73">
        <v>47</v>
      </c>
      <c r="V73">
        <v>43</v>
      </c>
      <c r="W73">
        <v>42</v>
      </c>
      <c r="X73">
        <v>42</v>
      </c>
      <c r="Y73">
        <v>44</v>
      </c>
      <c r="Z73">
        <v>37</v>
      </c>
      <c r="AA73">
        <v>47</v>
      </c>
      <c r="AB73">
        <v>50</v>
      </c>
      <c r="AC73">
        <v>55</v>
      </c>
      <c r="AD73">
        <v>55</v>
      </c>
      <c r="AE73">
        <v>55</v>
      </c>
      <c r="AF73">
        <v>66</v>
      </c>
      <c r="AG73">
        <v>90</v>
      </c>
      <c r="AH73">
        <v>84</v>
      </c>
    </row>
    <row r="74" spans="1:34" x14ac:dyDescent="0.25">
      <c r="A74" t="s">
        <v>570</v>
      </c>
      <c r="B74" t="s">
        <v>57</v>
      </c>
      <c r="C74">
        <v>3</v>
      </c>
      <c r="D74">
        <v>3</v>
      </c>
      <c r="E74">
        <v>4</v>
      </c>
      <c r="F74">
        <v>6</v>
      </c>
      <c r="G74">
        <v>7</v>
      </c>
      <c r="H74">
        <v>7</v>
      </c>
      <c r="I74">
        <v>7</v>
      </c>
      <c r="J74">
        <v>7</v>
      </c>
      <c r="K74">
        <v>7</v>
      </c>
      <c r="L74">
        <v>6</v>
      </c>
      <c r="M74">
        <v>4</v>
      </c>
      <c r="N74">
        <v>2</v>
      </c>
      <c r="O74">
        <v>0</v>
      </c>
      <c r="P74">
        <v>0</v>
      </c>
      <c r="Q74">
        <v>2</v>
      </c>
      <c r="R74">
        <v>2</v>
      </c>
      <c r="S74">
        <v>3</v>
      </c>
      <c r="T74">
        <v>3</v>
      </c>
      <c r="U74">
        <v>4</v>
      </c>
      <c r="V74">
        <v>4</v>
      </c>
      <c r="W74">
        <v>5</v>
      </c>
      <c r="X74">
        <v>4</v>
      </c>
      <c r="Y74">
        <v>6</v>
      </c>
      <c r="Z74">
        <v>10</v>
      </c>
      <c r="AA74">
        <v>15</v>
      </c>
      <c r="AB74">
        <v>15</v>
      </c>
      <c r="AC74">
        <v>15</v>
      </c>
      <c r="AD74">
        <v>15</v>
      </c>
      <c r="AE74">
        <v>14</v>
      </c>
      <c r="AF74">
        <v>12</v>
      </c>
      <c r="AG74">
        <v>9</v>
      </c>
      <c r="AH74">
        <v>7</v>
      </c>
    </row>
    <row r="75" spans="1:34" x14ac:dyDescent="0.25">
      <c r="A75" t="s">
        <v>571</v>
      </c>
      <c r="B75" t="s">
        <v>58</v>
      </c>
      <c r="C75">
        <v>6</v>
      </c>
      <c r="D75">
        <v>6</v>
      </c>
      <c r="E75">
        <v>9</v>
      </c>
      <c r="F75">
        <v>13</v>
      </c>
      <c r="G75">
        <v>12</v>
      </c>
      <c r="H75">
        <v>13</v>
      </c>
      <c r="I75">
        <v>14</v>
      </c>
      <c r="J75">
        <v>14</v>
      </c>
      <c r="K75">
        <v>17</v>
      </c>
      <c r="L75">
        <v>15</v>
      </c>
      <c r="M75">
        <v>11</v>
      </c>
      <c r="N75">
        <v>11</v>
      </c>
      <c r="O75">
        <v>9</v>
      </c>
      <c r="P75">
        <v>9</v>
      </c>
      <c r="Q75">
        <v>10</v>
      </c>
      <c r="R75">
        <v>9</v>
      </c>
      <c r="S75">
        <v>8</v>
      </c>
      <c r="T75">
        <v>11</v>
      </c>
      <c r="U75">
        <v>11</v>
      </c>
      <c r="V75">
        <v>12</v>
      </c>
      <c r="W75">
        <v>15</v>
      </c>
      <c r="X75">
        <v>12</v>
      </c>
      <c r="Y75">
        <v>12</v>
      </c>
      <c r="Z75">
        <v>11</v>
      </c>
      <c r="AA75">
        <v>9</v>
      </c>
      <c r="AB75">
        <v>9</v>
      </c>
      <c r="AC75">
        <v>9</v>
      </c>
      <c r="AD75">
        <v>6</v>
      </c>
      <c r="AE75">
        <v>9</v>
      </c>
      <c r="AF75">
        <v>7</v>
      </c>
      <c r="AG75">
        <v>14</v>
      </c>
      <c r="AH75">
        <v>13</v>
      </c>
    </row>
    <row r="76" spans="1:34" x14ac:dyDescent="0.25">
      <c r="A76" t="s">
        <v>572</v>
      </c>
      <c r="B76" t="s">
        <v>59</v>
      </c>
      <c r="C76">
        <v>4</v>
      </c>
      <c r="D76">
        <v>7</v>
      </c>
      <c r="E76">
        <v>12</v>
      </c>
      <c r="F76">
        <v>13</v>
      </c>
      <c r="G76">
        <v>13</v>
      </c>
      <c r="H76">
        <v>13</v>
      </c>
      <c r="I76">
        <v>13</v>
      </c>
      <c r="J76">
        <v>13</v>
      </c>
      <c r="K76">
        <v>10</v>
      </c>
      <c r="L76">
        <v>8</v>
      </c>
      <c r="M76">
        <v>7</v>
      </c>
      <c r="N76">
        <v>8</v>
      </c>
      <c r="O76">
        <v>12</v>
      </c>
      <c r="P76">
        <v>12</v>
      </c>
      <c r="Q76">
        <v>12</v>
      </c>
      <c r="R76">
        <v>11</v>
      </c>
      <c r="S76">
        <v>11</v>
      </c>
      <c r="T76">
        <v>13</v>
      </c>
      <c r="U76">
        <v>13</v>
      </c>
      <c r="V76">
        <v>11</v>
      </c>
      <c r="W76">
        <v>11</v>
      </c>
      <c r="X76">
        <v>11</v>
      </c>
      <c r="Y76">
        <v>13</v>
      </c>
      <c r="Z76">
        <v>12</v>
      </c>
      <c r="AA76">
        <v>13</v>
      </c>
      <c r="AB76">
        <v>12</v>
      </c>
      <c r="AC76">
        <v>11</v>
      </c>
      <c r="AD76">
        <v>11</v>
      </c>
      <c r="AE76">
        <v>11</v>
      </c>
      <c r="AF76">
        <v>13</v>
      </c>
      <c r="AG76">
        <v>14</v>
      </c>
      <c r="AH76">
        <v>15</v>
      </c>
    </row>
    <row r="77" spans="1:34" x14ac:dyDescent="0.25">
      <c r="A77" t="s">
        <v>573</v>
      </c>
      <c r="B77" t="s">
        <v>60</v>
      </c>
      <c r="C77">
        <v>26</v>
      </c>
      <c r="D77">
        <v>28</v>
      </c>
      <c r="E77">
        <v>30</v>
      </c>
      <c r="F77">
        <v>29</v>
      </c>
      <c r="G77">
        <v>25</v>
      </c>
      <c r="H77">
        <v>27</v>
      </c>
      <c r="I77">
        <v>30</v>
      </c>
      <c r="J77">
        <v>30</v>
      </c>
      <c r="K77">
        <v>27</v>
      </c>
      <c r="L77">
        <v>27</v>
      </c>
      <c r="M77">
        <v>22</v>
      </c>
      <c r="N77">
        <v>19</v>
      </c>
      <c r="O77">
        <v>13</v>
      </c>
      <c r="P77">
        <v>15</v>
      </c>
      <c r="Q77">
        <v>15</v>
      </c>
      <c r="R77">
        <v>18</v>
      </c>
      <c r="S77">
        <v>21</v>
      </c>
      <c r="T77">
        <v>31</v>
      </c>
      <c r="U77">
        <v>49</v>
      </c>
      <c r="V77">
        <v>53</v>
      </c>
      <c r="W77">
        <v>53</v>
      </c>
      <c r="X77">
        <v>53</v>
      </c>
      <c r="Y77">
        <v>57</v>
      </c>
      <c r="Z77">
        <v>63</v>
      </c>
      <c r="AA77">
        <v>83</v>
      </c>
      <c r="AB77">
        <v>81</v>
      </c>
      <c r="AC77">
        <v>106</v>
      </c>
      <c r="AD77">
        <v>113</v>
      </c>
      <c r="AE77">
        <v>118</v>
      </c>
      <c r="AF77">
        <v>128</v>
      </c>
      <c r="AG77">
        <v>155</v>
      </c>
      <c r="AH77">
        <v>170</v>
      </c>
    </row>
    <row r="78" spans="1:34" x14ac:dyDescent="0.25">
      <c r="A78" t="s">
        <v>574</v>
      </c>
      <c r="B78" t="s">
        <v>61</v>
      </c>
      <c r="C78">
        <v>8</v>
      </c>
      <c r="D78">
        <v>8</v>
      </c>
      <c r="E78">
        <v>11</v>
      </c>
      <c r="F78">
        <v>12</v>
      </c>
      <c r="G78">
        <v>12</v>
      </c>
      <c r="H78">
        <v>15</v>
      </c>
      <c r="I78">
        <v>16</v>
      </c>
      <c r="J78">
        <v>16</v>
      </c>
      <c r="K78">
        <v>17</v>
      </c>
      <c r="L78">
        <v>14</v>
      </c>
      <c r="M78">
        <v>18</v>
      </c>
      <c r="N78">
        <v>18</v>
      </c>
      <c r="O78">
        <v>13</v>
      </c>
      <c r="P78">
        <v>11</v>
      </c>
      <c r="Q78">
        <v>11</v>
      </c>
      <c r="R78">
        <v>8</v>
      </c>
      <c r="S78">
        <v>22</v>
      </c>
      <c r="T78">
        <v>21</v>
      </c>
      <c r="U78">
        <v>35</v>
      </c>
      <c r="V78">
        <v>36</v>
      </c>
      <c r="W78">
        <v>54</v>
      </c>
      <c r="X78">
        <v>58</v>
      </c>
      <c r="Y78">
        <v>58</v>
      </c>
      <c r="Z78">
        <v>55</v>
      </c>
      <c r="AA78">
        <v>63</v>
      </c>
      <c r="AB78">
        <v>55</v>
      </c>
      <c r="AC78">
        <v>59</v>
      </c>
      <c r="AD78">
        <v>49</v>
      </c>
      <c r="AE78">
        <v>45</v>
      </c>
      <c r="AF78">
        <v>45</v>
      </c>
      <c r="AG78">
        <v>47</v>
      </c>
      <c r="AH78">
        <v>35</v>
      </c>
    </row>
    <row r="79" spans="1:34" x14ac:dyDescent="0.25">
      <c r="A79" t="s">
        <v>575</v>
      </c>
      <c r="B79" t="s">
        <v>62</v>
      </c>
      <c r="C79">
        <v>9</v>
      </c>
      <c r="D79">
        <v>9</v>
      </c>
      <c r="E79">
        <v>18</v>
      </c>
      <c r="F79">
        <v>23</v>
      </c>
      <c r="G79">
        <v>28</v>
      </c>
      <c r="H79">
        <v>33</v>
      </c>
      <c r="I79">
        <v>38</v>
      </c>
      <c r="J79">
        <v>39</v>
      </c>
      <c r="K79">
        <v>42</v>
      </c>
      <c r="L79">
        <v>37</v>
      </c>
      <c r="M79">
        <v>41</v>
      </c>
      <c r="N79">
        <v>44</v>
      </c>
      <c r="O79">
        <v>48</v>
      </c>
      <c r="P79">
        <v>46</v>
      </c>
      <c r="Q79">
        <v>54</v>
      </c>
      <c r="R79">
        <v>50</v>
      </c>
      <c r="S79">
        <v>50</v>
      </c>
      <c r="T79">
        <v>44</v>
      </c>
      <c r="U79">
        <v>38</v>
      </c>
      <c r="V79">
        <v>30</v>
      </c>
      <c r="W79">
        <v>29</v>
      </c>
      <c r="X79">
        <v>21</v>
      </c>
      <c r="Y79">
        <v>30</v>
      </c>
      <c r="Z79">
        <v>33</v>
      </c>
      <c r="AA79">
        <v>37</v>
      </c>
      <c r="AB79">
        <v>41</v>
      </c>
      <c r="AC79">
        <v>44</v>
      </c>
      <c r="AD79">
        <v>47</v>
      </c>
      <c r="AE79">
        <v>49</v>
      </c>
      <c r="AF79">
        <v>43</v>
      </c>
      <c r="AG79">
        <v>40</v>
      </c>
      <c r="AH79">
        <v>52</v>
      </c>
    </row>
    <row r="80" spans="1:34" x14ac:dyDescent="0.25">
      <c r="A80" t="s">
        <v>576</v>
      </c>
      <c r="B80" t="s">
        <v>63</v>
      </c>
      <c r="C80">
        <v>26</v>
      </c>
      <c r="D80">
        <v>28</v>
      </c>
      <c r="E80">
        <v>31</v>
      </c>
      <c r="F80">
        <v>28</v>
      </c>
      <c r="G80">
        <v>26</v>
      </c>
      <c r="H80">
        <v>33</v>
      </c>
      <c r="I80">
        <v>35</v>
      </c>
      <c r="J80">
        <v>36</v>
      </c>
      <c r="K80">
        <v>38</v>
      </c>
      <c r="L80">
        <v>36</v>
      </c>
      <c r="M80">
        <v>33</v>
      </c>
      <c r="N80">
        <v>32</v>
      </c>
      <c r="O80">
        <v>29</v>
      </c>
      <c r="P80">
        <v>30</v>
      </c>
      <c r="Q80">
        <v>29</v>
      </c>
      <c r="R80">
        <v>32</v>
      </c>
      <c r="S80">
        <v>50</v>
      </c>
      <c r="T80">
        <v>69</v>
      </c>
      <c r="U80">
        <v>75</v>
      </c>
      <c r="V80">
        <v>82</v>
      </c>
      <c r="W80">
        <v>88</v>
      </c>
      <c r="X80">
        <v>90</v>
      </c>
      <c r="Y80">
        <v>90</v>
      </c>
      <c r="Z80">
        <v>88</v>
      </c>
      <c r="AA80">
        <v>83</v>
      </c>
      <c r="AB80">
        <v>91</v>
      </c>
      <c r="AC80">
        <v>88</v>
      </c>
      <c r="AD80">
        <v>98</v>
      </c>
      <c r="AE80">
        <v>104</v>
      </c>
      <c r="AF80">
        <v>124</v>
      </c>
      <c r="AG80">
        <v>129</v>
      </c>
      <c r="AH80">
        <v>126</v>
      </c>
    </row>
    <row r="81" spans="1:34" x14ac:dyDescent="0.25">
      <c r="A81" t="s">
        <v>577</v>
      </c>
      <c r="B81" t="s">
        <v>64</v>
      </c>
      <c r="C81">
        <v>10</v>
      </c>
      <c r="D81">
        <v>10</v>
      </c>
      <c r="E81">
        <v>13</v>
      </c>
      <c r="F81">
        <v>11</v>
      </c>
      <c r="G81">
        <v>14</v>
      </c>
      <c r="H81">
        <v>16</v>
      </c>
      <c r="I81">
        <v>17</v>
      </c>
      <c r="J81">
        <v>15</v>
      </c>
      <c r="K81">
        <v>17</v>
      </c>
      <c r="L81">
        <v>20</v>
      </c>
      <c r="M81">
        <v>23</v>
      </c>
      <c r="N81">
        <v>26</v>
      </c>
      <c r="O81">
        <v>27</v>
      </c>
      <c r="P81">
        <v>29</v>
      </c>
      <c r="Q81">
        <v>31</v>
      </c>
      <c r="R81">
        <v>29</v>
      </c>
      <c r="S81">
        <v>31</v>
      </c>
      <c r="T81">
        <v>36</v>
      </c>
      <c r="U81">
        <v>34</v>
      </c>
      <c r="V81">
        <v>34</v>
      </c>
      <c r="W81">
        <v>28</v>
      </c>
      <c r="X81">
        <v>28</v>
      </c>
      <c r="Y81">
        <v>30</v>
      </c>
      <c r="Z81">
        <v>37</v>
      </c>
      <c r="AA81">
        <v>31</v>
      </c>
      <c r="AB81">
        <v>30</v>
      </c>
      <c r="AC81">
        <v>36</v>
      </c>
      <c r="AD81">
        <v>42</v>
      </c>
      <c r="AE81">
        <v>47</v>
      </c>
      <c r="AF81">
        <v>52</v>
      </c>
      <c r="AG81">
        <v>44</v>
      </c>
      <c r="AH81">
        <v>51</v>
      </c>
    </row>
    <row r="82" spans="1:34" x14ac:dyDescent="0.25">
      <c r="A82" t="s">
        <v>578</v>
      </c>
      <c r="B82" t="s">
        <v>65</v>
      </c>
      <c r="C82">
        <v>51</v>
      </c>
      <c r="D82">
        <v>52</v>
      </c>
      <c r="E82">
        <v>50</v>
      </c>
      <c r="F82">
        <v>48</v>
      </c>
      <c r="G82">
        <v>42</v>
      </c>
      <c r="H82">
        <v>42</v>
      </c>
      <c r="I82">
        <v>41</v>
      </c>
      <c r="J82">
        <v>42</v>
      </c>
      <c r="K82">
        <v>42</v>
      </c>
      <c r="L82">
        <v>40</v>
      </c>
      <c r="M82">
        <v>36</v>
      </c>
      <c r="N82">
        <v>31</v>
      </c>
      <c r="O82">
        <v>30</v>
      </c>
      <c r="P82">
        <v>33</v>
      </c>
      <c r="Q82">
        <v>33</v>
      </c>
      <c r="R82">
        <v>37</v>
      </c>
      <c r="S82">
        <v>41</v>
      </c>
      <c r="T82">
        <v>56</v>
      </c>
      <c r="U82">
        <v>67</v>
      </c>
      <c r="V82">
        <v>72</v>
      </c>
      <c r="W82">
        <v>79</v>
      </c>
      <c r="X82">
        <v>78</v>
      </c>
      <c r="Y82">
        <v>77</v>
      </c>
      <c r="Z82">
        <v>83</v>
      </c>
      <c r="AA82">
        <v>79</v>
      </c>
      <c r="AB82">
        <v>78</v>
      </c>
      <c r="AC82">
        <v>80</v>
      </c>
      <c r="AD82">
        <v>82</v>
      </c>
      <c r="AE82">
        <v>86</v>
      </c>
      <c r="AF82">
        <v>88</v>
      </c>
      <c r="AG82">
        <v>102</v>
      </c>
      <c r="AH82">
        <v>101</v>
      </c>
    </row>
    <row r="83" spans="1:34" x14ac:dyDescent="0.25">
      <c r="A83" t="s">
        <v>579</v>
      </c>
      <c r="B83" t="s">
        <v>66</v>
      </c>
      <c r="C83">
        <v>68</v>
      </c>
      <c r="D83">
        <v>70</v>
      </c>
      <c r="E83">
        <v>63</v>
      </c>
      <c r="F83">
        <v>66</v>
      </c>
      <c r="G83">
        <v>64</v>
      </c>
      <c r="H83">
        <v>59</v>
      </c>
      <c r="I83">
        <v>53</v>
      </c>
      <c r="J83">
        <v>53</v>
      </c>
      <c r="K83">
        <v>47</v>
      </c>
      <c r="L83">
        <v>43</v>
      </c>
      <c r="M83">
        <v>38</v>
      </c>
      <c r="N83">
        <v>34</v>
      </c>
      <c r="O83">
        <v>33</v>
      </c>
      <c r="P83">
        <v>37</v>
      </c>
      <c r="Q83">
        <v>40</v>
      </c>
      <c r="R83">
        <v>40</v>
      </c>
      <c r="S83">
        <v>45</v>
      </c>
      <c r="T83">
        <v>55</v>
      </c>
      <c r="U83">
        <v>60</v>
      </c>
      <c r="V83">
        <v>65</v>
      </c>
      <c r="W83">
        <v>69</v>
      </c>
      <c r="X83">
        <v>75</v>
      </c>
      <c r="Y83">
        <v>90</v>
      </c>
      <c r="Z83">
        <v>93</v>
      </c>
      <c r="AA83">
        <v>115</v>
      </c>
      <c r="AB83">
        <v>136</v>
      </c>
      <c r="AC83">
        <v>152</v>
      </c>
      <c r="AD83">
        <v>165</v>
      </c>
      <c r="AE83">
        <v>160</v>
      </c>
      <c r="AF83">
        <v>156</v>
      </c>
      <c r="AG83">
        <v>181</v>
      </c>
      <c r="AH83">
        <v>183</v>
      </c>
    </row>
    <row r="84" spans="1:34" x14ac:dyDescent="0.25">
      <c r="A84" t="s">
        <v>580</v>
      </c>
      <c r="B84" t="s">
        <v>67</v>
      </c>
      <c r="C84">
        <v>11</v>
      </c>
      <c r="D84">
        <v>10</v>
      </c>
      <c r="E84">
        <v>15</v>
      </c>
      <c r="F84">
        <v>19</v>
      </c>
      <c r="G84">
        <v>17</v>
      </c>
      <c r="H84">
        <v>20</v>
      </c>
      <c r="I84">
        <v>18</v>
      </c>
      <c r="J84">
        <v>22</v>
      </c>
      <c r="K84">
        <v>22</v>
      </c>
      <c r="L84">
        <v>19</v>
      </c>
      <c r="M84">
        <v>15</v>
      </c>
      <c r="N84">
        <v>21</v>
      </c>
      <c r="O84">
        <v>16</v>
      </c>
      <c r="P84">
        <v>16</v>
      </c>
      <c r="Q84">
        <v>13</v>
      </c>
      <c r="R84">
        <v>15</v>
      </c>
      <c r="S84">
        <v>17</v>
      </c>
      <c r="T84">
        <v>39</v>
      </c>
      <c r="U84">
        <v>42</v>
      </c>
      <c r="V84">
        <v>48</v>
      </c>
      <c r="W84">
        <v>55</v>
      </c>
      <c r="X84">
        <v>54</v>
      </c>
      <c r="Y84">
        <v>53</v>
      </c>
      <c r="Z84">
        <v>58</v>
      </c>
      <c r="AA84">
        <v>44</v>
      </c>
      <c r="AB84">
        <v>39</v>
      </c>
      <c r="AC84">
        <v>37</v>
      </c>
      <c r="AD84">
        <v>43</v>
      </c>
      <c r="AE84">
        <v>43</v>
      </c>
      <c r="AF84">
        <v>44</v>
      </c>
      <c r="AG84">
        <v>57</v>
      </c>
      <c r="AH84">
        <v>51</v>
      </c>
    </row>
    <row r="85" spans="1:34" x14ac:dyDescent="0.25">
      <c r="A85" t="s">
        <v>581</v>
      </c>
      <c r="B85" t="s">
        <v>68</v>
      </c>
      <c r="C85">
        <v>14</v>
      </c>
      <c r="D85">
        <v>13</v>
      </c>
      <c r="E85">
        <v>10</v>
      </c>
      <c r="F85">
        <v>14</v>
      </c>
      <c r="G85">
        <v>17</v>
      </c>
      <c r="H85">
        <v>16</v>
      </c>
      <c r="I85">
        <v>17</v>
      </c>
      <c r="J85">
        <v>17</v>
      </c>
      <c r="K85">
        <v>19</v>
      </c>
      <c r="L85">
        <v>20</v>
      </c>
      <c r="M85">
        <v>19</v>
      </c>
      <c r="N85">
        <v>19</v>
      </c>
      <c r="O85">
        <v>22</v>
      </c>
      <c r="P85">
        <v>19</v>
      </c>
      <c r="Q85">
        <v>19</v>
      </c>
      <c r="R85">
        <v>19</v>
      </c>
      <c r="S85">
        <v>21</v>
      </c>
      <c r="T85">
        <v>20</v>
      </c>
      <c r="U85">
        <v>16</v>
      </c>
      <c r="V85">
        <v>15</v>
      </c>
      <c r="W85">
        <v>15</v>
      </c>
      <c r="X85">
        <v>15</v>
      </c>
      <c r="Y85">
        <v>24</v>
      </c>
      <c r="Z85">
        <v>23</v>
      </c>
      <c r="AA85">
        <v>24</v>
      </c>
      <c r="AB85">
        <v>30</v>
      </c>
      <c r="AC85">
        <v>32</v>
      </c>
      <c r="AD85">
        <v>32</v>
      </c>
      <c r="AE85">
        <v>32</v>
      </c>
      <c r="AF85">
        <v>43</v>
      </c>
      <c r="AG85">
        <v>46</v>
      </c>
      <c r="AH85">
        <v>62</v>
      </c>
    </row>
    <row r="86" spans="1:34" x14ac:dyDescent="0.25">
      <c r="A86" t="s">
        <v>582</v>
      </c>
      <c r="B86" t="s">
        <v>69</v>
      </c>
      <c r="C86">
        <v>2</v>
      </c>
      <c r="D86">
        <v>2</v>
      </c>
      <c r="E86">
        <v>3</v>
      </c>
      <c r="F86">
        <v>2</v>
      </c>
      <c r="G86">
        <v>1</v>
      </c>
      <c r="H86">
        <v>2</v>
      </c>
      <c r="I86">
        <v>3</v>
      </c>
      <c r="J86">
        <v>3</v>
      </c>
      <c r="K86">
        <v>3</v>
      </c>
      <c r="L86">
        <v>2</v>
      </c>
      <c r="M86">
        <v>3</v>
      </c>
      <c r="N86">
        <v>3</v>
      </c>
      <c r="O86">
        <v>4</v>
      </c>
      <c r="P86">
        <v>3</v>
      </c>
      <c r="Q86">
        <v>3</v>
      </c>
      <c r="R86">
        <v>4</v>
      </c>
      <c r="S86">
        <v>6</v>
      </c>
      <c r="T86">
        <v>6</v>
      </c>
      <c r="U86">
        <v>8</v>
      </c>
      <c r="V86">
        <v>7</v>
      </c>
      <c r="W86">
        <v>7</v>
      </c>
      <c r="X86">
        <v>7</v>
      </c>
      <c r="Y86">
        <v>7</v>
      </c>
      <c r="Z86">
        <v>9</v>
      </c>
      <c r="AA86">
        <v>10</v>
      </c>
      <c r="AB86">
        <v>10</v>
      </c>
      <c r="AC86">
        <v>12</v>
      </c>
      <c r="AD86">
        <v>12</v>
      </c>
      <c r="AE86">
        <v>12</v>
      </c>
      <c r="AF86">
        <v>13</v>
      </c>
      <c r="AG86">
        <v>15</v>
      </c>
      <c r="AH86">
        <v>14</v>
      </c>
    </row>
    <row r="87" spans="1:34" x14ac:dyDescent="0.25">
      <c r="A87" t="s">
        <v>583</v>
      </c>
      <c r="B87" t="s">
        <v>70</v>
      </c>
      <c r="C87">
        <v>28</v>
      </c>
      <c r="D87">
        <v>29</v>
      </c>
      <c r="E87">
        <v>27</v>
      </c>
      <c r="F87">
        <v>30</v>
      </c>
      <c r="G87">
        <v>33</v>
      </c>
      <c r="H87">
        <v>32</v>
      </c>
      <c r="I87">
        <v>32</v>
      </c>
      <c r="J87">
        <v>32</v>
      </c>
      <c r="K87">
        <v>31</v>
      </c>
      <c r="L87">
        <v>33</v>
      </c>
      <c r="M87">
        <v>28</v>
      </c>
      <c r="N87">
        <v>23</v>
      </c>
      <c r="O87">
        <v>24</v>
      </c>
      <c r="P87">
        <v>24</v>
      </c>
      <c r="Q87">
        <v>24</v>
      </c>
      <c r="R87">
        <v>25</v>
      </c>
      <c r="S87">
        <v>29</v>
      </c>
      <c r="T87">
        <v>32</v>
      </c>
      <c r="U87">
        <v>37</v>
      </c>
      <c r="V87">
        <v>44</v>
      </c>
      <c r="W87">
        <v>44</v>
      </c>
      <c r="X87">
        <v>44</v>
      </c>
      <c r="Y87">
        <v>50</v>
      </c>
      <c r="Z87">
        <v>54</v>
      </c>
      <c r="AA87">
        <v>70</v>
      </c>
      <c r="AB87">
        <v>74</v>
      </c>
      <c r="AC87">
        <v>77</v>
      </c>
      <c r="AD87">
        <v>77</v>
      </c>
      <c r="AE87">
        <v>77</v>
      </c>
      <c r="AF87">
        <v>91</v>
      </c>
      <c r="AG87">
        <v>92</v>
      </c>
      <c r="AH87">
        <v>91</v>
      </c>
    </row>
    <row r="88" spans="1:34" x14ac:dyDescent="0.25">
      <c r="A88" t="s">
        <v>584</v>
      </c>
      <c r="B88" t="s">
        <v>71</v>
      </c>
      <c r="C88">
        <v>33</v>
      </c>
      <c r="D88">
        <v>36</v>
      </c>
      <c r="E88">
        <v>33</v>
      </c>
      <c r="F88">
        <v>33</v>
      </c>
      <c r="G88">
        <v>28</v>
      </c>
      <c r="H88">
        <v>25</v>
      </c>
      <c r="I88">
        <v>21</v>
      </c>
      <c r="J88">
        <v>20</v>
      </c>
      <c r="K88">
        <v>17</v>
      </c>
      <c r="L88">
        <v>15</v>
      </c>
      <c r="M88">
        <v>14</v>
      </c>
      <c r="N88">
        <v>13</v>
      </c>
      <c r="O88">
        <v>23</v>
      </c>
      <c r="P88">
        <v>25</v>
      </c>
      <c r="Q88">
        <v>27</v>
      </c>
      <c r="R88">
        <v>29</v>
      </c>
      <c r="S88">
        <v>36</v>
      </c>
      <c r="T88">
        <v>43</v>
      </c>
      <c r="U88">
        <v>63</v>
      </c>
      <c r="V88">
        <v>53</v>
      </c>
      <c r="W88">
        <v>58</v>
      </c>
      <c r="X88">
        <v>58</v>
      </c>
      <c r="Y88">
        <v>58</v>
      </c>
      <c r="Z88">
        <v>65</v>
      </c>
      <c r="AA88">
        <v>68</v>
      </c>
      <c r="AB88">
        <v>53</v>
      </c>
      <c r="AC88">
        <v>59</v>
      </c>
      <c r="AD88">
        <v>53</v>
      </c>
      <c r="AE88">
        <v>55</v>
      </c>
      <c r="AF88">
        <v>53</v>
      </c>
      <c r="AG88">
        <v>68</v>
      </c>
      <c r="AH88">
        <v>82</v>
      </c>
    </row>
    <row r="89" spans="1:34" x14ac:dyDescent="0.25">
      <c r="A89" t="s">
        <v>585</v>
      </c>
      <c r="B89" t="s">
        <v>72</v>
      </c>
      <c r="C89">
        <v>8</v>
      </c>
      <c r="D89">
        <v>12</v>
      </c>
      <c r="E89">
        <v>14</v>
      </c>
      <c r="F89">
        <v>13</v>
      </c>
      <c r="G89">
        <v>10</v>
      </c>
      <c r="H89">
        <v>11</v>
      </c>
      <c r="I89">
        <v>12</v>
      </c>
      <c r="J89">
        <v>13</v>
      </c>
      <c r="K89">
        <v>16</v>
      </c>
      <c r="L89">
        <v>16</v>
      </c>
      <c r="M89">
        <v>15</v>
      </c>
      <c r="N89">
        <v>19</v>
      </c>
      <c r="O89">
        <v>25</v>
      </c>
      <c r="P89">
        <v>27</v>
      </c>
      <c r="Q89">
        <v>34</v>
      </c>
      <c r="R89">
        <v>42</v>
      </c>
      <c r="S89">
        <v>51</v>
      </c>
      <c r="T89">
        <v>66</v>
      </c>
      <c r="U89">
        <v>80</v>
      </c>
      <c r="V89">
        <v>85</v>
      </c>
      <c r="W89">
        <v>93</v>
      </c>
      <c r="X89">
        <v>88</v>
      </c>
      <c r="Y89">
        <v>88</v>
      </c>
      <c r="Z89">
        <v>90</v>
      </c>
      <c r="AA89">
        <v>85</v>
      </c>
      <c r="AB89">
        <v>77</v>
      </c>
      <c r="AC89">
        <v>82</v>
      </c>
      <c r="AD89">
        <v>83</v>
      </c>
      <c r="AE89">
        <v>89</v>
      </c>
      <c r="AF89">
        <v>92</v>
      </c>
      <c r="AG89">
        <v>88</v>
      </c>
      <c r="AH89">
        <v>89</v>
      </c>
    </row>
    <row r="90" spans="1:34" x14ac:dyDescent="0.25">
      <c r="A90" t="s">
        <v>586</v>
      </c>
      <c r="B90" t="s">
        <v>73</v>
      </c>
      <c r="C90">
        <v>18</v>
      </c>
      <c r="D90">
        <v>20</v>
      </c>
      <c r="E90">
        <v>15</v>
      </c>
      <c r="F90">
        <v>14</v>
      </c>
      <c r="G90">
        <v>14</v>
      </c>
      <c r="H90">
        <v>17</v>
      </c>
      <c r="I90">
        <v>21</v>
      </c>
      <c r="J90">
        <v>21</v>
      </c>
      <c r="K90">
        <v>22</v>
      </c>
      <c r="L90">
        <v>29</v>
      </c>
      <c r="M90">
        <v>31</v>
      </c>
      <c r="N90">
        <v>33</v>
      </c>
      <c r="O90">
        <v>39</v>
      </c>
      <c r="P90">
        <v>36</v>
      </c>
      <c r="Q90">
        <v>37</v>
      </c>
      <c r="R90">
        <v>35</v>
      </c>
      <c r="S90">
        <v>39</v>
      </c>
      <c r="T90">
        <v>45</v>
      </c>
      <c r="U90">
        <v>48</v>
      </c>
      <c r="V90">
        <v>43</v>
      </c>
      <c r="W90">
        <v>51</v>
      </c>
      <c r="X90">
        <v>56</v>
      </c>
      <c r="Y90">
        <v>58</v>
      </c>
      <c r="Z90">
        <v>62</v>
      </c>
      <c r="AA90">
        <v>87</v>
      </c>
      <c r="AB90">
        <v>97</v>
      </c>
      <c r="AC90">
        <v>119</v>
      </c>
      <c r="AD90">
        <v>121</v>
      </c>
      <c r="AE90">
        <v>124</v>
      </c>
      <c r="AF90">
        <v>128</v>
      </c>
      <c r="AG90">
        <v>129</v>
      </c>
      <c r="AH90">
        <v>102</v>
      </c>
    </row>
    <row r="91" spans="1:34" x14ac:dyDescent="0.25">
      <c r="A91" t="s">
        <v>587</v>
      </c>
      <c r="B91" t="s">
        <v>74</v>
      </c>
      <c r="C91">
        <v>35</v>
      </c>
      <c r="D91">
        <v>36</v>
      </c>
      <c r="E91">
        <v>28</v>
      </c>
      <c r="F91">
        <v>20</v>
      </c>
      <c r="G91">
        <v>14</v>
      </c>
      <c r="H91">
        <v>9</v>
      </c>
      <c r="I91">
        <v>11</v>
      </c>
      <c r="J91">
        <v>11</v>
      </c>
      <c r="K91">
        <v>11</v>
      </c>
      <c r="L91">
        <v>11</v>
      </c>
      <c r="M91">
        <v>11</v>
      </c>
      <c r="N91">
        <v>11</v>
      </c>
      <c r="O91">
        <v>9</v>
      </c>
      <c r="P91">
        <v>12</v>
      </c>
      <c r="Q91">
        <v>15</v>
      </c>
      <c r="R91">
        <v>15</v>
      </c>
      <c r="S91">
        <v>15</v>
      </c>
      <c r="T91">
        <v>20</v>
      </c>
      <c r="U91">
        <v>22</v>
      </c>
      <c r="V91">
        <v>29</v>
      </c>
      <c r="W91">
        <v>32</v>
      </c>
      <c r="X91">
        <v>31</v>
      </c>
      <c r="Y91">
        <v>35</v>
      </c>
      <c r="Z91">
        <v>48</v>
      </c>
      <c r="AA91">
        <v>52</v>
      </c>
      <c r="AB91">
        <v>58</v>
      </c>
      <c r="AC91">
        <v>66</v>
      </c>
      <c r="AD91">
        <v>66</v>
      </c>
      <c r="AE91">
        <v>66</v>
      </c>
      <c r="AF91">
        <v>77</v>
      </c>
      <c r="AG91">
        <v>89</v>
      </c>
      <c r="AH91">
        <v>88</v>
      </c>
    </row>
    <row r="92" spans="1:34" x14ac:dyDescent="0.25">
      <c r="A92" t="s">
        <v>588</v>
      </c>
      <c r="B92" t="s">
        <v>75</v>
      </c>
      <c r="C92">
        <v>8</v>
      </c>
      <c r="D92">
        <v>9</v>
      </c>
      <c r="E92">
        <v>10</v>
      </c>
      <c r="F92">
        <v>12</v>
      </c>
      <c r="G92">
        <v>12</v>
      </c>
      <c r="H92">
        <v>15</v>
      </c>
      <c r="I92">
        <v>15</v>
      </c>
      <c r="J92">
        <v>15</v>
      </c>
      <c r="K92">
        <v>16</v>
      </c>
      <c r="L92">
        <v>15</v>
      </c>
      <c r="M92">
        <v>13</v>
      </c>
      <c r="N92">
        <v>15</v>
      </c>
      <c r="O92">
        <v>13</v>
      </c>
      <c r="P92">
        <v>13</v>
      </c>
      <c r="Q92">
        <v>13</v>
      </c>
      <c r="R92">
        <v>18</v>
      </c>
      <c r="S92">
        <v>16</v>
      </c>
      <c r="T92">
        <v>20</v>
      </c>
      <c r="U92">
        <v>20</v>
      </c>
      <c r="V92">
        <v>24</v>
      </c>
      <c r="W92">
        <v>24</v>
      </c>
      <c r="X92">
        <v>24</v>
      </c>
      <c r="Y92">
        <v>22</v>
      </c>
      <c r="Z92">
        <v>35</v>
      </c>
      <c r="AA92">
        <v>40</v>
      </c>
      <c r="AB92">
        <v>47</v>
      </c>
      <c r="AC92">
        <v>47</v>
      </c>
      <c r="AD92">
        <v>47</v>
      </c>
      <c r="AE92">
        <v>47</v>
      </c>
      <c r="AF92">
        <v>44</v>
      </c>
      <c r="AG92">
        <v>44</v>
      </c>
      <c r="AH92">
        <v>45</v>
      </c>
    </row>
    <row r="93" spans="1:34" x14ac:dyDescent="0.25">
      <c r="A93" t="s">
        <v>589</v>
      </c>
      <c r="B93" t="s">
        <v>76</v>
      </c>
      <c r="C93">
        <v>89</v>
      </c>
      <c r="D93">
        <v>97</v>
      </c>
      <c r="E93">
        <v>107</v>
      </c>
      <c r="F93">
        <v>124</v>
      </c>
      <c r="G93">
        <v>129</v>
      </c>
      <c r="H93">
        <v>151</v>
      </c>
      <c r="I93">
        <v>153</v>
      </c>
      <c r="J93">
        <v>156</v>
      </c>
      <c r="K93">
        <v>159</v>
      </c>
      <c r="L93">
        <v>170</v>
      </c>
      <c r="M93">
        <v>185</v>
      </c>
      <c r="N93">
        <v>195</v>
      </c>
      <c r="O93">
        <v>187</v>
      </c>
      <c r="P93">
        <v>194</v>
      </c>
      <c r="Q93">
        <v>194</v>
      </c>
      <c r="R93">
        <v>199</v>
      </c>
      <c r="S93">
        <v>236</v>
      </c>
      <c r="T93">
        <v>265</v>
      </c>
      <c r="U93">
        <v>313</v>
      </c>
      <c r="V93">
        <v>339</v>
      </c>
      <c r="W93">
        <v>392</v>
      </c>
      <c r="X93">
        <v>404</v>
      </c>
      <c r="Y93">
        <v>422</v>
      </c>
      <c r="Z93">
        <v>466</v>
      </c>
      <c r="AA93">
        <v>524</v>
      </c>
      <c r="AB93">
        <v>657</v>
      </c>
      <c r="AC93">
        <v>721</v>
      </c>
      <c r="AD93">
        <v>794</v>
      </c>
      <c r="AE93">
        <v>837</v>
      </c>
      <c r="AF93">
        <v>841</v>
      </c>
      <c r="AG93">
        <v>909</v>
      </c>
      <c r="AH93">
        <v>973</v>
      </c>
    </row>
    <row r="94" spans="1:34" x14ac:dyDescent="0.25">
      <c r="A94" t="s">
        <v>590</v>
      </c>
      <c r="B94" t="s">
        <v>77</v>
      </c>
      <c r="C94">
        <v>66</v>
      </c>
      <c r="D94">
        <v>64</v>
      </c>
      <c r="E94">
        <v>74</v>
      </c>
      <c r="F94">
        <v>78</v>
      </c>
      <c r="G94">
        <v>75</v>
      </c>
      <c r="H94">
        <v>61</v>
      </c>
      <c r="I94">
        <v>61</v>
      </c>
      <c r="J94">
        <v>59</v>
      </c>
      <c r="K94">
        <v>66</v>
      </c>
      <c r="L94">
        <v>60</v>
      </c>
      <c r="M94">
        <v>51</v>
      </c>
      <c r="N94">
        <v>60</v>
      </c>
      <c r="O94">
        <v>61</v>
      </c>
      <c r="P94">
        <v>66</v>
      </c>
      <c r="Q94">
        <v>67</v>
      </c>
      <c r="R94">
        <v>71</v>
      </c>
      <c r="S94">
        <v>74</v>
      </c>
      <c r="T94">
        <v>88</v>
      </c>
      <c r="U94">
        <v>103</v>
      </c>
      <c r="V94">
        <v>107</v>
      </c>
      <c r="W94">
        <v>123</v>
      </c>
      <c r="X94">
        <v>123</v>
      </c>
      <c r="Y94">
        <v>128</v>
      </c>
      <c r="Z94">
        <v>143</v>
      </c>
      <c r="AA94">
        <v>156</v>
      </c>
      <c r="AB94">
        <v>155</v>
      </c>
      <c r="AC94">
        <v>167</v>
      </c>
      <c r="AD94">
        <v>157</v>
      </c>
      <c r="AE94">
        <v>168</v>
      </c>
      <c r="AF94">
        <v>165</v>
      </c>
      <c r="AG94">
        <v>186</v>
      </c>
      <c r="AH94">
        <v>183</v>
      </c>
    </row>
    <row r="95" spans="1:34" x14ac:dyDescent="0.25">
      <c r="A95" t="s">
        <v>591</v>
      </c>
      <c r="B95" t="s">
        <v>78</v>
      </c>
      <c r="C95">
        <v>85</v>
      </c>
      <c r="D95">
        <v>102</v>
      </c>
      <c r="E95">
        <v>111</v>
      </c>
      <c r="F95">
        <v>114</v>
      </c>
      <c r="G95">
        <v>121</v>
      </c>
      <c r="H95">
        <v>124</v>
      </c>
      <c r="I95">
        <v>141</v>
      </c>
      <c r="J95">
        <v>153</v>
      </c>
      <c r="K95">
        <v>153</v>
      </c>
      <c r="L95">
        <v>158</v>
      </c>
      <c r="M95">
        <v>177</v>
      </c>
      <c r="N95">
        <v>176</v>
      </c>
      <c r="O95">
        <v>202</v>
      </c>
      <c r="P95">
        <v>204</v>
      </c>
      <c r="Q95">
        <v>191</v>
      </c>
      <c r="R95">
        <v>196</v>
      </c>
      <c r="S95">
        <v>213</v>
      </c>
      <c r="T95">
        <v>230</v>
      </c>
      <c r="U95">
        <v>251</v>
      </c>
      <c r="V95">
        <v>280</v>
      </c>
      <c r="W95">
        <v>321</v>
      </c>
      <c r="X95">
        <v>352</v>
      </c>
      <c r="Y95">
        <v>383</v>
      </c>
      <c r="Z95">
        <v>422</v>
      </c>
      <c r="AA95">
        <v>458</v>
      </c>
      <c r="AB95">
        <v>544</v>
      </c>
      <c r="AC95">
        <v>573</v>
      </c>
      <c r="AD95">
        <v>599</v>
      </c>
      <c r="AE95">
        <v>623</v>
      </c>
      <c r="AF95">
        <v>656</v>
      </c>
      <c r="AG95">
        <v>680</v>
      </c>
      <c r="AH95">
        <v>689</v>
      </c>
    </row>
    <row r="96" spans="1:34" x14ac:dyDescent="0.25">
      <c r="A96" t="s">
        <v>592</v>
      </c>
      <c r="B96" t="s">
        <v>79</v>
      </c>
      <c r="C96">
        <v>32</v>
      </c>
      <c r="D96">
        <v>31</v>
      </c>
      <c r="E96">
        <v>35</v>
      </c>
      <c r="F96">
        <v>37</v>
      </c>
      <c r="G96">
        <v>44</v>
      </c>
      <c r="H96">
        <v>48</v>
      </c>
      <c r="I96">
        <v>57</v>
      </c>
      <c r="J96">
        <v>57</v>
      </c>
      <c r="K96">
        <v>60</v>
      </c>
      <c r="L96">
        <v>68</v>
      </c>
      <c r="M96">
        <v>76</v>
      </c>
      <c r="N96">
        <v>76</v>
      </c>
      <c r="O96">
        <v>79</v>
      </c>
      <c r="P96">
        <v>77</v>
      </c>
      <c r="Q96">
        <v>77</v>
      </c>
      <c r="R96">
        <v>81</v>
      </c>
      <c r="S96">
        <v>82</v>
      </c>
      <c r="T96">
        <v>89</v>
      </c>
      <c r="U96">
        <v>108</v>
      </c>
      <c r="V96">
        <v>127</v>
      </c>
      <c r="W96">
        <v>133</v>
      </c>
      <c r="X96">
        <v>133</v>
      </c>
      <c r="Y96">
        <v>148</v>
      </c>
      <c r="Z96">
        <v>156</v>
      </c>
      <c r="AA96">
        <v>165</v>
      </c>
      <c r="AB96">
        <v>184</v>
      </c>
      <c r="AC96">
        <v>195</v>
      </c>
      <c r="AD96">
        <v>217</v>
      </c>
      <c r="AE96">
        <v>217</v>
      </c>
      <c r="AF96">
        <v>220</v>
      </c>
      <c r="AG96">
        <v>249</v>
      </c>
      <c r="AH96">
        <v>245</v>
      </c>
    </row>
    <row r="97" spans="1:34" x14ac:dyDescent="0.25">
      <c r="A97" t="s">
        <v>593</v>
      </c>
      <c r="B97" t="s">
        <v>80</v>
      </c>
      <c r="C97">
        <v>262</v>
      </c>
      <c r="D97">
        <v>266</v>
      </c>
      <c r="E97">
        <v>265</v>
      </c>
      <c r="F97">
        <v>260</v>
      </c>
      <c r="G97">
        <v>252</v>
      </c>
      <c r="H97">
        <v>241</v>
      </c>
      <c r="I97">
        <v>250</v>
      </c>
      <c r="J97">
        <v>251</v>
      </c>
      <c r="K97">
        <v>260</v>
      </c>
      <c r="L97">
        <v>262</v>
      </c>
      <c r="M97">
        <v>267</v>
      </c>
      <c r="N97">
        <v>270</v>
      </c>
      <c r="O97">
        <v>278</v>
      </c>
      <c r="P97">
        <v>295</v>
      </c>
      <c r="Q97">
        <v>287</v>
      </c>
      <c r="R97">
        <v>296</v>
      </c>
      <c r="S97">
        <v>322</v>
      </c>
      <c r="T97">
        <v>383</v>
      </c>
      <c r="U97">
        <v>395</v>
      </c>
      <c r="V97">
        <v>433</v>
      </c>
      <c r="W97">
        <v>472</v>
      </c>
      <c r="X97">
        <v>518</v>
      </c>
      <c r="Y97">
        <v>522</v>
      </c>
      <c r="Z97">
        <v>562</v>
      </c>
      <c r="AA97">
        <v>575</v>
      </c>
      <c r="AB97">
        <v>662</v>
      </c>
      <c r="AC97">
        <v>756</v>
      </c>
      <c r="AD97">
        <v>788</v>
      </c>
      <c r="AE97">
        <v>829</v>
      </c>
      <c r="AF97">
        <v>865</v>
      </c>
      <c r="AG97">
        <v>932</v>
      </c>
      <c r="AH97">
        <v>1014</v>
      </c>
    </row>
    <row r="98" spans="1:34" x14ac:dyDescent="0.25">
      <c r="A98" t="s">
        <v>594</v>
      </c>
      <c r="B98" t="s">
        <v>81</v>
      </c>
      <c r="C98">
        <v>10</v>
      </c>
      <c r="D98">
        <v>9</v>
      </c>
      <c r="E98">
        <v>14</v>
      </c>
      <c r="F98">
        <v>15</v>
      </c>
      <c r="G98">
        <v>16</v>
      </c>
      <c r="H98">
        <v>14</v>
      </c>
      <c r="I98">
        <v>12</v>
      </c>
      <c r="J98">
        <v>17</v>
      </c>
      <c r="K98">
        <v>16</v>
      </c>
      <c r="L98">
        <v>14</v>
      </c>
      <c r="M98">
        <v>12</v>
      </c>
      <c r="N98">
        <v>14</v>
      </c>
      <c r="O98">
        <v>16</v>
      </c>
      <c r="P98">
        <v>17</v>
      </c>
      <c r="Q98">
        <v>16</v>
      </c>
      <c r="R98">
        <v>17</v>
      </c>
      <c r="S98">
        <v>18</v>
      </c>
      <c r="T98">
        <v>22</v>
      </c>
      <c r="U98">
        <v>28</v>
      </c>
      <c r="V98">
        <v>34</v>
      </c>
      <c r="W98">
        <v>41</v>
      </c>
      <c r="X98">
        <v>38</v>
      </c>
      <c r="Y98">
        <v>39</v>
      </c>
      <c r="Z98">
        <v>49</v>
      </c>
      <c r="AA98">
        <v>59</v>
      </c>
      <c r="AB98">
        <v>60</v>
      </c>
      <c r="AC98">
        <v>61</v>
      </c>
      <c r="AD98">
        <v>62</v>
      </c>
      <c r="AE98">
        <v>64</v>
      </c>
      <c r="AF98">
        <v>68</v>
      </c>
      <c r="AG98">
        <v>80</v>
      </c>
      <c r="AH98">
        <v>86</v>
      </c>
    </row>
    <row r="99" spans="1:34" x14ac:dyDescent="0.25">
      <c r="A99" t="s">
        <v>595</v>
      </c>
      <c r="B99" t="s">
        <v>82</v>
      </c>
      <c r="C99">
        <v>2</v>
      </c>
      <c r="D99">
        <v>2</v>
      </c>
      <c r="E99">
        <v>2</v>
      </c>
      <c r="F99">
        <v>3</v>
      </c>
      <c r="G99">
        <v>3</v>
      </c>
      <c r="H99">
        <v>3</v>
      </c>
      <c r="I99">
        <v>13</v>
      </c>
      <c r="J99">
        <v>13</v>
      </c>
      <c r="K99">
        <v>18</v>
      </c>
      <c r="L99">
        <v>21</v>
      </c>
      <c r="M99">
        <v>21</v>
      </c>
      <c r="N99">
        <v>21</v>
      </c>
      <c r="O99">
        <v>20</v>
      </c>
      <c r="P99">
        <v>9</v>
      </c>
      <c r="Q99">
        <v>9</v>
      </c>
      <c r="R99">
        <v>6</v>
      </c>
      <c r="S99">
        <v>3</v>
      </c>
      <c r="T99">
        <v>2</v>
      </c>
      <c r="U99">
        <v>2</v>
      </c>
      <c r="V99">
        <v>5</v>
      </c>
      <c r="W99">
        <v>6</v>
      </c>
      <c r="X99">
        <v>6</v>
      </c>
      <c r="Y99">
        <v>4</v>
      </c>
      <c r="Z99">
        <v>5</v>
      </c>
      <c r="AA99">
        <v>6</v>
      </c>
      <c r="AB99">
        <v>7</v>
      </c>
      <c r="AC99">
        <v>4</v>
      </c>
      <c r="AD99">
        <v>5</v>
      </c>
      <c r="AE99">
        <v>5</v>
      </c>
      <c r="AF99">
        <v>5</v>
      </c>
      <c r="AG99">
        <v>5</v>
      </c>
      <c r="AH99">
        <v>5</v>
      </c>
    </row>
    <row r="100" spans="1:34" x14ac:dyDescent="0.25">
      <c r="A100" t="s">
        <v>596</v>
      </c>
      <c r="B100" t="s">
        <v>83</v>
      </c>
      <c r="C100">
        <v>14</v>
      </c>
      <c r="D100">
        <v>14</v>
      </c>
      <c r="E100">
        <v>11</v>
      </c>
      <c r="F100">
        <v>15</v>
      </c>
      <c r="G100">
        <v>13</v>
      </c>
      <c r="H100">
        <v>13</v>
      </c>
      <c r="I100">
        <v>14</v>
      </c>
      <c r="J100">
        <v>13</v>
      </c>
      <c r="K100">
        <v>14</v>
      </c>
      <c r="L100">
        <v>19</v>
      </c>
      <c r="M100">
        <v>20</v>
      </c>
      <c r="N100">
        <v>23</v>
      </c>
      <c r="O100">
        <v>24</v>
      </c>
      <c r="P100">
        <v>21</v>
      </c>
      <c r="Q100">
        <v>22</v>
      </c>
      <c r="R100">
        <v>22</v>
      </c>
      <c r="S100">
        <v>21</v>
      </c>
      <c r="T100">
        <v>24</v>
      </c>
      <c r="U100">
        <v>32</v>
      </c>
      <c r="V100">
        <v>50</v>
      </c>
      <c r="W100">
        <v>58</v>
      </c>
      <c r="X100">
        <v>61</v>
      </c>
      <c r="Y100">
        <v>61</v>
      </c>
      <c r="Z100">
        <v>78</v>
      </c>
      <c r="AA100">
        <v>85</v>
      </c>
      <c r="AB100">
        <v>83</v>
      </c>
      <c r="AC100">
        <v>77</v>
      </c>
      <c r="AD100">
        <v>88</v>
      </c>
      <c r="AE100">
        <v>85</v>
      </c>
      <c r="AF100">
        <v>86</v>
      </c>
      <c r="AG100">
        <v>86</v>
      </c>
      <c r="AH100">
        <v>92</v>
      </c>
    </row>
    <row r="101" spans="1:34" x14ac:dyDescent="0.25">
      <c r="A101" t="s">
        <v>597</v>
      </c>
      <c r="B101" t="s">
        <v>84</v>
      </c>
      <c r="C101">
        <v>0</v>
      </c>
      <c r="D101">
        <v>0</v>
      </c>
      <c r="E101">
        <v>0</v>
      </c>
      <c r="F101">
        <v>0</v>
      </c>
      <c r="G101">
        <v>0</v>
      </c>
      <c r="H101">
        <v>0</v>
      </c>
      <c r="I101">
        <v>0</v>
      </c>
      <c r="J101">
        <v>0</v>
      </c>
      <c r="K101">
        <v>0</v>
      </c>
      <c r="L101">
        <v>0</v>
      </c>
      <c r="M101">
        <v>1</v>
      </c>
      <c r="N101">
        <v>2</v>
      </c>
      <c r="O101">
        <v>5</v>
      </c>
      <c r="P101">
        <v>5</v>
      </c>
      <c r="Q101">
        <v>5</v>
      </c>
      <c r="R101">
        <v>5</v>
      </c>
      <c r="S101">
        <v>7</v>
      </c>
      <c r="T101">
        <v>8</v>
      </c>
      <c r="U101">
        <v>7</v>
      </c>
      <c r="V101">
        <v>5</v>
      </c>
      <c r="W101">
        <v>6</v>
      </c>
      <c r="X101">
        <v>6</v>
      </c>
      <c r="Y101">
        <v>7</v>
      </c>
      <c r="Z101">
        <v>10</v>
      </c>
      <c r="AA101">
        <v>9</v>
      </c>
      <c r="AB101">
        <v>14</v>
      </c>
      <c r="AC101">
        <v>16</v>
      </c>
      <c r="AD101">
        <v>15</v>
      </c>
      <c r="AE101">
        <v>15</v>
      </c>
      <c r="AF101">
        <v>15</v>
      </c>
      <c r="AG101">
        <v>14</v>
      </c>
      <c r="AH101">
        <v>13</v>
      </c>
    </row>
    <row r="102" spans="1:34" x14ac:dyDescent="0.25">
      <c r="A102" t="s">
        <v>598</v>
      </c>
      <c r="B102" t="s">
        <v>85</v>
      </c>
      <c r="C102">
        <v>7</v>
      </c>
      <c r="D102">
        <v>6</v>
      </c>
      <c r="E102">
        <v>6</v>
      </c>
      <c r="F102">
        <v>6</v>
      </c>
      <c r="G102">
        <v>10</v>
      </c>
      <c r="H102">
        <v>9</v>
      </c>
      <c r="I102">
        <v>11</v>
      </c>
      <c r="J102">
        <v>11</v>
      </c>
      <c r="K102">
        <v>10</v>
      </c>
      <c r="L102">
        <v>8</v>
      </c>
      <c r="M102">
        <v>8</v>
      </c>
      <c r="N102">
        <v>6</v>
      </c>
      <c r="O102">
        <v>7</v>
      </c>
      <c r="P102">
        <v>5</v>
      </c>
      <c r="Q102">
        <v>6</v>
      </c>
      <c r="R102">
        <v>6</v>
      </c>
      <c r="S102">
        <v>5</v>
      </c>
      <c r="T102">
        <v>5</v>
      </c>
      <c r="U102">
        <v>4</v>
      </c>
      <c r="V102">
        <v>3</v>
      </c>
      <c r="W102">
        <v>5</v>
      </c>
      <c r="X102">
        <v>4</v>
      </c>
      <c r="Y102">
        <v>4</v>
      </c>
      <c r="Z102">
        <v>11</v>
      </c>
      <c r="AA102">
        <v>13</v>
      </c>
      <c r="AB102">
        <v>17</v>
      </c>
      <c r="AC102">
        <v>19</v>
      </c>
      <c r="AD102">
        <v>22</v>
      </c>
      <c r="AE102">
        <v>26</v>
      </c>
      <c r="AF102">
        <v>26</v>
      </c>
      <c r="AG102">
        <v>24</v>
      </c>
      <c r="AH102">
        <v>25</v>
      </c>
    </row>
    <row r="103" spans="1:34" x14ac:dyDescent="0.25">
      <c r="A103" t="s">
        <v>599</v>
      </c>
      <c r="B103" t="s">
        <v>86</v>
      </c>
      <c r="C103">
        <v>8</v>
      </c>
      <c r="D103">
        <v>3</v>
      </c>
      <c r="E103">
        <v>3</v>
      </c>
      <c r="F103">
        <v>1</v>
      </c>
      <c r="G103">
        <v>1</v>
      </c>
      <c r="H103">
        <v>4</v>
      </c>
      <c r="I103">
        <v>4</v>
      </c>
      <c r="J103">
        <v>4</v>
      </c>
      <c r="K103">
        <v>10</v>
      </c>
      <c r="L103">
        <v>17</v>
      </c>
      <c r="M103">
        <v>18</v>
      </c>
      <c r="N103">
        <v>21</v>
      </c>
      <c r="O103">
        <v>18</v>
      </c>
      <c r="P103">
        <v>18</v>
      </c>
      <c r="Q103">
        <v>18</v>
      </c>
      <c r="R103">
        <v>13</v>
      </c>
      <c r="S103">
        <v>7</v>
      </c>
      <c r="T103">
        <v>6</v>
      </c>
      <c r="U103">
        <v>4</v>
      </c>
      <c r="V103">
        <v>4</v>
      </c>
      <c r="W103">
        <v>5</v>
      </c>
      <c r="X103">
        <v>5</v>
      </c>
      <c r="Y103">
        <v>7</v>
      </c>
      <c r="Z103">
        <v>10</v>
      </c>
      <c r="AA103">
        <v>11</v>
      </c>
      <c r="AB103">
        <v>13</v>
      </c>
      <c r="AC103">
        <v>17</v>
      </c>
      <c r="AD103">
        <v>18</v>
      </c>
      <c r="AE103">
        <v>18</v>
      </c>
      <c r="AF103">
        <v>26</v>
      </c>
      <c r="AG103">
        <v>30</v>
      </c>
      <c r="AH103">
        <v>30</v>
      </c>
    </row>
    <row r="104" spans="1:34" x14ac:dyDescent="0.25">
      <c r="A104" t="s">
        <v>600</v>
      </c>
      <c r="B104" t="s">
        <v>87</v>
      </c>
      <c r="C104">
        <v>15</v>
      </c>
      <c r="D104">
        <v>17</v>
      </c>
      <c r="E104">
        <v>18</v>
      </c>
      <c r="F104">
        <v>17</v>
      </c>
      <c r="G104">
        <v>16</v>
      </c>
      <c r="H104">
        <v>13</v>
      </c>
      <c r="I104">
        <v>15</v>
      </c>
      <c r="J104">
        <v>13</v>
      </c>
      <c r="K104">
        <v>10</v>
      </c>
      <c r="L104">
        <v>10</v>
      </c>
      <c r="M104">
        <v>12</v>
      </c>
      <c r="N104">
        <v>15</v>
      </c>
      <c r="O104">
        <v>17</v>
      </c>
      <c r="P104">
        <v>15</v>
      </c>
      <c r="Q104">
        <v>14</v>
      </c>
      <c r="R104">
        <v>14</v>
      </c>
      <c r="S104">
        <v>15</v>
      </c>
      <c r="T104">
        <v>17</v>
      </c>
      <c r="U104">
        <v>16</v>
      </c>
      <c r="V104">
        <v>18</v>
      </c>
      <c r="W104">
        <v>21</v>
      </c>
      <c r="X104">
        <v>22</v>
      </c>
      <c r="Y104">
        <v>22</v>
      </c>
      <c r="Z104">
        <v>26</v>
      </c>
      <c r="AA104">
        <v>24</v>
      </c>
      <c r="AB104">
        <v>29</v>
      </c>
      <c r="AC104">
        <v>34</v>
      </c>
      <c r="AD104">
        <v>35</v>
      </c>
      <c r="AE104">
        <v>42</v>
      </c>
      <c r="AF104">
        <v>48</v>
      </c>
      <c r="AG104">
        <v>52</v>
      </c>
      <c r="AH104">
        <v>58</v>
      </c>
    </row>
    <row r="105" spans="1:34" x14ac:dyDescent="0.25">
      <c r="A105" t="s">
        <v>601</v>
      </c>
      <c r="B105" t="s">
        <v>88</v>
      </c>
      <c r="C105">
        <v>51</v>
      </c>
      <c r="D105">
        <v>46</v>
      </c>
      <c r="E105">
        <v>34</v>
      </c>
      <c r="F105">
        <v>37</v>
      </c>
      <c r="G105">
        <v>40</v>
      </c>
      <c r="H105">
        <v>36</v>
      </c>
      <c r="I105">
        <v>39</v>
      </c>
      <c r="J105">
        <v>41</v>
      </c>
      <c r="K105">
        <v>43</v>
      </c>
      <c r="L105">
        <v>41</v>
      </c>
      <c r="M105">
        <v>43</v>
      </c>
      <c r="N105">
        <v>46</v>
      </c>
      <c r="O105">
        <v>52</v>
      </c>
      <c r="P105">
        <v>46</v>
      </c>
      <c r="Q105">
        <v>44</v>
      </c>
      <c r="R105">
        <v>48</v>
      </c>
      <c r="S105">
        <v>60</v>
      </c>
      <c r="T105">
        <v>60</v>
      </c>
      <c r="U105">
        <v>60</v>
      </c>
      <c r="V105">
        <v>69</v>
      </c>
      <c r="W105">
        <v>76</v>
      </c>
      <c r="X105">
        <v>76</v>
      </c>
      <c r="Y105">
        <v>96</v>
      </c>
      <c r="Z105">
        <v>100</v>
      </c>
      <c r="AA105">
        <v>133</v>
      </c>
      <c r="AB105">
        <v>138</v>
      </c>
      <c r="AC105">
        <v>146</v>
      </c>
      <c r="AD105">
        <v>144</v>
      </c>
      <c r="AE105">
        <v>145</v>
      </c>
      <c r="AF105">
        <v>165</v>
      </c>
      <c r="AG105">
        <v>175</v>
      </c>
      <c r="AH105">
        <v>152</v>
      </c>
    </row>
    <row r="106" spans="1:34" x14ac:dyDescent="0.25">
      <c r="A106" t="s">
        <v>602</v>
      </c>
      <c r="B106" t="s">
        <v>89</v>
      </c>
      <c r="C106">
        <v>28</v>
      </c>
      <c r="D106">
        <v>34</v>
      </c>
      <c r="E106">
        <v>39</v>
      </c>
      <c r="F106">
        <v>47</v>
      </c>
      <c r="G106">
        <v>49</v>
      </c>
      <c r="H106">
        <v>48</v>
      </c>
      <c r="I106">
        <v>49</v>
      </c>
      <c r="J106">
        <v>49</v>
      </c>
      <c r="K106">
        <v>47</v>
      </c>
      <c r="L106">
        <v>50</v>
      </c>
      <c r="M106">
        <v>44</v>
      </c>
      <c r="N106">
        <v>50</v>
      </c>
      <c r="O106">
        <v>69</v>
      </c>
      <c r="P106">
        <v>71</v>
      </c>
      <c r="Q106">
        <v>74</v>
      </c>
      <c r="R106">
        <v>79</v>
      </c>
      <c r="S106">
        <v>104</v>
      </c>
      <c r="T106">
        <v>110</v>
      </c>
      <c r="U106">
        <v>115</v>
      </c>
      <c r="V106">
        <v>117</v>
      </c>
      <c r="W106">
        <v>118</v>
      </c>
      <c r="X106">
        <v>125</v>
      </c>
      <c r="Y106">
        <v>137</v>
      </c>
      <c r="Z106">
        <v>136</v>
      </c>
      <c r="AA106">
        <v>171</v>
      </c>
      <c r="AB106">
        <v>202</v>
      </c>
      <c r="AC106">
        <v>262</v>
      </c>
      <c r="AD106">
        <v>290</v>
      </c>
      <c r="AE106">
        <v>300</v>
      </c>
      <c r="AF106">
        <v>306</v>
      </c>
      <c r="AG106">
        <v>332</v>
      </c>
      <c r="AH106">
        <v>327</v>
      </c>
    </row>
    <row r="107" spans="1:34" x14ac:dyDescent="0.25">
      <c r="A107" t="s">
        <v>603</v>
      </c>
      <c r="B107" t="s">
        <v>90</v>
      </c>
      <c r="C107">
        <v>12</v>
      </c>
      <c r="D107">
        <v>11</v>
      </c>
      <c r="E107">
        <v>11</v>
      </c>
      <c r="F107">
        <v>11</v>
      </c>
      <c r="G107">
        <v>11</v>
      </c>
      <c r="H107">
        <v>8</v>
      </c>
      <c r="I107">
        <v>12</v>
      </c>
      <c r="J107">
        <v>13</v>
      </c>
      <c r="K107">
        <v>14</v>
      </c>
      <c r="L107">
        <v>24</v>
      </c>
      <c r="M107">
        <v>23</v>
      </c>
      <c r="N107">
        <v>23</v>
      </c>
      <c r="O107">
        <v>33</v>
      </c>
      <c r="P107">
        <v>30</v>
      </c>
      <c r="Q107">
        <v>29</v>
      </c>
      <c r="R107">
        <v>30</v>
      </c>
      <c r="S107">
        <v>23</v>
      </c>
      <c r="T107">
        <v>39</v>
      </c>
      <c r="U107">
        <v>38</v>
      </c>
      <c r="V107">
        <v>38</v>
      </c>
      <c r="W107">
        <v>38</v>
      </c>
      <c r="X107">
        <v>38</v>
      </c>
      <c r="Y107">
        <v>50</v>
      </c>
      <c r="Z107">
        <v>64</v>
      </c>
      <c r="AA107">
        <v>58</v>
      </c>
      <c r="AB107">
        <v>65</v>
      </c>
      <c r="AC107">
        <v>66</v>
      </c>
      <c r="AD107">
        <v>78</v>
      </c>
      <c r="AE107">
        <v>80</v>
      </c>
      <c r="AF107">
        <v>80</v>
      </c>
      <c r="AG107">
        <v>73</v>
      </c>
      <c r="AH107">
        <v>85</v>
      </c>
    </row>
    <row r="108" spans="1:34" x14ac:dyDescent="0.25">
      <c r="A108" t="s">
        <v>604</v>
      </c>
      <c r="B108" t="s">
        <v>91</v>
      </c>
      <c r="C108">
        <v>16</v>
      </c>
      <c r="D108">
        <v>13</v>
      </c>
      <c r="E108">
        <v>17</v>
      </c>
      <c r="F108">
        <v>17</v>
      </c>
      <c r="G108">
        <v>16</v>
      </c>
      <c r="H108">
        <v>21</v>
      </c>
      <c r="I108">
        <v>22</v>
      </c>
      <c r="J108">
        <v>25</v>
      </c>
      <c r="K108">
        <v>28</v>
      </c>
      <c r="L108">
        <v>24</v>
      </c>
      <c r="M108">
        <v>25</v>
      </c>
      <c r="N108">
        <v>24</v>
      </c>
      <c r="O108">
        <v>18</v>
      </c>
      <c r="P108">
        <v>21</v>
      </c>
      <c r="Q108">
        <v>23</v>
      </c>
      <c r="R108">
        <v>24</v>
      </c>
      <c r="S108">
        <v>30</v>
      </c>
      <c r="T108">
        <v>38</v>
      </c>
      <c r="U108">
        <v>43</v>
      </c>
      <c r="V108">
        <v>55</v>
      </c>
      <c r="W108">
        <v>57</v>
      </c>
      <c r="X108">
        <v>57</v>
      </c>
      <c r="Y108">
        <v>62</v>
      </c>
      <c r="Z108">
        <v>75</v>
      </c>
      <c r="AA108">
        <v>73</v>
      </c>
      <c r="AB108">
        <v>81</v>
      </c>
      <c r="AC108">
        <v>81</v>
      </c>
      <c r="AD108">
        <v>88</v>
      </c>
      <c r="AE108">
        <v>92</v>
      </c>
      <c r="AF108">
        <v>91</v>
      </c>
      <c r="AG108">
        <v>90</v>
      </c>
      <c r="AH108">
        <v>96</v>
      </c>
    </row>
    <row r="109" spans="1:34" x14ac:dyDescent="0.25">
      <c r="A109" t="s">
        <v>605</v>
      </c>
      <c r="B109" t="s">
        <v>92</v>
      </c>
      <c r="C109">
        <v>10</v>
      </c>
      <c r="D109">
        <v>13</v>
      </c>
      <c r="E109">
        <v>11</v>
      </c>
      <c r="F109">
        <v>14</v>
      </c>
      <c r="G109">
        <v>13</v>
      </c>
      <c r="H109">
        <v>11</v>
      </c>
      <c r="I109">
        <v>11</v>
      </c>
      <c r="J109">
        <v>11</v>
      </c>
      <c r="K109">
        <v>13</v>
      </c>
      <c r="L109">
        <v>17</v>
      </c>
      <c r="M109">
        <v>15</v>
      </c>
      <c r="N109">
        <v>17</v>
      </c>
      <c r="O109">
        <v>18</v>
      </c>
      <c r="P109">
        <v>18</v>
      </c>
      <c r="Q109">
        <v>18</v>
      </c>
      <c r="R109">
        <v>19</v>
      </c>
      <c r="S109">
        <v>16</v>
      </c>
      <c r="T109">
        <v>18</v>
      </c>
      <c r="U109">
        <v>23</v>
      </c>
      <c r="V109">
        <v>26</v>
      </c>
      <c r="W109">
        <v>26</v>
      </c>
      <c r="X109">
        <v>26</v>
      </c>
      <c r="Y109">
        <v>31</v>
      </c>
      <c r="Z109">
        <v>34</v>
      </c>
      <c r="AA109">
        <v>36</v>
      </c>
      <c r="AB109">
        <v>35</v>
      </c>
      <c r="AC109">
        <v>32</v>
      </c>
      <c r="AD109">
        <v>32</v>
      </c>
      <c r="AE109">
        <v>32</v>
      </c>
      <c r="AF109">
        <v>26</v>
      </c>
      <c r="AG109">
        <v>37</v>
      </c>
      <c r="AH109">
        <v>47</v>
      </c>
    </row>
    <row r="110" spans="1:34" x14ac:dyDescent="0.25">
      <c r="A110" t="s">
        <v>606</v>
      </c>
      <c r="B110" t="s">
        <v>93</v>
      </c>
      <c r="C110">
        <v>14</v>
      </c>
      <c r="D110">
        <v>13</v>
      </c>
      <c r="E110">
        <v>16</v>
      </c>
      <c r="F110">
        <v>17</v>
      </c>
      <c r="G110">
        <v>19</v>
      </c>
      <c r="H110">
        <v>20</v>
      </c>
      <c r="I110">
        <v>20</v>
      </c>
      <c r="J110">
        <v>19</v>
      </c>
      <c r="K110">
        <v>19</v>
      </c>
      <c r="L110">
        <v>16</v>
      </c>
      <c r="M110">
        <v>12</v>
      </c>
      <c r="N110">
        <v>11</v>
      </c>
      <c r="O110">
        <v>11</v>
      </c>
      <c r="P110">
        <v>10</v>
      </c>
      <c r="Q110">
        <v>13</v>
      </c>
      <c r="R110">
        <v>15</v>
      </c>
      <c r="S110">
        <v>14</v>
      </c>
      <c r="T110">
        <v>17</v>
      </c>
      <c r="U110">
        <v>17</v>
      </c>
      <c r="V110">
        <v>16</v>
      </c>
      <c r="W110">
        <v>18</v>
      </c>
      <c r="X110">
        <v>23</v>
      </c>
      <c r="Y110">
        <v>27</v>
      </c>
      <c r="Z110">
        <v>31</v>
      </c>
      <c r="AA110">
        <v>33</v>
      </c>
      <c r="AB110">
        <v>38</v>
      </c>
      <c r="AC110">
        <v>37</v>
      </c>
      <c r="AD110">
        <v>40</v>
      </c>
      <c r="AE110">
        <v>33</v>
      </c>
      <c r="AF110">
        <v>29</v>
      </c>
      <c r="AG110">
        <v>35</v>
      </c>
      <c r="AH110">
        <v>36</v>
      </c>
    </row>
    <row r="111" spans="1:34" x14ac:dyDescent="0.25">
      <c r="A111" t="s">
        <v>607</v>
      </c>
      <c r="B111" t="s">
        <v>94</v>
      </c>
      <c r="C111">
        <v>11</v>
      </c>
      <c r="D111">
        <v>12</v>
      </c>
      <c r="E111">
        <v>17</v>
      </c>
      <c r="F111">
        <v>21</v>
      </c>
      <c r="G111">
        <v>22</v>
      </c>
      <c r="H111">
        <v>26</v>
      </c>
      <c r="I111">
        <v>25</v>
      </c>
      <c r="J111">
        <v>25</v>
      </c>
      <c r="K111">
        <v>25</v>
      </c>
      <c r="L111">
        <v>27</v>
      </c>
      <c r="M111">
        <v>36</v>
      </c>
      <c r="N111">
        <v>33</v>
      </c>
      <c r="O111">
        <v>30</v>
      </c>
      <c r="P111">
        <v>28</v>
      </c>
      <c r="Q111">
        <v>28</v>
      </c>
      <c r="R111">
        <v>28</v>
      </c>
      <c r="S111">
        <v>23</v>
      </c>
      <c r="T111">
        <v>14</v>
      </c>
      <c r="U111">
        <v>16</v>
      </c>
      <c r="V111">
        <v>18</v>
      </c>
      <c r="W111">
        <v>17</v>
      </c>
      <c r="X111">
        <v>20</v>
      </c>
      <c r="Y111">
        <v>20</v>
      </c>
      <c r="Z111">
        <v>29</v>
      </c>
      <c r="AA111">
        <v>29</v>
      </c>
      <c r="AB111">
        <v>40</v>
      </c>
      <c r="AC111">
        <v>48</v>
      </c>
      <c r="AD111">
        <v>53</v>
      </c>
      <c r="AE111">
        <v>49</v>
      </c>
      <c r="AF111">
        <v>51</v>
      </c>
      <c r="AG111">
        <v>59</v>
      </c>
      <c r="AH111">
        <v>72</v>
      </c>
    </row>
    <row r="112" spans="1:34" x14ac:dyDescent="0.25">
      <c r="A112" t="s">
        <v>608</v>
      </c>
      <c r="B112" t="s">
        <v>95</v>
      </c>
      <c r="C112">
        <v>12</v>
      </c>
      <c r="D112">
        <v>10</v>
      </c>
      <c r="E112">
        <v>15</v>
      </c>
      <c r="F112">
        <v>16</v>
      </c>
      <c r="G112">
        <v>18</v>
      </c>
      <c r="H112">
        <v>16</v>
      </c>
      <c r="I112">
        <v>18</v>
      </c>
      <c r="J112">
        <v>18</v>
      </c>
      <c r="K112">
        <v>17</v>
      </c>
      <c r="L112">
        <v>11</v>
      </c>
      <c r="M112">
        <v>13</v>
      </c>
      <c r="N112">
        <v>11</v>
      </c>
      <c r="O112">
        <v>16</v>
      </c>
      <c r="P112">
        <v>16</v>
      </c>
      <c r="Q112">
        <v>16</v>
      </c>
      <c r="R112">
        <v>20</v>
      </c>
      <c r="S112">
        <v>20</v>
      </c>
      <c r="T112">
        <v>24</v>
      </c>
      <c r="U112">
        <v>29</v>
      </c>
      <c r="V112">
        <v>30</v>
      </c>
      <c r="W112">
        <v>29</v>
      </c>
      <c r="X112">
        <v>29</v>
      </c>
      <c r="Y112">
        <v>29</v>
      </c>
      <c r="Z112">
        <v>42</v>
      </c>
      <c r="AA112">
        <v>42</v>
      </c>
      <c r="AB112">
        <v>38</v>
      </c>
      <c r="AC112">
        <v>38</v>
      </c>
      <c r="AD112">
        <v>42</v>
      </c>
      <c r="AE112">
        <v>42</v>
      </c>
      <c r="AF112">
        <v>43</v>
      </c>
      <c r="AG112">
        <v>52</v>
      </c>
      <c r="AH112">
        <v>58</v>
      </c>
    </row>
    <row r="113" spans="1:34" x14ac:dyDescent="0.25">
      <c r="A113" t="s">
        <v>609</v>
      </c>
      <c r="B113" t="s">
        <v>96</v>
      </c>
      <c r="C113">
        <v>80</v>
      </c>
      <c r="D113">
        <v>81</v>
      </c>
      <c r="E113">
        <v>86</v>
      </c>
      <c r="F113">
        <v>109</v>
      </c>
      <c r="G113">
        <v>110</v>
      </c>
      <c r="H113">
        <v>138</v>
      </c>
      <c r="I113">
        <v>152</v>
      </c>
      <c r="J113">
        <v>144</v>
      </c>
      <c r="K113">
        <v>147</v>
      </c>
      <c r="L113">
        <v>155</v>
      </c>
      <c r="M113">
        <v>167</v>
      </c>
      <c r="N113">
        <v>171</v>
      </c>
      <c r="O113">
        <v>173</v>
      </c>
      <c r="P113">
        <v>192</v>
      </c>
      <c r="Q113">
        <v>195</v>
      </c>
      <c r="R113">
        <v>201</v>
      </c>
      <c r="S113">
        <v>225</v>
      </c>
      <c r="T113">
        <v>249</v>
      </c>
      <c r="U113">
        <v>284</v>
      </c>
      <c r="V113">
        <v>334</v>
      </c>
      <c r="W113">
        <v>355</v>
      </c>
      <c r="X113">
        <v>386</v>
      </c>
      <c r="Y113">
        <v>389</v>
      </c>
      <c r="Z113">
        <v>453</v>
      </c>
      <c r="AA113">
        <v>468</v>
      </c>
      <c r="AB113">
        <v>524</v>
      </c>
      <c r="AC113">
        <v>589</v>
      </c>
      <c r="AD113">
        <v>594</v>
      </c>
      <c r="AE113">
        <v>622</v>
      </c>
      <c r="AF113">
        <v>683</v>
      </c>
      <c r="AG113">
        <v>637</v>
      </c>
      <c r="AH113">
        <v>757</v>
      </c>
    </row>
    <row r="114" spans="1:34" x14ac:dyDescent="0.25">
      <c r="A114" t="s">
        <v>610</v>
      </c>
      <c r="B114" t="s">
        <v>97</v>
      </c>
      <c r="C114">
        <v>65</v>
      </c>
      <c r="D114">
        <v>71</v>
      </c>
      <c r="E114">
        <v>58</v>
      </c>
      <c r="F114">
        <v>61</v>
      </c>
      <c r="G114">
        <v>62</v>
      </c>
      <c r="H114">
        <v>70</v>
      </c>
      <c r="I114">
        <v>72</v>
      </c>
      <c r="J114">
        <v>75</v>
      </c>
      <c r="K114">
        <v>82</v>
      </c>
      <c r="L114">
        <v>100</v>
      </c>
      <c r="M114">
        <v>103</v>
      </c>
      <c r="N114">
        <v>121</v>
      </c>
      <c r="O114">
        <v>115</v>
      </c>
      <c r="P114">
        <v>118</v>
      </c>
      <c r="Q114">
        <v>127</v>
      </c>
      <c r="R114">
        <v>120</v>
      </c>
      <c r="S114">
        <v>115</v>
      </c>
      <c r="T114">
        <v>133</v>
      </c>
      <c r="U114">
        <v>143</v>
      </c>
      <c r="V114">
        <v>168</v>
      </c>
      <c r="W114">
        <v>191</v>
      </c>
      <c r="X114">
        <v>194</v>
      </c>
      <c r="Y114">
        <v>201</v>
      </c>
      <c r="Z114">
        <v>231</v>
      </c>
      <c r="AA114">
        <v>246</v>
      </c>
      <c r="AB114">
        <v>271</v>
      </c>
      <c r="AC114">
        <v>263</v>
      </c>
      <c r="AD114">
        <v>273</v>
      </c>
      <c r="AE114">
        <v>290</v>
      </c>
      <c r="AF114">
        <v>289</v>
      </c>
      <c r="AG114">
        <v>309</v>
      </c>
      <c r="AH114">
        <v>362</v>
      </c>
    </row>
    <row r="115" spans="1:34" x14ac:dyDescent="0.25">
      <c r="A115" t="s">
        <v>611</v>
      </c>
      <c r="B115" t="s">
        <v>98</v>
      </c>
      <c r="C115">
        <v>29</v>
      </c>
      <c r="D115">
        <v>26</v>
      </c>
      <c r="E115">
        <v>21</v>
      </c>
      <c r="F115">
        <v>23</v>
      </c>
      <c r="G115">
        <v>21</v>
      </c>
      <c r="H115">
        <v>24</v>
      </c>
      <c r="I115">
        <v>18</v>
      </c>
      <c r="J115">
        <v>18</v>
      </c>
      <c r="K115">
        <v>18</v>
      </c>
      <c r="L115">
        <v>23</v>
      </c>
      <c r="M115">
        <v>18</v>
      </c>
      <c r="N115">
        <v>25</v>
      </c>
      <c r="O115">
        <v>27</v>
      </c>
      <c r="P115">
        <v>38</v>
      </c>
      <c r="Q115">
        <v>38</v>
      </c>
      <c r="R115">
        <v>49</v>
      </c>
      <c r="S115">
        <v>53</v>
      </c>
      <c r="T115">
        <v>68</v>
      </c>
      <c r="U115">
        <v>76</v>
      </c>
      <c r="V115">
        <v>96</v>
      </c>
      <c r="W115">
        <v>97</v>
      </c>
      <c r="X115">
        <v>97</v>
      </c>
      <c r="Y115">
        <v>110</v>
      </c>
      <c r="Z115">
        <v>117</v>
      </c>
      <c r="AA115">
        <v>141</v>
      </c>
      <c r="AB115">
        <v>159</v>
      </c>
      <c r="AC115">
        <v>153</v>
      </c>
      <c r="AD115">
        <v>172</v>
      </c>
      <c r="AE115">
        <v>182</v>
      </c>
      <c r="AF115">
        <v>170</v>
      </c>
      <c r="AG115">
        <v>178</v>
      </c>
      <c r="AH115">
        <v>170</v>
      </c>
    </row>
    <row r="116" spans="1:34" x14ac:dyDescent="0.25">
      <c r="A116" t="s">
        <v>612</v>
      </c>
      <c r="B116" t="s">
        <v>99</v>
      </c>
      <c r="C116">
        <v>18</v>
      </c>
      <c r="D116">
        <v>23</v>
      </c>
      <c r="E116">
        <v>24</v>
      </c>
      <c r="F116">
        <v>26</v>
      </c>
      <c r="G116">
        <v>30</v>
      </c>
      <c r="H116">
        <v>29</v>
      </c>
      <c r="I116">
        <v>25</v>
      </c>
      <c r="J116">
        <v>29</v>
      </c>
      <c r="K116">
        <v>25</v>
      </c>
      <c r="L116">
        <v>33</v>
      </c>
      <c r="M116">
        <v>39</v>
      </c>
      <c r="N116">
        <v>49</v>
      </c>
      <c r="O116">
        <v>59</v>
      </c>
      <c r="P116">
        <v>75</v>
      </c>
      <c r="Q116">
        <v>71</v>
      </c>
      <c r="R116">
        <v>82</v>
      </c>
      <c r="S116">
        <v>81</v>
      </c>
      <c r="T116">
        <v>81</v>
      </c>
      <c r="U116">
        <v>81</v>
      </c>
      <c r="V116">
        <v>90</v>
      </c>
      <c r="W116">
        <v>85</v>
      </c>
      <c r="X116">
        <v>102</v>
      </c>
      <c r="Y116">
        <v>99</v>
      </c>
      <c r="Z116">
        <v>105</v>
      </c>
      <c r="AA116">
        <v>111</v>
      </c>
      <c r="AB116">
        <v>103</v>
      </c>
      <c r="AC116">
        <v>86</v>
      </c>
      <c r="AD116">
        <v>75</v>
      </c>
      <c r="AE116">
        <v>65</v>
      </c>
      <c r="AF116">
        <v>60</v>
      </c>
      <c r="AG116">
        <v>64</v>
      </c>
      <c r="AH116">
        <v>58</v>
      </c>
    </row>
    <row r="117" spans="1:34" x14ac:dyDescent="0.25">
      <c r="A117" t="s">
        <v>613</v>
      </c>
      <c r="B117" t="s">
        <v>100</v>
      </c>
      <c r="C117">
        <v>13</v>
      </c>
      <c r="D117">
        <v>12</v>
      </c>
      <c r="E117">
        <v>10</v>
      </c>
      <c r="F117">
        <v>13</v>
      </c>
      <c r="G117">
        <v>12</v>
      </c>
      <c r="H117">
        <v>15</v>
      </c>
      <c r="I117">
        <v>14</v>
      </c>
      <c r="J117">
        <v>15</v>
      </c>
      <c r="K117">
        <v>17</v>
      </c>
      <c r="L117">
        <v>17</v>
      </c>
      <c r="M117">
        <v>13</v>
      </c>
      <c r="N117">
        <v>10</v>
      </c>
      <c r="O117">
        <v>6</v>
      </c>
      <c r="P117">
        <v>8</v>
      </c>
      <c r="Q117">
        <v>7</v>
      </c>
      <c r="R117">
        <v>5</v>
      </c>
      <c r="S117">
        <v>5</v>
      </c>
      <c r="T117">
        <v>5</v>
      </c>
      <c r="U117">
        <v>5</v>
      </c>
      <c r="V117">
        <v>7</v>
      </c>
      <c r="W117">
        <v>7</v>
      </c>
      <c r="X117">
        <v>9</v>
      </c>
      <c r="Y117">
        <v>9</v>
      </c>
      <c r="Z117">
        <v>12</v>
      </c>
      <c r="AA117">
        <v>17</v>
      </c>
      <c r="AB117">
        <v>21</v>
      </c>
      <c r="AC117">
        <v>20</v>
      </c>
      <c r="AD117">
        <v>23</v>
      </c>
      <c r="AE117">
        <v>21</v>
      </c>
      <c r="AF117">
        <v>22</v>
      </c>
      <c r="AG117">
        <v>33</v>
      </c>
      <c r="AH117">
        <v>35</v>
      </c>
    </row>
    <row r="118" spans="1:34" x14ac:dyDescent="0.25">
      <c r="A118" t="s">
        <v>614</v>
      </c>
      <c r="B118" t="s">
        <v>101</v>
      </c>
      <c r="C118">
        <v>5</v>
      </c>
      <c r="D118">
        <v>6</v>
      </c>
      <c r="E118">
        <v>8</v>
      </c>
      <c r="F118">
        <v>10</v>
      </c>
      <c r="G118">
        <v>10</v>
      </c>
      <c r="H118">
        <v>12</v>
      </c>
      <c r="I118">
        <v>12</v>
      </c>
      <c r="J118">
        <v>11</v>
      </c>
      <c r="K118">
        <v>10</v>
      </c>
      <c r="L118">
        <v>14</v>
      </c>
      <c r="M118">
        <v>13</v>
      </c>
      <c r="N118">
        <v>24</v>
      </c>
      <c r="O118">
        <v>32</v>
      </c>
      <c r="P118">
        <v>32</v>
      </c>
      <c r="Q118">
        <v>33</v>
      </c>
      <c r="R118">
        <v>36</v>
      </c>
      <c r="S118">
        <v>41</v>
      </c>
      <c r="T118">
        <v>45</v>
      </c>
      <c r="U118">
        <v>39</v>
      </c>
      <c r="V118">
        <v>38</v>
      </c>
      <c r="W118">
        <v>38</v>
      </c>
      <c r="X118">
        <v>38</v>
      </c>
      <c r="Y118">
        <v>41</v>
      </c>
      <c r="Z118">
        <v>36</v>
      </c>
      <c r="AA118">
        <v>38</v>
      </c>
      <c r="AB118">
        <v>33</v>
      </c>
      <c r="AC118">
        <v>25</v>
      </c>
      <c r="AD118">
        <v>24</v>
      </c>
      <c r="AE118">
        <v>29</v>
      </c>
      <c r="AF118">
        <v>25</v>
      </c>
      <c r="AG118">
        <v>23</v>
      </c>
      <c r="AH118">
        <v>17</v>
      </c>
    </row>
    <row r="119" spans="1:34" x14ac:dyDescent="0.25">
      <c r="A119" t="s">
        <v>615</v>
      </c>
      <c r="B119" t="s">
        <v>102</v>
      </c>
      <c r="C119">
        <v>6</v>
      </c>
      <c r="D119">
        <v>7</v>
      </c>
      <c r="E119">
        <v>10</v>
      </c>
      <c r="F119">
        <v>11</v>
      </c>
      <c r="G119">
        <v>11</v>
      </c>
      <c r="H119">
        <v>10</v>
      </c>
      <c r="I119">
        <v>10</v>
      </c>
      <c r="J119">
        <v>11</v>
      </c>
      <c r="K119">
        <v>10</v>
      </c>
      <c r="L119">
        <v>7</v>
      </c>
      <c r="M119">
        <v>6</v>
      </c>
      <c r="N119">
        <v>6</v>
      </c>
      <c r="O119">
        <v>6</v>
      </c>
      <c r="P119">
        <v>6</v>
      </c>
      <c r="Q119">
        <v>5</v>
      </c>
      <c r="R119">
        <v>6</v>
      </c>
      <c r="S119">
        <v>7</v>
      </c>
      <c r="T119">
        <v>6</v>
      </c>
      <c r="U119">
        <v>7</v>
      </c>
      <c r="V119">
        <v>11</v>
      </c>
      <c r="W119">
        <v>16</v>
      </c>
      <c r="X119">
        <v>16</v>
      </c>
      <c r="Y119">
        <v>16</v>
      </c>
      <c r="Z119">
        <v>14</v>
      </c>
      <c r="AA119">
        <v>13</v>
      </c>
      <c r="AB119">
        <v>14</v>
      </c>
      <c r="AC119">
        <v>9</v>
      </c>
      <c r="AD119">
        <v>5</v>
      </c>
      <c r="AE119">
        <v>5</v>
      </c>
      <c r="AF119">
        <v>4</v>
      </c>
      <c r="AG119">
        <v>4</v>
      </c>
      <c r="AH119">
        <v>5</v>
      </c>
    </row>
    <row r="120" spans="1:34" x14ac:dyDescent="0.25">
      <c r="A120" t="s">
        <v>616</v>
      </c>
      <c r="B120" t="s">
        <v>103</v>
      </c>
      <c r="C120">
        <v>287</v>
      </c>
      <c r="D120">
        <v>258</v>
      </c>
      <c r="E120">
        <v>262</v>
      </c>
      <c r="F120">
        <v>286</v>
      </c>
      <c r="G120">
        <v>289</v>
      </c>
      <c r="H120">
        <v>280</v>
      </c>
      <c r="I120">
        <v>252</v>
      </c>
      <c r="J120">
        <v>256</v>
      </c>
      <c r="K120">
        <v>273</v>
      </c>
      <c r="L120">
        <v>278</v>
      </c>
      <c r="M120">
        <v>239</v>
      </c>
      <c r="N120">
        <v>244</v>
      </c>
      <c r="O120">
        <v>262</v>
      </c>
      <c r="P120">
        <v>283</v>
      </c>
      <c r="Q120">
        <v>279</v>
      </c>
      <c r="R120">
        <v>263</v>
      </c>
      <c r="S120">
        <v>284</v>
      </c>
      <c r="T120">
        <v>318</v>
      </c>
      <c r="U120">
        <v>352</v>
      </c>
      <c r="V120">
        <v>366</v>
      </c>
      <c r="W120">
        <v>397</v>
      </c>
      <c r="X120">
        <v>400</v>
      </c>
      <c r="Y120">
        <v>432</v>
      </c>
      <c r="Z120">
        <v>471</v>
      </c>
      <c r="AA120">
        <v>487</v>
      </c>
      <c r="AB120">
        <v>543</v>
      </c>
      <c r="AC120">
        <v>572</v>
      </c>
      <c r="AD120">
        <v>588</v>
      </c>
      <c r="AE120">
        <v>619</v>
      </c>
      <c r="AF120">
        <v>636</v>
      </c>
      <c r="AG120">
        <v>674</v>
      </c>
      <c r="AH120">
        <v>705</v>
      </c>
    </row>
    <row r="121" spans="1:34" x14ac:dyDescent="0.25">
      <c r="A121" t="s">
        <v>617</v>
      </c>
      <c r="B121" t="s">
        <v>104</v>
      </c>
      <c r="C121">
        <v>52</v>
      </c>
      <c r="D121">
        <v>49</v>
      </c>
      <c r="E121">
        <v>50</v>
      </c>
      <c r="F121">
        <v>41</v>
      </c>
      <c r="G121">
        <v>39</v>
      </c>
      <c r="H121">
        <v>45</v>
      </c>
      <c r="I121">
        <v>45</v>
      </c>
      <c r="J121">
        <v>47</v>
      </c>
      <c r="K121">
        <v>49</v>
      </c>
      <c r="L121">
        <v>39</v>
      </c>
      <c r="M121">
        <v>42</v>
      </c>
      <c r="N121">
        <v>41</v>
      </c>
      <c r="O121">
        <v>39</v>
      </c>
      <c r="P121">
        <v>37</v>
      </c>
      <c r="Q121">
        <v>37</v>
      </c>
      <c r="R121">
        <v>36</v>
      </c>
      <c r="S121">
        <v>58</v>
      </c>
      <c r="T121">
        <v>58</v>
      </c>
      <c r="U121">
        <v>58</v>
      </c>
      <c r="V121">
        <v>59</v>
      </c>
      <c r="W121">
        <v>62</v>
      </c>
      <c r="X121">
        <v>63</v>
      </c>
      <c r="Y121">
        <v>65</v>
      </c>
      <c r="Z121">
        <v>67</v>
      </c>
      <c r="AA121">
        <v>79</v>
      </c>
      <c r="AB121">
        <v>89</v>
      </c>
      <c r="AC121">
        <v>95</v>
      </c>
      <c r="AD121">
        <v>106</v>
      </c>
      <c r="AE121">
        <v>109</v>
      </c>
      <c r="AF121">
        <v>114</v>
      </c>
      <c r="AG121">
        <v>130</v>
      </c>
      <c r="AH121">
        <v>130</v>
      </c>
    </row>
    <row r="122" spans="1:34" x14ac:dyDescent="0.25">
      <c r="A122" t="s">
        <v>618</v>
      </c>
      <c r="B122" t="s">
        <v>105</v>
      </c>
      <c r="C122">
        <v>49</v>
      </c>
      <c r="D122">
        <v>55</v>
      </c>
      <c r="E122">
        <v>59</v>
      </c>
      <c r="F122">
        <v>56</v>
      </c>
      <c r="G122">
        <v>53</v>
      </c>
      <c r="H122">
        <v>53</v>
      </c>
      <c r="I122">
        <v>47</v>
      </c>
      <c r="J122">
        <v>44</v>
      </c>
      <c r="K122">
        <v>49</v>
      </c>
      <c r="L122">
        <v>44</v>
      </c>
      <c r="M122">
        <v>43</v>
      </c>
      <c r="N122">
        <v>43</v>
      </c>
      <c r="O122">
        <v>47</v>
      </c>
      <c r="P122">
        <v>51</v>
      </c>
      <c r="Q122">
        <v>57</v>
      </c>
      <c r="R122">
        <v>48</v>
      </c>
      <c r="S122">
        <v>53</v>
      </c>
      <c r="T122">
        <v>58</v>
      </c>
      <c r="U122">
        <v>66</v>
      </c>
      <c r="V122">
        <v>67</v>
      </c>
      <c r="W122">
        <v>66</v>
      </c>
      <c r="X122">
        <v>61</v>
      </c>
      <c r="Y122">
        <v>61</v>
      </c>
      <c r="Z122">
        <v>67</v>
      </c>
      <c r="AA122">
        <v>82</v>
      </c>
      <c r="AB122">
        <v>92</v>
      </c>
      <c r="AC122">
        <v>91</v>
      </c>
      <c r="AD122">
        <v>97</v>
      </c>
      <c r="AE122">
        <v>105</v>
      </c>
      <c r="AF122">
        <v>114</v>
      </c>
      <c r="AG122">
        <v>116</v>
      </c>
      <c r="AH122">
        <v>116</v>
      </c>
    </row>
    <row r="123" spans="1:34" x14ac:dyDescent="0.25">
      <c r="A123" t="s">
        <v>619</v>
      </c>
      <c r="B123" t="s">
        <v>106</v>
      </c>
      <c r="C123">
        <v>2</v>
      </c>
      <c r="D123">
        <v>2</v>
      </c>
      <c r="E123">
        <v>4</v>
      </c>
      <c r="F123">
        <v>6</v>
      </c>
      <c r="G123">
        <v>8</v>
      </c>
      <c r="H123">
        <v>7</v>
      </c>
      <c r="I123">
        <v>8</v>
      </c>
      <c r="J123">
        <v>8</v>
      </c>
      <c r="K123">
        <v>8</v>
      </c>
      <c r="L123">
        <v>11</v>
      </c>
      <c r="M123">
        <v>10</v>
      </c>
      <c r="N123">
        <v>13</v>
      </c>
      <c r="O123">
        <v>15</v>
      </c>
      <c r="P123">
        <v>14</v>
      </c>
      <c r="Q123">
        <v>21</v>
      </c>
      <c r="R123">
        <v>24</v>
      </c>
      <c r="S123">
        <v>24</v>
      </c>
      <c r="T123">
        <v>28</v>
      </c>
      <c r="U123">
        <v>28</v>
      </c>
      <c r="V123">
        <v>33</v>
      </c>
      <c r="W123">
        <v>39</v>
      </c>
      <c r="X123">
        <v>37</v>
      </c>
      <c r="Y123">
        <v>35</v>
      </c>
      <c r="Z123">
        <v>46</v>
      </c>
      <c r="AA123">
        <v>41</v>
      </c>
      <c r="AB123">
        <v>55</v>
      </c>
      <c r="AC123">
        <v>56</v>
      </c>
      <c r="AD123">
        <v>63</v>
      </c>
      <c r="AE123">
        <v>64</v>
      </c>
      <c r="AF123">
        <v>64</v>
      </c>
      <c r="AG123">
        <v>68</v>
      </c>
      <c r="AH123">
        <v>86</v>
      </c>
    </row>
    <row r="124" spans="1:34" x14ac:dyDescent="0.25">
      <c r="A124" t="s">
        <v>620</v>
      </c>
      <c r="B124" t="s">
        <v>107</v>
      </c>
      <c r="C124">
        <v>12</v>
      </c>
      <c r="D124">
        <v>11</v>
      </c>
      <c r="E124">
        <v>11</v>
      </c>
      <c r="F124">
        <v>11</v>
      </c>
      <c r="G124">
        <v>6</v>
      </c>
      <c r="H124">
        <v>5</v>
      </c>
      <c r="I124">
        <v>4</v>
      </c>
      <c r="J124">
        <v>4</v>
      </c>
      <c r="K124">
        <v>2</v>
      </c>
      <c r="L124">
        <v>4</v>
      </c>
      <c r="M124">
        <v>3</v>
      </c>
      <c r="N124">
        <v>4</v>
      </c>
      <c r="O124">
        <v>3</v>
      </c>
      <c r="P124">
        <v>3</v>
      </c>
      <c r="Q124">
        <v>4</v>
      </c>
      <c r="R124">
        <v>5</v>
      </c>
      <c r="S124">
        <v>3</v>
      </c>
      <c r="T124">
        <v>3</v>
      </c>
      <c r="U124">
        <v>4</v>
      </c>
      <c r="V124">
        <v>8</v>
      </c>
      <c r="W124">
        <v>8</v>
      </c>
      <c r="X124">
        <v>8</v>
      </c>
      <c r="Y124">
        <v>10</v>
      </c>
      <c r="Z124">
        <v>11</v>
      </c>
      <c r="AA124">
        <v>12</v>
      </c>
      <c r="AB124">
        <v>11</v>
      </c>
      <c r="AC124">
        <v>11</v>
      </c>
      <c r="AD124">
        <v>13</v>
      </c>
      <c r="AE124">
        <v>12</v>
      </c>
      <c r="AF124">
        <v>12</v>
      </c>
      <c r="AG124">
        <v>12</v>
      </c>
      <c r="AH124">
        <v>13</v>
      </c>
    </row>
    <row r="125" spans="1:34" x14ac:dyDescent="0.25">
      <c r="A125" t="s">
        <v>621</v>
      </c>
      <c r="B125" t="s">
        <v>108</v>
      </c>
      <c r="C125">
        <v>1</v>
      </c>
      <c r="D125">
        <v>1</v>
      </c>
      <c r="E125">
        <v>2</v>
      </c>
      <c r="F125">
        <v>2</v>
      </c>
      <c r="G125">
        <v>1</v>
      </c>
      <c r="H125">
        <v>2</v>
      </c>
      <c r="I125">
        <v>2</v>
      </c>
      <c r="J125">
        <v>2</v>
      </c>
      <c r="K125">
        <v>2</v>
      </c>
      <c r="L125">
        <v>1</v>
      </c>
      <c r="M125">
        <v>1</v>
      </c>
      <c r="N125">
        <v>2</v>
      </c>
      <c r="O125">
        <v>1</v>
      </c>
      <c r="P125">
        <v>1</v>
      </c>
      <c r="Q125">
        <v>1</v>
      </c>
      <c r="R125">
        <v>2</v>
      </c>
      <c r="S125">
        <v>2</v>
      </c>
      <c r="T125">
        <v>9</v>
      </c>
      <c r="U125">
        <v>11</v>
      </c>
      <c r="V125">
        <v>11</v>
      </c>
      <c r="W125">
        <v>12</v>
      </c>
      <c r="X125">
        <v>12</v>
      </c>
      <c r="Y125">
        <v>12</v>
      </c>
      <c r="Z125">
        <v>17</v>
      </c>
      <c r="AA125">
        <v>21</v>
      </c>
      <c r="AB125">
        <v>19</v>
      </c>
      <c r="AC125">
        <v>27</v>
      </c>
      <c r="AD125">
        <v>28</v>
      </c>
      <c r="AE125">
        <v>29</v>
      </c>
      <c r="AF125">
        <v>30</v>
      </c>
      <c r="AG125">
        <v>27</v>
      </c>
      <c r="AH125">
        <v>17</v>
      </c>
    </row>
    <row r="126" spans="1:34" x14ac:dyDescent="0.25">
      <c r="A126" t="s">
        <v>622</v>
      </c>
      <c r="B126" t="s">
        <v>109</v>
      </c>
      <c r="C126">
        <v>60</v>
      </c>
      <c r="D126">
        <v>59</v>
      </c>
      <c r="E126">
        <v>64</v>
      </c>
      <c r="F126">
        <v>64</v>
      </c>
      <c r="G126">
        <v>65</v>
      </c>
      <c r="H126">
        <v>72</v>
      </c>
      <c r="I126">
        <v>67</v>
      </c>
      <c r="J126">
        <v>68</v>
      </c>
      <c r="K126">
        <v>73</v>
      </c>
      <c r="L126">
        <v>68</v>
      </c>
      <c r="M126">
        <v>65</v>
      </c>
      <c r="N126">
        <v>74</v>
      </c>
      <c r="O126">
        <v>64</v>
      </c>
      <c r="P126">
        <v>77</v>
      </c>
      <c r="Q126">
        <v>83</v>
      </c>
      <c r="R126">
        <v>77</v>
      </c>
      <c r="S126">
        <v>78</v>
      </c>
      <c r="T126">
        <v>79</v>
      </c>
      <c r="U126">
        <v>75</v>
      </c>
      <c r="V126">
        <v>86</v>
      </c>
      <c r="W126">
        <v>100</v>
      </c>
      <c r="X126">
        <v>100</v>
      </c>
      <c r="Y126">
        <v>118</v>
      </c>
      <c r="Z126">
        <v>164</v>
      </c>
      <c r="AA126">
        <v>169</v>
      </c>
      <c r="AB126">
        <v>192</v>
      </c>
      <c r="AC126">
        <v>187</v>
      </c>
      <c r="AD126">
        <v>200</v>
      </c>
      <c r="AE126">
        <v>203</v>
      </c>
      <c r="AF126">
        <v>208</v>
      </c>
      <c r="AG126">
        <v>181</v>
      </c>
      <c r="AH126">
        <v>176</v>
      </c>
    </row>
    <row r="127" spans="1:34" x14ac:dyDescent="0.25">
      <c r="A127" t="s">
        <v>623</v>
      </c>
      <c r="B127" t="s">
        <v>110</v>
      </c>
      <c r="C127">
        <v>27</v>
      </c>
      <c r="D127">
        <v>30</v>
      </c>
      <c r="E127">
        <v>31</v>
      </c>
      <c r="F127">
        <v>30</v>
      </c>
      <c r="G127">
        <v>33</v>
      </c>
      <c r="H127">
        <v>31</v>
      </c>
      <c r="I127">
        <v>36</v>
      </c>
      <c r="J127">
        <v>34</v>
      </c>
      <c r="K127">
        <v>30</v>
      </c>
      <c r="L127">
        <v>27</v>
      </c>
      <c r="M127">
        <v>36</v>
      </c>
      <c r="N127">
        <v>36</v>
      </c>
      <c r="O127">
        <v>38</v>
      </c>
      <c r="P127">
        <v>37</v>
      </c>
      <c r="Q127">
        <v>41</v>
      </c>
      <c r="R127">
        <v>45</v>
      </c>
      <c r="S127">
        <v>52</v>
      </c>
      <c r="T127">
        <v>47</v>
      </c>
      <c r="U127">
        <v>48</v>
      </c>
      <c r="V127">
        <v>54</v>
      </c>
      <c r="W127">
        <v>69</v>
      </c>
      <c r="X127">
        <v>66</v>
      </c>
      <c r="Y127">
        <v>71</v>
      </c>
      <c r="Z127">
        <v>78</v>
      </c>
      <c r="AA127">
        <v>76</v>
      </c>
      <c r="AB127">
        <v>86</v>
      </c>
      <c r="AC127">
        <v>88</v>
      </c>
      <c r="AD127">
        <v>96</v>
      </c>
      <c r="AE127">
        <v>106</v>
      </c>
      <c r="AF127">
        <v>114</v>
      </c>
      <c r="AG127">
        <v>149</v>
      </c>
      <c r="AH127">
        <v>159</v>
      </c>
    </row>
    <row r="128" spans="1:34" x14ac:dyDescent="0.25">
      <c r="A128" t="s">
        <v>624</v>
      </c>
      <c r="B128" t="s">
        <v>111</v>
      </c>
      <c r="C128">
        <v>11</v>
      </c>
      <c r="D128">
        <v>14</v>
      </c>
      <c r="E128">
        <v>9</v>
      </c>
      <c r="F128">
        <v>8</v>
      </c>
      <c r="G128">
        <v>14</v>
      </c>
      <c r="H128">
        <v>15</v>
      </c>
      <c r="I128">
        <v>13</v>
      </c>
      <c r="J128">
        <v>13</v>
      </c>
      <c r="K128">
        <v>11</v>
      </c>
      <c r="L128">
        <v>12</v>
      </c>
      <c r="M128">
        <v>14</v>
      </c>
      <c r="N128">
        <v>14</v>
      </c>
      <c r="O128">
        <v>13</v>
      </c>
      <c r="P128">
        <v>19</v>
      </c>
      <c r="Q128">
        <v>19</v>
      </c>
      <c r="R128">
        <v>18</v>
      </c>
      <c r="S128">
        <v>20</v>
      </c>
      <c r="T128">
        <v>25</v>
      </c>
      <c r="U128">
        <v>23</v>
      </c>
      <c r="V128">
        <v>28</v>
      </c>
      <c r="W128">
        <v>28</v>
      </c>
      <c r="X128">
        <v>34</v>
      </c>
      <c r="Y128">
        <v>36</v>
      </c>
      <c r="Z128">
        <v>39</v>
      </c>
      <c r="AA128">
        <v>42</v>
      </c>
      <c r="AB128">
        <v>48</v>
      </c>
      <c r="AC128">
        <v>52</v>
      </c>
      <c r="AD128">
        <v>59</v>
      </c>
      <c r="AE128">
        <v>61</v>
      </c>
      <c r="AF128">
        <v>68</v>
      </c>
      <c r="AG128">
        <v>88</v>
      </c>
      <c r="AH128">
        <v>90</v>
      </c>
    </row>
    <row r="129" spans="1:34" x14ac:dyDescent="0.25">
      <c r="A129" t="s">
        <v>625</v>
      </c>
      <c r="B129" t="s">
        <v>112</v>
      </c>
      <c r="C129">
        <v>13</v>
      </c>
      <c r="D129">
        <v>11</v>
      </c>
      <c r="E129">
        <v>10</v>
      </c>
      <c r="F129">
        <v>10</v>
      </c>
      <c r="G129">
        <v>9</v>
      </c>
      <c r="H129">
        <v>9</v>
      </c>
      <c r="I129">
        <v>10</v>
      </c>
      <c r="J129">
        <v>10</v>
      </c>
      <c r="K129">
        <v>10</v>
      </c>
      <c r="L129">
        <v>9</v>
      </c>
      <c r="M129">
        <v>11</v>
      </c>
      <c r="N129">
        <v>10</v>
      </c>
      <c r="O129">
        <v>9</v>
      </c>
      <c r="P129">
        <v>9</v>
      </c>
      <c r="Q129">
        <v>8</v>
      </c>
      <c r="R129">
        <v>8</v>
      </c>
      <c r="S129">
        <v>11</v>
      </c>
      <c r="T129">
        <v>12</v>
      </c>
      <c r="U129">
        <v>14</v>
      </c>
      <c r="V129">
        <v>14</v>
      </c>
      <c r="W129">
        <v>17</v>
      </c>
      <c r="X129">
        <v>19</v>
      </c>
      <c r="Y129">
        <v>19</v>
      </c>
      <c r="Z129">
        <v>27</v>
      </c>
      <c r="AA129">
        <v>25</v>
      </c>
      <c r="AB129">
        <v>31</v>
      </c>
      <c r="AC129">
        <v>38</v>
      </c>
      <c r="AD129">
        <v>38</v>
      </c>
      <c r="AE129">
        <v>39</v>
      </c>
      <c r="AF129">
        <v>41</v>
      </c>
      <c r="AG129">
        <v>38</v>
      </c>
      <c r="AH129">
        <v>42</v>
      </c>
    </row>
    <row r="130" spans="1:34" x14ac:dyDescent="0.25">
      <c r="A130" t="s">
        <v>626</v>
      </c>
      <c r="B130" t="s">
        <v>113</v>
      </c>
      <c r="C130">
        <v>6</v>
      </c>
      <c r="D130">
        <v>6</v>
      </c>
      <c r="E130">
        <v>3</v>
      </c>
      <c r="F130">
        <v>3</v>
      </c>
      <c r="G130">
        <v>1</v>
      </c>
      <c r="H130">
        <v>2</v>
      </c>
      <c r="I130">
        <v>2</v>
      </c>
      <c r="J130">
        <v>2</v>
      </c>
      <c r="K130">
        <v>2</v>
      </c>
      <c r="L130">
        <v>3</v>
      </c>
      <c r="M130">
        <v>4</v>
      </c>
      <c r="N130">
        <v>5</v>
      </c>
      <c r="O130">
        <v>4</v>
      </c>
      <c r="P130">
        <v>4</v>
      </c>
      <c r="Q130">
        <v>5</v>
      </c>
      <c r="R130">
        <v>7</v>
      </c>
      <c r="S130">
        <v>11</v>
      </c>
      <c r="T130">
        <v>13</v>
      </c>
      <c r="U130">
        <v>15</v>
      </c>
      <c r="V130">
        <v>19</v>
      </c>
      <c r="W130">
        <v>20</v>
      </c>
      <c r="X130">
        <v>20</v>
      </c>
      <c r="Y130">
        <v>22</v>
      </c>
      <c r="Z130">
        <v>21</v>
      </c>
      <c r="AA130">
        <v>25</v>
      </c>
      <c r="AB130">
        <v>26</v>
      </c>
      <c r="AC130">
        <v>23</v>
      </c>
      <c r="AD130">
        <v>22</v>
      </c>
      <c r="AE130">
        <v>21</v>
      </c>
      <c r="AF130">
        <v>19</v>
      </c>
      <c r="AG130">
        <v>20</v>
      </c>
      <c r="AH130">
        <v>16</v>
      </c>
    </row>
    <row r="131" spans="1:34" x14ac:dyDescent="0.25">
      <c r="A131" t="s">
        <v>627</v>
      </c>
      <c r="B131" t="s">
        <v>114</v>
      </c>
      <c r="C131">
        <v>24</v>
      </c>
      <c r="D131">
        <v>27</v>
      </c>
      <c r="E131">
        <v>33</v>
      </c>
      <c r="F131">
        <v>42</v>
      </c>
      <c r="G131">
        <v>46</v>
      </c>
      <c r="H131">
        <v>61</v>
      </c>
      <c r="I131">
        <v>61</v>
      </c>
      <c r="J131">
        <v>61</v>
      </c>
      <c r="K131">
        <v>79</v>
      </c>
      <c r="L131">
        <v>82</v>
      </c>
      <c r="M131">
        <v>98</v>
      </c>
      <c r="N131">
        <v>108</v>
      </c>
      <c r="O131">
        <v>106</v>
      </c>
      <c r="P131">
        <v>107</v>
      </c>
      <c r="Q131">
        <v>107</v>
      </c>
      <c r="R131">
        <v>132</v>
      </c>
      <c r="S131">
        <v>137</v>
      </c>
      <c r="T131">
        <v>136</v>
      </c>
      <c r="U131">
        <v>150</v>
      </c>
      <c r="V131">
        <v>163</v>
      </c>
      <c r="W131">
        <v>163</v>
      </c>
      <c r="X131">
        <v>163</v>
      </c>
      <c r="Y131">
        <v>156</v>
      </c>
      <c r="Z131">
        <v>190</v>
      </c>
      <c r="AA131">
        <v>209</v>
      </c>
      <c r="AB131">
        <v>264</v>
      </c>
      <c r="AC131">
        <v>300</v>
      </c>
      <c r="AD131">
        <v>301</v>
      </c>
      <c r="AE131">
        <v>305</v>
      </c>
      <c r="AF131">
        <v>314</v>
      </c>
      <c r="AG131">
        <v>352</v>
      </c>
      <c r="AH131">
        <v>366</v>
      </c>
    </row>
    <row r="132" spans="1:34" x14ac:dyDescent="0.25">
      <c r="A132" t="s">
        <v>628</v>
      </c>
      <c r="B132" t="s">
        <v>115</v>
      </c>
      <c r="C132">
        <v>11</v>
      </c>
      <c r="D132">
        <v>11</v>
      </c>
      <c r="E132">
        <v>14</v>
      </c>
      <c r="F132">
        <v>11</v>
      </c>
      <c r="G132">
        <v>10</v>
      </c>
      <c r="H132">
        <v>9</v>
      </c>
      <c r="I132">
        <v>9</v>
      </c>
      <c r="J132">
        <v>9</v>
      </c>
      <c r="K132">
        <v>9</v>
      </c>
      <c r="L132">
        <v>7</v>
      </c>
      <c r="M132">
        <v>10</v>
      </c>
      <c r="N132">
        <v>10</v>
      </c>
      <c r="O132">
        <v>11</v>
      </c>
      <c r="P132">
        <v>11</v>
      </c>
      <c r="Q132">
        <v>11</v>
      </c>
      <c r="R132">
        <v>11</v>
      </c>
      <c r="S132">
        <v>12</v>
      </c>
      <c r="T132">
        <v>11</v>
      </c>
      <c r="U132">
        <v>12</v>
      </c>
      <c r="V132">
        <v>17</v>
      </c>
      <c r="W132">
        <v>17</v>
      </c>
      <c r="X132">
        <v>17</v>
      </c>
      <c r="Y132">
        <v>24</v>
      </c>
      <c r="Z132">
        <v>25</v>
      </c>
      <c r="AA132">
        <v>29</v>
      </c>
      <c r="AB132">
        <v>32</v>
      </c>
      <c r="AC132">
        <v>28</v>
      </c>
      <c r="AD132">
        <v>28</v>
      </c>
      <c r="AE132">
        <v>28</v>
      </c>
      <c r="AF132">
        <v>24</v>
      </c>
      <c r="AG132">
        <v>26</v>
      </c>
      <c r="AH132">
        <v>24</v>
      </c>
    </row>
    <row r="133" spans="1:34" x14ac:dyDescent="0.25">
      <c r="A133" t="s">
        <v>629</v>
      </c>
      <c r="B133" t="s">
        <v>116</v>
      </c>
      <c r="C133">
        <v>29</v>
      </c>
      <c r="D133">
        <v>31</v>
      </c>
      <c r="E133">
        <v>35</v>
      </c>
      <c r="F133">
        <v>39</v>
      </c>
      <c r="G133">
        <v>39</v>
      </c>
      <c r="H133">
        <v>39</v>
      </c>
      <c r="I133">
        <v>41</v>
      </c>
      <c r="J133">
        <v>43</v>
      </c>
      <c r="K133">
        <v>32</v>
      </c>
      <c r="L133">
        <v>26</v>
      </c>
      <c r="M133">
        <v>27</v>
      </c>
      <c r="N133">
        <v>31</v>
      </c>
      <c r="O133">
        <v>35</v>
      </c>
      <c r="P133">
        <v>33</v>
      </c>
      <c r="Q133">
        <v>31</v>
      </c>
      <c r="R133">
        <v>37</v>
      </c>
      <c r="S133">
        <v>43</v>
      </c>
      <c r="T133">
        <v>47</v>
      </c>
      <c r="U133">
        <v>56</v>
      </c>
      <c r="V133">
        <v>60</v>
      </c>
      <c r="W133">
        <v>60</v>
      </c>
      <c r="X133">
        <v>60</v>
      </c>
      <c r="Y133">
        <v>75</v>
      </c>
      <c r="Z133">
        <v>86</v>
      </c>
      <c r="AA133">
        <v>100</v>
      </c>
      <c r="AB133">
        <v>100</v>
      </c>
      <c r="AC133">
        <v>110</v>
      </c>
      <c r="AD133">
        <v>110</v>
      </c>
      <c r="AE133">
        <v>110</v>
      </c>
      <c r="AF133">
        <v>114</v>
      </c>
      <c r="AG133">
        <v>125</v>
      </c>
      <c r="AH133">
        <v>147</v>
      </c>
    </row>
    <row r="134" spans="1:34" x14ac:dyDescent="0.25">
      <c r="A134" t="s">
        <v>630</v>
      </c>
      <c r="B134" t="s">
        <v>117</v>
      </c>
      <c r="C134">
        <v>53</v>
      </c>
      <c r="D134">
        <v>54</v>
      </c>
      <c r="E134">
        <v>49</v>
      </c>
      <c r="F134">
        <v>59</v>
      </c>
      <c r="G134">
        <v>65</v>
      </c>
      <c r="H134">
        <v>68</v>
      </c>
      <c r="I134">
        <v>56</v>
      </c>
      <c r="J134">
        <v>53</v>
      </c>
      <c r="K134">
        <v>54</v>
      </c>
      <c r="L134">
        <v>48</v>
      </c>
      <c r="M134">
        <v>40</v>
      </c>
      <c r="N134">
        <v>43</v>
      </c>
      <c r="O134">
        <v>47</v>
      </c>
      <c r="P134">
        <v>50</v>
      </c>
      <c r="Q134">
        <v>50</v>
      </c>
      <c r="R134">
        <v>59</v>
      </c>
      <c r="S134">
        <v>58</v>
      </c>
      <c r="T134">
        <v>71</v>
      </c>
      <c r="U134">
        <v>85</v>
      </c>
      <c r="V134">
        <v>103</v>
      </c>
      <c r="W134">
        <v>104</v>
      </c>
      <c r="X134">
        <v>104</v>
      </c>
      <c r="Y134">
        <v>105</v>
      </c>
      <c r="Z134">
        <v>124</v>
      </c>
      <c r="AA134">
        <v>122</v>
      </c>
      <c r="AB134">
        <v>107</v>
      </c>
      <c r="AC134">
        <v>116</v>
      </c>
      <c r="AD134">
        <v>139</v>
      </c>
      <c r="AE134">
        <v>139</v>
      </c>
      <c r="AF134">
        <v>138</v>
      </c>
      <c r="AG134">
        <v>145</v>
      </c>
      <c r="AH134">
        <v>157</v>
      </c>
    </row>
    <row r="135" spans="1:34" x14ac:dyDescent="0.25">
      <c r="A135" t="s">
        <v>631</v>
      </c>
      <c r="B135" t="s">
        <v>118</v>
      </c>
      <c r="C135">
        <v>27</v>
      </c>
      <c r="D135">
        <v>29</v>
      </c>
      <c r="E135">
        <v>29</v>
      </c>
      <c r="F135">
        <v>29</v>
      </c>
      <c r="G135">
        <v>28</v>
      </c>
      <c r="H135">
        <v>31</v>
      </c>
      <c r="I135">
        <v>31</v>
      </c>
      <c r="J135">
        <v>33</v>
      </c>
      <c r="K135">
        <v>29</v>
      </c>
      <c r="L135">
        <v>23</v>
      </c>
      <c r="M135">
        <v>28</v>
      </c>
      <c r="N135">
        <v>30</v>
      </c>
      <c r="O135">
        <v>29</v>
      </c>
      <c r="P135">
        <v>30</v>
      </c>
      <c r="Q135">
        <v>31</v>
      </c>
      <c r="R135">
        <v>32</v>
      </c>
      <c r="S135">
        <v>40</v>
      </c>
      <c r="T135">
        <v>41</v>
      </c>
      <c r="U135">
        <v>44</v>
      </c>
      <c r="V135">
        <v>46</v>
      </c>
      <c r="W135">
        <v>50</v>
      </c>
      <c r="X135">
        <v>47</v>
      </c>
      <c r="Y135">
        <v>47</v>
      </c>
      <c r="Z135">
        <v>51</v>
      </c>
      <c r="AA135">
        <v>58</v>
      </c>
      <c r="AB135">
        <v>55</v>
      </c>
      <c r="AC135">
        <v>53</v>
      </c>
      <c r="AD135">
        <v>62</v>
      </c>
      <c r="AE135">
        <v>62</v>
      </c>
      <c r="AF135">
        <v>64</v>
      </c>
      <c r="AG135">
        <v>75</v>
      </c>
      <c r="AH135">
        <v>90</v>
      </c>
    </row>
    <row r="136" spans="1:34" x14ac:dyDescent="0.25">
      <c r="A136" t="s">
        <v>632</v>
      </c>
      <c r="B136" t="s">
        <v>119</v>
      </c>
      <c r="C136">
        <v>38</v>
      </c>
      <c r="D136">
        <v>39</v>
      </c>
      <c r="E136">
        <v>48</v>
      </c>
      <c r="F136">
        <v>52</v>
      </c>
      <c r="G136">
        <v>61</v>
      </c>
      <c r="H136">
        <v>59</v>
      </c>
      <c r="I136">
        <v>61</v>
      </c>
      <c r="J136">
        <v>62</v>
      </c>
      <c r="K136">
        <v>61</v>
      </c>
      <c r="L136">
        <v>57</v>
      </c>
      <c r="M136">
        <v>56</v>
      </c>
      <c r="N136">
        <v>48</v>
      </c>
      <c r="O136">
        <v>55</v>
      </c>
      <c r="P136">
        <v>52</v>
      </c>
      <c r="Q136">
        <v>49</v>
      </c>
      <c r="R136">
        <v>51</v>
      </c>
      <c r="S136">
        <v>56</v>
      </c>
      <c r="T136">
        <v>66</v>
      </c>
      <c r="U136">
        <v>74</v>
      </c>
      <c r="V136">
        <v>72</v>
      </c>
      <c r="W136">
        <v>83</v>
      </c>
      <c r="X136">
        <v>83</v>
      </c>
      <c r="Y136">
        <v>92</v>
      </c>
      <c r="Z136">
        <v>94</v>
      </c>
      <c r="AA136">
        <v>108</v>
      </c>
      <c r="AB136">
        <v>112</v>
      </c>
      <c r="AC136">
        <v>135</v>
      </c>
      <c r="AD136">
        <v>145</v>
      </c>
      <c r="AE136">
        <v>149</v>
      </c>
      <c r="AF136">
        <v>153</v>
      </c>
      <c r="AG136">
        <v>138</v>
      </c>
      <c r="AH136">
        <v>105</v>
      </c>
    </row>
    <row r="137" spans="1:34" x14ac:dyDescent="0.25">
      <c r="A137" t="s">
        <v>633</v>
      </c>
      <c r="B137" t="s">
        <v>120</v>
      </c>
      <c r="C137">
        <v>5</v>
      </c>
      <c r="D137">
        <v>4</v>
      </c>
      <c r="E137">
        <v>4</v>
      </c>
      <c r="F137">
        <v>5</v>
      </c>
      <c r="G137">
        <v>5</v>
      </c>
      <c r="H137">
        <v>5</v>
      </c>
      <c r="I137">
        <v>4</v>
      </c>
      <c r="J137">
        <v>4</v>
      </c>
      <c r="K137">
        <v>5</v>
      </c>
      <c r="L137">
        <v>8</v>
      </c>
      <c r="M137">
        <v>10</v>
      </c>
      <c r="N137">
        <v>10</v>
      </c>
      <c r="O137">
        <v>11</v>
      </c>
      <c r="P137">
        <v>9</v>
      </c>
      <c r="Q137">
        <v>10</v>
      </c>
      <c r="R137">
        <v>13</v>
      </c>
      <c r="S137">
        <v>15</v>
      </c>
      <c r="T137">
        <v>14</v>
      </c>
      <c r="U137">
        <v>17</v>
      </c>
      <c r="V137">
        <v>23</v>
      </c>
      <c r="W137">
        <v>22</v>
      </c>
      <c r="X137">
        <v>21</v>
      </c>
      <c r="Y137">
        <v>19</v>
      </c>
      <c r="Z137">
        <v>14</v>
      </c>
      <c r="AA137">
        <v>13</v>
      </c>
      <c r="AB137">
        <v>11</v>
      </c>
      <c r="AC137">
        <v>8</v>
      </c>
      <c r="AD137">
        <v>8</v>
      </c>
      <c r="AE137">
        <v>8</v>
      </c>
      <c r="AF137">
        <v>16</v>
      </c>
      <c r="AG137">
        <v>19</v>
      </c>
      <c r="AH137">
        <v>20</v>
      </c>
    </row>
    <row r="138" spans="1:34" x14ac:dyDescent="0.25">
      <c r="A138" t="s">
        <v>634</v>
      </c>
      <c r="B138" t="s">
        <v>121</v>
      </c>
      <c r="C138">
        <v>25</v>
      </c>
      <c r="D138">
        <v>24</v>
      </c>
      <c r="E138">
        <v>23</v>
      </c>
      <c r="F138">
        <v>19</v>
      </c>
      <c r="G138">
        <v>17</v>
      </c>
      <c r="H138">
        <v>16</v>
      </c>
      <c r="I138">
        <v>9</v>
      </c>
      <c r="J138">
        <v>9</v>
      </c>
      <c r="K138">
        <v>10</v>
      </c>
      <c r="L138">
        <v>11</v>
      </c>
      <c r="M138">
        <v>11</v>
      </c>
      <c r="N138">
        <v>11</v>
      </c>
      <c r="O138">
        <v>14</v>
      </c>
      <c r="P138">
        <v>13</v>
      </c>
      <c r="Q138">
        <v>13</v>
      </c>
      <c r="R138">
        <v>12</v>
      </c>
      <c r="S138">
        <v>16</v>
      </c>
      <c r="T138">
        <v>18</v>
      </c>
      <c r="U138">
        <v>22</v>
      </c>
      <c r="V138">
        <v>20</v>
      </c>
      <c r="W138">
        <v>21</v>
      </c>
      <c r="X138">
        <v>21</v>
      </c>
      <c r="Y138">
        <v>24</v>
      </c>
      <c r="Z138">
        <v>21</v>
      </c>
      <c r="AA138">
        <v>34</v>
      </c>
      <c r="AB138">
        <v>33</v>
      </c>
      <c r="AC138">
        <v>37</v>
      </c>
      <c r="AD138">
        <v>49</v>
      </c>
      <c r="AE138">
        <v>49</v>
      </c>
      <c r="AF138">
        <v>48</v>
      </c>
      <c r="AG138">
        <v>62</v>
      </c>
      <c r="AH138">
        <v>55</v>
      </c>
    </row>
    <row r="139" spans="1:34" x14ac:dyDescent="0.25">
      <c r="A139" t="s">
        <v>635</v>
      </c>
      <c r="B139" t="s">
        <v>122</v>
      </c>
      <c r="C139">
        <v>20</v>
      </c>
      <c r="D139">
        <v>16</v>
      </c>
      <c r="E139">
        <v>12</v>
      </c>
      <c r="F139">
        <v>10</v>
      </c>
      <c r="G139">
        <v>8</v>
      </c>
      <c r="H139">
        <v>4</v>
      </c>
      <c r="I139">
        <v>2</v>
      </c>
      <c r="J139">
        <v>1</v>
      </c>
      <c r="K139">
        <v>1</v>
      </c>
      <c r="L139">
        <v>1</v>
      </c>
      <c r="M139">
        <v>2</v>
      </c>
      <c r="N139">
        <v>1</v>
      </c>
      <c r="O139">
        <v>2</v>
      </c>
      <c r="P139">
        <v>2</v>
      </c>
      <c r="Q139">
        <v>3</v>
      </c>
      <c r="R139">
        <v>5</v>
      </c>
      <c r="S139">
        <v>6</v>
      </c>
      <c r="T139">
        <v>9</v>
      </c>
      <c r="U139">
        <v>13</v>
      </c>
      <c r="V139">
        <v>14</v>
      </c>
      <c r="W139">
        <v>14</v>
      </c>
      <c r="X139">
        <v>13</v>
      </c>
      <c r="Y139">
        <v>13</v>
      </c>
      <c r="Z139">
        <v>20</v>
      </c>
      <c r="AA139">
        <v>19</v>
      </c>
      <c r="AB139">
        <v>17</v>
      </c>
      <c r="AC139">
        <v>18</v>
      </c>
      <c r="AD139">
        <v>24</v>
      </c>
      <c r="AE139">
        <v>25</v>
      </c>
      <c r="AF139">
        <v>25</v>
      </c>
      <c r="AG139">
        <v>17</v>
      </c>
      <c r="AH139">
        <v>23</v>
      </c>
    </row>
    <row r="140" spans="1:34" x14ac:dyDescent="0.25">
      <c r="A140" t="s">
        <v>636</v>
      </c>
      <c r="B140" t="s">
        <v>123</v>
      </c>
      <c r="C140">
        <v>24</v>
      </c>
      <c r="D140">
        <v>23</v>
      </c>
      <c r="E140">
        <v>30</v>
      </c>
      <c r="F140">
        <v>33</v>
      </c>
      <c r="G140">
        <v>33</v>
      </c>
      <c r="H140">
        <v>40</v>
      </c>
      <c r="I140">
        <v>37</v>
      </c>
      <c r="J140">
        <v>37</v>
      </c>
      <c r="K140">
        <v>36</v>
      </c>
      <c r="L140">
        <v>24</v>
      </c>
      <c r="M140">
        <v>28</v>
      </c>
      <c r="N140">
        <v>28</v>
      </c>
      <c r="O140">
        <v>20</v>
      </c>
      <c r="P140">
        <v>22</v>
      </c>
      <c r="Q140">
        <v>22</v>
      </c>
      <c r="R140">
        <v>27</v>
      </c>
      <c r="S140">
        <v>33</v>
      </c>
      <c r="T140">
        <v>41</v>
      </c>
      <c r="U140">
        <v>39</v>
      </c>
      <c r="V140">
        <v>42</v>
      </c>
      <c r="W140">
        <v>46</v>
      </c>
      <c r="X140">
        <v>46</v>
      </c>
      <c r="Y140">
        <v>46</v>
      </c>
      <c r="Z140">
        <v>63</v>
      </c>
      <c r="AA140">
        <v>59</v>
      </c>
      <c r="AB140">
        <v>68</v>
      </c>
      <c r="AC140">
        <v>69</v>
      </c>
      <c r="AD140">
        <v>72</v>
      </c>
      <c r="AE140">
        <v>75</v>
      </c>
      <c r="AF140">
        <v>81</v>
      </c>
      <c r="AG140">
        <v>93</v>
      </c>
      <c r="AH140">
        <v>114</v>
      </c>
    </row>
    <row r="141" spans="1:34" x14ac:dyDescent="0.25">
      <c r="A141" t="s">
        <v>637</v>
      </c>
      <c r="B141" t="s">
        <v>124</v>
      </c>
      <c r="C141">
        <v>29</v>
      </c>
      <c r="D141">
        <v>31</v>
      </c>
      <c r="E141">
        <v>33</v>
      </c>
      <c r="F141">
        <v>28</v>
      </c>
      <c r="G141">
        <v>18</v>
      </c>
      <c r="H141">
        <v>28</v>
      </c>
      <c r="I141">
        <v>30</v>
      </c>
      <c r="J141">
        <v>27</v>
      </c>
      <c r="K141">
        <v>24</v>
      </c>
      <c r="L141">
        <v>26</v>
      </c>
      <c r="M141">
        <v>31</v>
      </c>
      <c r="N141">
        <v>36</v>
      </c>
      <c r="O141">
        <v>30</v>
      </c>
      <c r="P141">
        <v>26</v>
      </c>
      <c r="Q141">
        <v>30</v>
      </c>
      <c r="R141">
        <v>33</v>
      </c>
      <c r="S141">
        <v>37</v>
      </c>
      <c r="T141">
        <v>43</v>
      </c>
      <c r="U141">
        <v>45</v>
      </c>
      <c r="V141">
        <v>51</v>
      </c>
      <c r="W141">
        <v>50</v>
      </c>
      <c r="X141">
        <v>49</v>
      </c>
      <c r="Y141">
        <v>50</v>
      </c>
      <c r="Z141">
        <v>52</v>
      </c>
      <c r="AA141">
        <v>51</v>
      </c>
      <c r="AB141">
        <v>54</v>
      </c>
      <c r="AC141">
        <v>59</v>
      </c>
      <c r="AD141">
        <v>69</v>
      </c>
      <c r="AE141">
        <v>78</v>
      </c>
      <c r="AF141">
        <v>75</v>
      </c>
      <c r="AG141">
        <v>83</v>
      </c>
      <c r="AH141">
        <v>81</v>
      </c>
    </row>
    <row r="142" spans="1:34" x14ac:dyDescent="0.25">
      <c r="A142" t="s">
        <v>638</v>
      </c>
      <c r="B142" t="s">
        <v>125</v>
      </c>
      <c r="C142">
        <v>6</v>
      </c>
      <c r="D142">
        <v>7</v>
      </c>
      <c r="E142">
        <v>8</v>
      </c>
      <c r="F142">
        <v>8</v>
      </c>
      <c r="G142">
        <v>9</v>
      </c>
      <c r="H142">
        <v>10</v>
      </c>
      <c r="I142">
        <v>9</v>
      </c>
      <c r="J142">
        <v>9</v>
      </c>
      <c r="K142">
        <v>7</v>
      </c>
      <c r="L142">
        <v>5</v>
      </c>
      <c r="M142">
        <v>4</v>
      </c>
      <c r="N142">
        <v>4</v>
      </c>
      <c r="O142">
        <v>3</v>
      </c>
      <c r="P142">
        <v>3</v>
      </c>
      <c r="Q142">
        <v>5</v>
      </c>
      <c r="R142">
        <v>5</v>
      </c>
      <c r="S142">
        <v>6</v>
      </c>
      <c r="T142">
        <v>7</v>
      </c>
      <c r="U142">
        <v>7</v>
      </c>
      <c r="V142">
        <v>7</v>
      </c>
      <c r="W142">
        <v>6</v>
      </c>
      <c r="X142">
        <v>4</v>
      </c>
      <c r="Y142">
        <v>5</v>
      </c>
      <c r="Z142">
        <v>6</v>
      </c>
      <c r="AA142">
        <v>6</v>
      </c>
      <c r="AB142">
        <v>6</v>
      </c>
      <c r="AC142">
        <v>7</v>
      </c>
      <c r="AD142">
        <v>12</v>
      </c>
      <c r="AE142">
        <v>12</v>
      </c>
      <c r="AF142">
        <v>13</v>
      </c>
      <c r="AG142">
        <v>13</v>
      </c>
      <c r="AH142">
        <v>12</v>
      </c>
    </row>
    <row r="143" spans="1:34" x14ac:dyDescent="0.25">
      <c r="A143" t="s">
        <v>639</v>
      </c>
      <c r="B143" t="s">
        <v>126</v>
      </c>
      <c r="C143">
        <v>61</v>
      </c>
      <c r="D143">
        <v>66</v>
      </c>
      <c r="E143">
        <v>72</v>
      </c>
      <c r="F143">
        <v>79</v>
      </c>
      <c r="G143">
        <v>82</v>
      </c>
      <c r="H143">
        <v>81</v>
      </c>
      <c r="I143">
        <v>76</v>
      </c>
      <c r="J143">
        <v>74</v>
      </c>
      <c r="K143">
        <v>81</v>
      </c>
      <c r="L143">
        <v>76</v>
      </c>
      <c r="M143">
        <v>76</v>
      </c>
      <c r="N143">
        <v>76</v>
      </c>
      <c r="O143">
        <v>75</v>
      </c>
      <c r="P143">
        <v>81</v>
      </c>
      <c r="Q143">
        <v>81</v>
      </c>
      <c r="R143">
        <v>79</v>
      </c>
      <c r="S143">
        <v>86</v>
      </c>
      <c r="T143">
        <v>91</v>
      </c>
      <c r="U143">
        <v>92</v>
      </c>
      <c r="V143">
        <v>106</v>
      </c>
      <c r="W143">
        <v>109</v>
      </c>
      <c r="X143">
        <v>115</v>
      </c>
      <c r="Y143">
        <v>112</v>
      </c>
      <c r="Z143">
        <v>138</v>
      </c>
      <c r="AA143">
        <v>149</v>
      </c>
      <c r="AB143">
        <v>161</v>
      </c>
      <c r="AC143">
        <v>174</v>
      </c>
      <c r="AD143">
        <v>172</v>
      </c>
      <c r="AE143">
        <v>179</v>
      </c>
      <c r="AF143">
        <v>192</v>
      </c>
      <c r="AG143">
        <v>186</v>
      </c>
      <c r="AH143">
        <v>185</v>
      </c>
    </row>
    <row r="144" spans="1:34" x14ac:dyDescent="0.25">
      <c r="A144" t="s">
        <v>640</v>
      </c>
      <c r="B144" t="s">
        <v>127</v>
      </c>
      <c r="C144">
        <v>15</v>
      </c>
      <c r="D144">
        <v>14</v>
      </c>
      <c r="E144">
        <v>11</v>
      </c>
      <c r="F144">
        <v>12</v>
      </c>
      <c r="G144">
        <v>13</v>
      </c>
      <c r="H144">
        <v>10</v>
      </c>
      <c r="I144">
        <v>9</v>
      </c>
      <c r="J144">
        <v>9</v>
      </c>
      <c r="K144">
        <v>8</v>
      </c>
      <c r="L144">
        <v>8</v>
      </c>
      <c r="M144">
        <v>5</v>
      </c>
      <c r="N144">
        <v>5</v>
      </c>
      <c r="O144">
        <v>5</v>
      </c>
      <c r="P144">
        <v>5</v>
      </c>
      <c r="Q144">
        <v>5</v>
      </c>
      <c r="R144">
        <v>5</v>
      </c>
      <c r="S144">
        <v>2</v>
      </c>
      <c r="T144">
        <v>7</v>
      </c>
      <c r="U144">
        <v>13</v>
      </c>
      <c r="V144">
        <v>20</v>
      </c>
      <c r="W144">
        <v>24</v>
      </c>
      <c r="X144">
        <v>26</v>
      </c>
      <c r="Y144">
        <v>29</v>
      </c>
      <c r="Z144">
        <v>41</v>
      </c>
      <c r="AA144">
        <v>51</v>
      </c>
      <c r="AB144">
        <v>60</v>
      </c>
      <c r="AC144">
        <v>77</v>
      </c>
      <c r="AD144">
        <v>81</v>
      </c>
      <c r="AE144">
        <v>79</v>
      </c>
      <c r="AF144">
        <v>92</v>
      </c>
      <c r="AG144">
        <v>121</v>
      </c>
      <c r="AH144">
        <v>110</v>
      </c>
    </row>
    <row r="145" spans="1:34" x14ac:dyDescent="0.25">
      <c r="A145" t="s">
        <v>641</v>
      </c>
      <c r="B145" t="s">
        <v>128</v>
      </c>
      <c r="C145">
        <v>55</v>
      </c>
      <c r="D145">
        <v>64</v>
      </c>
      <c r="E145">
        <v>72</v>
      </c>
      <c r="F145">
        <v>68</v>
      </c>
      <c r="G145">
        <v>93</v>
      </c>
      <c r="H145">
        <v>112</v>
      </c>
      <c r="I145">
        <v>114</v>
      </c>
      <c r="J145">
        <v>119</v>
      </c>
      <c r="K145">
        <v>121</v>
      </c>
      <c r="L145">
        <v>136</v>
      </c>
      <c r="M145">
        <v>151</v>
      </c>
      <c r="N145">
        <v>141</v>
      </c>
      <c r="O145">
        <v>148</v>
      </c>
      <c r="P145">
        <v>168</v>
      </c>
      <c r="Q145">
        <v>166</v>
      </c>
      <c r="R145">
        <v>170</v>
      </c>
      <c r="S145">
        <v>181</v>
      </c>
      <c r="T145">
        <v>190</v>
      </c>
      <c r="U145">
        <v>213</v>
      </c>
      <c r="V145">
        <v>229</v>
      </c>
      <c r="W145">
        <v>226</v>
      </c>
      <c r="X145">
        <v>227</v>
      </c>
      <c r="Y145">
        <v>254</v>
      </c>
      <c r="Z145">
        <v>311</v>
      </c>
      <c r="AA145">
        <v>355</v>
      </c>
      <c r="AB145">
        <v>406</v>
      </c>
      <c r="AC145">
        <v>458</v>
      </c>
      <c r="AD145">
        <v>476</v>
      </c>
      <c r="AE145">
        <v>487</v>
      </c>
      <c r="AF145">
        <v>503</v>
      </c>
      <c r="AG145">
        <v>558</v>
      </c>
      <c r="AH145">
        <v>543</v>
      </c>
    </row>
    <row r="146" spans="1:34" x14ac:dyDescent="0.25">
      <c r="A146" t="s">
        <v>642</v>
      </c>
      <c r="B146" t="s">
        <v>129</v>
      </c>
      <c r="C146">
        <v>20</v>
      </c>
      <c r="D146">
        <v>28</v>
      </c>
      <c r="E146">
        <v>35</v>
      </c>
      <c r="F146">
        <v>38</v>
      </c>
      <c r="G146">
        <v>41</v>
      </c>
      <c r="H146">
        <v>46</v>
      </c>
      <c r="I146">
        <v>49</v>
      </c>
      <c r="J146">
        <v>49</v>
      </c>
      <c r="K146">
        <v>59</v>
      </c>
      <c r="L146">
        <v>58</v>
      </c>
      <c r="M146">
        <v>66</v>
      </c>
      <c r="N146">
        <v>69</v>
      </c>
      <c r="O146">
        <v>84</v>
      </c>
      <c r="P146">
        <v>84</v>
      </c>
      <c r="Q146">
        <v>96</v>
      </c>
      <c r="R146">
        <v>83</v>
      </c>
      <c r="S146">
        <v>101</v>
      </c>
      <c r="T146">
        <v>94</v>
      </c>
      <c r="U146">
        <v>96</v>
      </c>
      <c r="V146">
        <v>94</v>
      </c>
      <c r="W146">
        <v>108</v>
      </c>
      <c r="X146">
        <v>104</v>
      </c>
      <c r="Y146">
        <v>118</v>
      </c>
      <c r="Z146">
        <v>119</v>
      </c>
      <c r="AA146">
        <v>147</v>
      </c>
      <c r="AB146">
        <v>176</v>
      </c>
      <c r="AC146">
        <v>226</v>
      </c>
      <c r="AD146">
        <v>238</v>
      </c>
      <c r="AE146">
        <v>267</v>
      </c>
      <c r="AF146">
        <v>288</v>
      </c>
      <c r="AG146">
        <v>315</v>
      </c>
      <c r="AH146">
        <v>342</v>
      </c>
    </row>
    <row r="147" spans="1:34" x14ac:dyDescent="0.25">
      <c r="A147" t="s">
        <v>643</v>
      </c>
      <c r="B147" t="s">
        <v>130</v>
      </c>
      <c r="C147">
        <v>11</v>
      </c>
      <c r="D147">
        <v>10</v>
      </c>
      <c r="E147">
        <v>14</v>
      </c>
      <c r="F147">
        <v>15</v>
      </c>
      <c r="G147">
        <v>16</v>
      </c>
      <c r="H147">
        <v>21</v>
      </c>
      <c r="I147">
        <v>23</v>
      </c>
      <c r="J147">
        <v>26</v>
      </c>
      <c r="K147">
        <v>27</v>
      </c>
      <c r="L147">
        <v>25</v>
      </c>
      <c r="M147">
        <v>22</v>
      </c>
      <c r="N147">
        <v>26</v>
      </c>
      <c r="O147">
        <v>27</v>
      </c>
      <c r="P147">
        <v>22</v>
      </c>
      <c r="Q147">
        <v>23</v>
      </c>
      <c r="R147">
        <v>23</v>
      </c>
      <c r="S147">
        <v>27</v>
      </c>
      <c r="T147">
        <v>28</v>
      </c>
      <c r="U147">
        <v>30</v>
      </c>
      <c r="V147">
        <v>34</v>
      </c>
      <c r="W147">
        <v>44</v>
      </c>
      <c r="X147">
        <v>50</v>
      </c>
      <c r="Y147">
        <v>49</v>
      </c>
      <c r="Z147">
        <v>57</v>
      </c>
      <c r="AA147">
        <v>64</v>
      </c>
      <c r="AB147">
        <v>67</v>
      </c>
      <c r="AC147">
        <v>66</v>
      </c>
      <c r="AD147">
        <v>66</v>
      </c>
      <c r="AE147">
        <v>61</v>
      </c>
      <c r="AF147">
        <v>63</v>
      </c>
      <c r="AG147">
        <v>52</v>
      </c>
      <c r="AH147">
        <v>52</v>
      </c>
    </row>
    <row r="148" spans="1:34" x14ac:dyDescent="0.25">
      <c r="A148" t="s">
        <v>644</v>
      </c>
      <c r="B148" t="s">
        <v>131</v>
      </c>
      <c r="C148">
        <v>582</v>
      </c>
      <c r="D148">
        <v>589</v>
      </c>
      <c r="E148">
        <v>622</v>
      </c>
      <c r="F148">
        <v>620</v>
      </c>
      <c r="G148">
        <v>675</v>
      </c>
      <c r="H148">
        <v>664</v>
      </c>
      <c r="I148">
        <v>704</v>
      </c>
      <c r="J148">
        <v>674</v>
      </c>
      <c r="K148">
        <v>685</v>
      </c>
      <c r="L148">
        <v>744</v>
      </c>
      <c r="M148">
        <v>850</v>
      </c>
      <c r="N148">
        <v>892</v>
      </c>
      <c r="O148">
        <v>1056</v>
      </c>
      <c r="P148">
        <v>1123</v>
      </c>
      <c r="Q148">
        <v>1191</v>
      </c>
      <c r="R148">
        <v>1313</v>
      </c>
      <c r="S148">
        <v>1415</v>
      </c>
      <c r="T148">
        <v>1486</v>
      </c>
      <c r="U148">
        <v>1516</v>
      </c>
      <c r="V148">
        <v>1573</v>
      </c>
      <c r="W148">
        <v>1563</v>
      </c>
      <c r="X148">
        <v>1648</v>
      </c>
      <c r="Y148">
        <v>1627</v>
      </c>
      <c r="Z148">
        <v>1616</v>
      </c>
      <c r="AA148">
        <v>1630</v>
      </c>
      <c r="AB148">
        <v>1630</v>
      </c>
      <c r="AC148">
        <v>1550</v>
      </c>
      <c r="AD148">
        <v>1552</v>
      </c>
      <c r="AE148">
        <v>1508</v>
      </c>
      <c r="AF148">
        <v>1501</v>
      </c>
      <c r="AG148">
        <v>1259</v>
      </c>
      <c r="AH148">
        <v>972</v>
      </c>
    </row>
    <row r="149" spans="1:34" x14ac:dyDescent="0.25">
      <c r="A149" t="s">
        <v>645</v>
      </c>
      <c r="B149" t="s">
        <v>132</v>
      </c>
      <c r="C149">
        <v>23</v>
      </c>
      <c r="D149">
        <v>19</v>
      </c>
      <c r="E149">
        <v>23</v>
      </c>
      <c r="F149">
        <v>26</v>
      </c>
      <c r="G149">
        <v>19</v>
      </c>
      <c r="H149">
        <v>28</v>
      </c>
      <c r="I149">
        <v>28</v>
      </c>
      <c r="J149">
        <v>27</v>
      </c>
      <c r="K149">
        <v>32</v>
      </c>
      <c r="L149">
        <v>41</v>
      </c>
      <c r="M149">
        <v>42</v>
      </c>
      <c r="N149">
        <v>52</v>
      </c>
      <c r="O149">
        <v>45</v>
      </c>
      <c r="P149">
        <v>50</v>
      </c>
      <c r="Q149">
        <v>50</v>
      </c>
      <c r="R149">
        <v>45</v>
      </c>
      <c r="S149">
        <v>33</v>
      </c>
      <c r="T149">
        <v>33</v>
      </c>
      <c r="U149">
        <v>27</v>
      </c>
      <c r="V149">
        <v>32</v>
      </c>
      <c r="W149">
        <v>33</v>
      </c>
      <c r="X149">
        <v>35</v>
      </c>
      <c r="Y149">
        <v>36</v>
      </c>
      <c r="Z149">
        <v>52</v>
      </c>
      <c r="AA149">
        <v>60</v>
      </c>
      <c r="AB149">
        <v>59</v>
      </c>
      <c r="AC149">
        <v>63</v>
      </c>
      <c r="AD149">
        <v>68</v>
      </c>
      <c r="AE149">
        <v>67</v>
      </c>
      <c r="AF149">
        <v>71</v>
      </c>
      <c r="AG149">
        <v>87</v>
      </c>
      <c r="AH149">
        <v>84</v>
      </c>
    </row>
    <row r="150" spans="1:34" x14ac:dyDescent="0.25">
      <c r="A150" t="s">
        <v>646</v>
      </c>
      <c r="B150" t="s">
        <v>133</v>
      </c>
      <c r="C150">
        <v>41</v>
      </c>
      <c r="D150">
        <v>38</v>
      </c>
      <c r="E150">
        <v>49</v>
      </c>
      <c r="F150">
        <v>40</v>
      </c>
      <c r="G150">
        <v>38</v>
      </c>
      <c r="H150">
        <v>38</v>
      </c>
      <c r="I150">
        <v>37</v>
      </c>
      <c r="J150">
        <v>46</v>
      </c>
      <c r="K150">
        <v>50</v>
      </c>
      <c r="L150">
        <v>48</v>
      </c>
      <c r="M150">
        <v>49</v>
      </c>
      <c r="N150">
        <v>53</v>
      </c>
      <c r="O150">
        <v>60</v>
      </c>
      <c r="P150">
        <v>73</v>
      </c>
      <c r="Q150">
        <v>73</v>
      </c>
      <c r="R150">
        <v>80</v>
      </c>
      <c r="S150">
        <v>83</v>
      </c>
      <c r="T150">
        <v>92</v>
      </c>
      <c r="U150">
        <v>110</v>
      </c>
      <c r="V150">
        <v>122</v>
      </c>
      <c r="W150">
        <v>130</v>
      </c>
      <c r="X150">
        <v>133</v>
      </c>
      <c r="Y150">
        <v>143</v>
      </c>
      <c r="Z150">
        <v>165</v>
      </c>
      <c r="AA150">
        <v>192</v>
      </c>
      <c r="AB150">
        <v>220</v>
      </c>
      <c r="AC150">
        <v>232</v>
      </c>
      <c r="AD150">
        <v>229</v>
      </c>
      <c r="AE150">
        <v>238</v>
      </c>
      <c r="AF150">
        <v>258</v>
      </c>
      <c r="AG150">
        <v>253</v>
      </c>
      <c r="AH150">
        <v>234</v>
      </c>
    </row>
    <row r="151" spans="1:34" x14ac:dyDescent="0.25">
      <c r="A151" t="s">
        <v>647</v>
      </c>
      <c r="B151" t="s">
        <v>134</v>
      </c>
      <c r="C151">
        <v>410</v>
      </c>
      <c r="D151">
        <v>374</v>
      </c>
      <c r="E151">
        <v>341</v>
      </c>
      <c r="F151">
        <v>346</v>
      </c>
      <c r="G151">
        <v>330</v>
      </c>
      <c r="H151">
        <v>280</v>
      </c>
      <c r="I151">
        <v>294</v>
      </c>
      <c r="J151">
        <v>310</v>
      </c>
      <c r="K151">
        <v>313</v>
      </c>
      <c r="L151">
        <v>326</v>
      </c>
      <c r="M151">
        <v>308</v>
      </c>
      <c r="N151">
        <v>296</v>
      </c>
      <c r="O151">
        <v>322</v>
      </c>
      <c r="P151">
        <v>323</v>
      </c>
      <c r="Q151">
        <v>309</v>
      </c>
      <c r="R151">
        <v>309</v>
      </c>
      <c r="S151">
        <v>309</v>
      </c>
      <c r="T151">
        <v>341</v>
      </c>
      <c r="U151">
        <v>375</v>
      </c>
      <c r="V151">
        <v>385</v>
      </c>
      <c r="W151">
        <v>434</v>
      </c>
      <c r="X151">
        <v>460</v>
      </c>
      <c r="Y151">
        <v>474</v>
      </c>
      <c r="Z151">
        <v>531</v>
      </c>
      <c r="AA151">
        <v>574</v>
      </c>
      <c r="AB151">
        <v>655</v>
      </c>
      <c r="AC151">
        <v>712</v>
      </c>
      <c r="AD151">
        <v>697</v>
      </c>
      <c r="AE151">
        <v>689</v>
      </c>
      <c r="AF151">
        <v>683</v>
      </c>
      <c r="AG151">
        <v>703</v>
      </c>
      <c r="AH151">
        <v>745</v>
      </c>
    </row>
    <row r="152" spans="1:34" x14ac:dyDescent="0.25">
      <c r="A152" t="s">
        <v>648</v>
      </c>
      <c r="B152" t="s">
        <v>135</v>
      </c>
      <c r="C152">
        <v>25</v>
      </c>
      <c r="D152">
        <v>27</v>
      </c>
      <c r="E152">
        <v>36</v>
      </c>
      <c r="F152">
        <v>32</v>
      </c>
      <c r="G152">
        <v>38</v>
      </c>
      <c r="H152">
        <v>38</v>
      </c>
      <c r="I152">
        <v>45</v>
      </c>
      <c r="J152">
        <v>46</v>
      </c>
      <c r="K152">
        <v>48</v>
      </c>
      <c r="L152">
        <v>45</v>
      </c>
      <c r="M152">
        <v>49</v>
      </c>
      <c r="N152">
        <v>42</v>
      </c>
      <c r="O152">
        <v>40</v>
      </c>
      <c r="P152">
        <v>35</v>
      </c>
      <c r="Q152">
        <v>37</v>
      </c>
      <c r="R152">
        <v>33</v>
      </c>
      <c r="S152">
        <v>40</v>
      </c>
      <c r="T152">
        <v>44</v>
      </c>
      <c r="U152">
        <v>51</v>
      </c>
      <c r="V152">
        <v>57</v>
      </c>
      <c r="W152">
        <v>68</v>
      </c>
      <c r="X152">
        <v>67</v>
      </c>
      <c r="Y152">
        <v>70</v>
      </c>
      <c r="Z152">
        <v>82</v>
      </c>
      <c r="AA152">
        <v>104</v>
      </c>
      <c r="AB152">
        <v>111</v>
      </c>
      <c r="AC152">
        <v>115</v>
      </c>
      <c r="AD152">
        <v>121</v>
      </c>
      <c r="AE152">
        <v>127</v>
      </c>
      <c r="AF152">
        <v>126</v>
      </c>
      <c r="AG152">
        <v>144</v>
      </c>
      <c r="AH152">
        <v>139</v>
      </c>
    </row>
    <row r="153" spans="1:34" x14ac:dyDescent="0.25">
      <c r="A153" t="s">
        <v>649</v>
      </c>
      <c r="B153" t="s">
        <v>136</v>
      </c>
      <c r="C153">
        <v>6</v>
      </c>
      <c r="D153">
        <v>4</v>
      </c>
      <c r="E153">
        <v>4</v>
      </c>
      <c r="F153">
        <v>4</v>
      </c>
      <c r="G153">
        <v>4</v>
      </c>
      <c r="H153">
        <v>6</v>
      </c>
      <c r="I153">
        <v>6</v>
      </c>
      <c r="J153">
        <v>6</v>
      </c>
      <c r="K153">
        <v>8</v>
      </c>
      <c r="L153">
        <v>10</v>
      </c>
      <c r="M153">
        <v>10</v>
      </c>
      <c r="N153">
        <v>11</v>
      </c>
      <c r="O153">
        <v>13</v>
      </c>
      <c r="P153">
        <v>13</v>
      </c>
      <c r="Q153">
        <v>13</v>
      </c>
      <c r="R153">
        <v>16</v>
      </c>
      <c r="S153">
        <v>19</v>
      </c>
      <c r="T153">
        <v>21</v>
      </c>
      <c r="U153">
        <v>23</v>
      </c>
      <c r="V153">
        <v>20</v>
      </c>
      <c r="W153">
        <v>20</v>
      </c>
      <c r="X153">
        <v>20</v>
      </c>
      <c r="Y153">
        <v>16</v>
      </c>
      <c r="Z153">
        <v>14</v>
      </c>
      <c r="AA153">
        <v>16</v>
      </c>
      <c r="AB153">
        <v>12</v>
      </c>
      <c r="AC153">
        <v>14</v>
      </c>
      <c r="AD153">
        <v>14</v>
      </c>
      <c r="AE153">
        <v>14</v>
      </c>
      <c r="AF153">
        <v>19</v>
      </c>
      <c r="AG153">
        <v>17</v>
      </c>
      <c r="AH153">
        <v>18</v>
      </c>
    </row>
    <row r="154" spans="1:34" x14ac:dyDescent="0.25">
      <c r="A154" t="s">
        <v>650</v>
      </c>
      <c r="B154" t="s">
        <v>137</v>
      </c>
      <c r="C154">
        <v>6</v>
      </c>
      <c r="D154">
        <v>6</v>
      </c>
      <c r="E154">
        <v>10</v>
      </c>
      <c r="F154">
        <v>15</v>
      </c>
      <c r="G154">
        <v>15</v>
      </c>
      <c r="H154">
        <v>18</v>
      </c>
      <c r="I154">
        <v>15</v>
      </c>
      <c r="J154">
        <v>15</v>
      </c>
      <c r="K154">
        <v>15</v>
      </c>
      <c r="L154">
        <v>13</v>
      </c>
      <c r="M154">
        <v>9</v>
      </c>
      <c r="N154">
        <v>9</v>
      </c>
      <c r="O154">
        <v>5</v>
      </c>
      <c r="P154">
        <v>4</v>
      </c>
      <c r="Q154">
        <v>4</v>
      </c>
      <c r="R154">
        <v>4</v>
      </c>
      <c r="S154">
        <v>4</v>
      </c>
      <c r="T154">
        <v>3</v>
      </c>
      <c r="U154">
        <v>5</v>
      </c>
      <c r="V154">
        <v>7</v>
      </c>
      <c r="W154">
        <v>12</v>
      </c>
      <c r="X154">
        <v>12</v>
      </c>
      <c r="Y154">
        <v>12</v>
      </c>
      <c r="Z154">
        <v>13</v>
      </c>
      <c r="AA154">
        <v>18</v>
      </c>
      <c r="AB154">
        <v>21</v>
      </c>
      <c r="AC154">
        <v>27</v>
      </c>
      <c r="AD154">
        <v>25</v>
      </c>
      <c r="AE154">
        <v>25</v>
      </c>
      <c r="AF154">
        <v>25</v>
      </c>
      <c r="AG154">
        <v>38</v>
      </c>
      <c r="AH154">
        <v>36</v>
      </c>
    </row>
    <row r="155" spans="1:34" x14ac:dyDescent="0.25">
      <c r="A155" t="s">
        <v>651</v>
      </c>
      <c r="B155" t="s">
        <v>138</v>
      </c>
      <c r="C155">
        <v>10</v>
      </c>
      <c r="D155">
        <v>9</v>
      </c>
      <c r="E155">
        <v>10</v>
      </c>
      <c r="F155">
        <v>10</v>
      </c>
      <c r="G155">
        <v>14</v>
      </c>
      <c r="H155">
        <v>15</v>
      </c>
      <c r="I155">
        <v>15</v>
      </c>
      <c r="J155">
        <v>14</v>
      </c>
      <c r="K155">
        <v>13</v>
      </c>
      <c r="L155">
        <v>15</v>
      </c>
      <c r="M155">
        <v>18</v>
      </c>
      <c r="N155">
        <v>15</v>
      </c>
      <c r="O155">
        <v>13</v>
      </c>
      <c r="P155">
        <v>12</v>
      </c>
      <c r="Q155">
        <v>14</v>
      </c>
      <c r="R155">
        <v>15</v>
      </c>
      <c r="S155">
        <v>15</v>
      </c>
      <c r="T155">
        <v>22</v>
      </c>
      <c r="U155">
        <v>28</v>
      </c>
      <c r="V155">
        <v>43</v>
      </c>
      <c r="W155">
        <v>53</v>
      </c>
      <c r="X155">
        <v>52</v>
      </c>
      <c r="Y155">
        <v>62</v>
      </c>
      <c r="Z155">
        <v>77</v>
      </c>
      <c r="AA155">
        <v>81</v>
      </c>
      <c r="AB155">
        <v>80</v>
      </c>
      <c r="AC155">
        <v>90</v>
      </c>
      <c r="AD155">
        <v>95</v>
      </c>
      <c r="AE155">
        <v>96</v>
      </c>
      <c r="AF155">
        <v>86</v>
      </c>
      <c r="AG155">
        <v>86</v>
      </c>
      <c r="AH155">
        <v>75</v>
      </c>
    </row>
    <row r="156" spans="1:34" x14ac:dyDescent="0.25">
      <c r="A156" t="s">
        <v>652</v>
      </c>
      <c r="B156" t="s">
        <v>139</v>
      </c>
      <c r="C156">
        <v>14</v>
      </c>
      <c r="D156">
        <v>15</v>
      </c>
      <c r="E156">
        <v>11</v>
      </c>
      <c r="F156">
        <v>10</v>
      </c>
      <c r="G156">
        <v>14</v>
      </c>
      <c r="H156">
        <v>15</v>
      </c>
      <c r="I156">
        <v>20</v>
      </c>
      <c r="J156">
        <v>21</v>
      </c>
      <c r="K156">
        <v>24</v>
      </c>
      <c r="L156">
        <v>33</v>
      </c>
      <c r="M156">
        <v>45</v>
      </c>
      <c r="N156">
        <v>49</v>
      </c>
      <c r="O156">
        <v>47</v>
      </c>
      <c r="P156">
        <v>50</v>
      </c>
      <c r="Q156">
        <v>49</v>
      </c>
      <c r="R156">
        <v>49</v>
      </c>
      <c r="S156">
        <v>58</v>
      </c>
      <c r="T156">
        <v>58</v>
      </c>
      <c r="U156">
        <v>53</v>
      </c>
      <c r="V156">
        <v>59</v>
      </c>
      <c r="W156">
        <v>53</v>
      </c>
      <c r="X156">
        <v>53</v>
      </c>
      <c r="Y156">
        <v>51</v>
      </c>
      <c r="Z156">
        <v>44</v>
      </c>
      <c r="AA156">
        <v>46</v>
      </c>
      <c r="AB156">
        <v>46</v>
      </c>
      <c r="AC156">
        <v>46</v>
      </c>
      <c r="AD156">
        <v>44</v>
      </c>
      <c r="AE156">
        <v>44</v>
      </c>
      <c r="AF156">
        <v>50</v>
      </c>
      <c r="AG156">
        <v>58</v>
      </c>
      <c r="AH156">
        <v>49</v>
      </c>
    </row>
    <row r="157" spans="1:34" x14ac:dyDescent="0.25">
      <c r="A157" t="s">
        <v>653</v>
      </c>
      <c r="B157" t="s">
        <v>140</v>
      </c>
      <c r="C157">
        <v>24</v>
      </c>
      <c r="D157">
        <v>26</v>
      </c>
      <c r="E157">
        <v>31</v>
      </c>
      <c r="F157">
        <v>31</v>
      </c>
      <c r="G157">
        <v>29</v>
      </c>
      <c r="H157">
        <v>28</v>
      </c>
      <c r="I157">
        <v>30</v>
      </c>
      <c r="J157">
        <v>32</v>
      </c>
      <c r="K157">
        <v>33</v>
      </c>
      <c r="L157">
        <v>31</v>
      </c>
      <c r="M157">
        <v>34</v>
      </c>
      <c r="N157">
        <v>34</v>
      </c>
      <c r="O157">
        <v>40</v>
      </c>
      <c r="P157">
        <v>42</v>
      </c>
      <c r="Q157">
        <v>39</v>
      </c>
      <c r="R157">
        <v>38</v>
      </c>
      <c r="S157">
        <v>39</v>
      </c>
      <c r="T157">
        <v>40</v>
      </c>
      <c r="U157">
        <v>46</v>
      </c>
      <c r="V157">
        <v>44</v>
      </c>
      <c r="W157">
        <v>47</v>
      </c>
      <c r="X157">
        <v>49</v>
      </c>
      <c r="Y157">
        <v>50</v>
      </c>
      <c r="Z157">
        <v>55</v>
      </c>
      <c r="AA157">
        <v>61</v>
      </c>
      <c r="AB157">
        <v>58</v>
      </c>
      <c r="AC157">
        <v>58</v>
      </c>
      <c r="AD157">
        <v>57</v>
      </c>
      <c r="AE157">
        <v>61</v>
      </c>
      <c r="AF157">
        <v>64</v>
      </c>
      <c r="AG157">
        <v>72</v>
      </c>
      <c r="AH157">
        <v>83</v>
      </c>
    </row>
    <row r="158" spans="1:34" x14ac:dyDescent="0.25">
      <c r="A158" t="s">
        <v>654</v>
      </c>
      <c r="B158" t="s">
        <v>141</v>
      </c>
      <c r="C158">
        <v>24</v>
      </c>
      <c r="D158">
        <v>24</v>
      </c>
      <c r="E158">
        <v>28</v>
      </c>
      <c r="F158">
        <v>26</v>
      </c>
      <c r="G158">
        <v>18</v>
      </c>
      <c r="H158">
        <v>23</v>
      </c>
      <c r="I158">
        <v>21</v>
      </c>
      <c r="J158">
        <v>18</v>
      </c>
      <c r="K158">
        <v>15</v>
      </c>
      <c r="L158">
        <v>11</v>
      </c>
      <c r="M158">
        <v>11</v>
      </c>
      <c r="N158">
        <v>11</v>
      </c>
      <c r="O158">
        <v>12</v>
      </c>
      <c r="P158">
        <v>13</v>
      </c>
      <c r="Q158">
        <v>14</v>
      </c>
      <c r="R158">
        <v>14</v>
      </c>
      <c r="S158">
        <v>18</v>
      </c>
      <c r="T158">
        <v>24</v>
      </c>
      <c r="U158">
        <v>28</v>
      </c>
      <c r="V158">
        <v>35</v>
      </c>
      <c r="W158">
        <v>37</v>
      </c>
      <c r="X158">
        <v>36</v>
      </c>
      <c r="Y158">
        <v>37</v>
      </c>
      <c r="Z158">
        <v>39</v>
      </c>
      <c r="AA158">
        <v>36</v>
      </c>
      <c r="AB158">
        <v>34</v>
      </c>
      <c r="AC158">
        <v>33</v>
      </c>
      <c r="AD158">
        <v>37</v>
      </c>
      <c r="AE158">
        <v>38</v>
      </c>
      <c r="AF158">
        <v>39</v>
      </c>
      <c r="AG158">
        <v>40</v>
      </c>
      <c r="AH158">
        <v>45</v>
      </c>
    </row>
    <row r="159" spans="1:34" x14ac:dyDescent="0.25">
      <c r="A159" t="s">
        <v>655</v>
      </c>
      <c r="B159" t="s">
        <v>142</v>
      </c>
      <c r="C159">
        <v>22</v>
      </c>
      <c r="D159">
        <v>22</v>
      </c>
      <c r="E159">
        <v>33</v>
      </c>
      <c r="F159">
        <v>39</v>
      </c>
      <c r="G159">
        <v>40</v>
      </c>
      <c r="H159">
        <v>44</v>
      </c>
      <c r="I159">
        <v>53</v>
      </c>
      <c r="J159">
        <v>54</v>
      </c>
      <c r="K159">
        <v>55</v>
      </c>
      <c r="L159">
        <v>44</v>
      </c>
      <c r="M159">
        <v>49</v>
      </c>
      <c r="N159">
        <v>44</v>
      </c>
      <c r="O159">
        <v>48</v>
      </c>
      <c r="P159">
        <v>37</v>
      </c>
      <c r="Q159">
        <v>37</v>
      </c>
      <c r="R159">
        <v>35</v>
      </c>
      <c r="S159">
        <v>40</v>
      </c>
      <c r="T159">
        <v>39</v>
      </c>
      <c r="U159">
        <v>46</v>
      </c>
      <c r="V159">
        <v>40</v>
      </c>
      <c r="W159">
        <v>50</v>
      </c>
      <c r="X159">
        <v>51</v>
      </c>
      <c r="Y159">
        <v>53</v>
      </c>
      <c r="Z159">
        <v>56</v>
      </c>
      <c r="AA159">
        <v>56</v>
      </c>
      <c r="AB159">
        <v>74</v>
      </c>
      <c r="AC159">
        <v>90</v>
      </c>
      <c r="AD159">
        <v>92</v>
      </c>
      <c r="AE159">
        <v>92</v>
      </c>
      <c r="AF159">
        <v>95</v>
      </c>
      <c r="AG159">
        <v>118</v>
      </c>
      <c r="AH159">
        <v>134</v>
      </c>
    </row>
    <row r="160" spans="1:34" x14ac:dyDescent="0.25">
      <c r="A160" t="s">
        <v>656</v>
      </c>
      <c r="B160" t="s">
        <v>143</v>
      </c>
      <c r="C160">
        <v>25</v>
      </c>
      <c r="D160">
        <v>25</v>
      </c>
      <c r="E160">
        <v>33</v>
      </c>
      <c r="F160">
        <v>44</v>
      </c>
      <c r="G160">
        <v>42</v>
      </c>
      <c r="H160">
        <v>50</v>
      </c>
      <c r="I160">
        <v>52</v>
      </c>
      <c r="J160">
        <v>60</v>
      </c>
      <c r="K160">
        <v>63</v>
      </c>
      <c r="L160">
        <v>59</v>
      </c>
      <c r="M160">
        <v>77</v>
      </c>
      <c r="N160">
        <v>83</v>
      </c>
      <c r="O160">
        <v>79</v>
      </c>
      <c r="P160">
        <v>79</v>
      </c>
      <c r="Q160">
        <v>72</v>
      </c>
      <c r="R160">
        <v>71</v>
      </c>
      <c r="S160">
        <v>81</v>
      </c>
      <c r="T160">
        <v>77</v>
      </c>
      <c r="U160">
        <v>89</v>
      </c>
      <c r="V160">
        <v>101</v>
      </c>
      <c r="W160">
        <v>101</v>
      </c>
      <c r="X160">
        <v>121</v>
      </c>
      <c r="Y160">
        <v>123</v>
      </c>
      <c r="Z160">
        <v>135</v>
      </c>
      <c r="AA160">
        <v>164</v>
      </c>
      <c r="AB160">
        <v>184</v>
      </c>
      <c r="AC160">
        <v>202</v>
      </c>
      <c r="AD160">
        <v>236</v>
      </c>
      <c r="AE160">
        <v>235</v>
      </c>
      <c r="AF160">
        <v>241</v>
      </c>
      <c r="AG160">
        <v>263</v>
      </c>
      <c r="AH160">
        <v>235</v>
      </c>
    </row>
    <row r="161" spans="1:34" x14ac:dyDescent="0.25">
      <c r="A161" t="s">
        <v>657</v>
      </c>
      <c r="B161" t="s">
        <v>144</v>
      </c>
      <c r="C161">
        <v>57</v>
      </c>
      <c r="D161">
        <v>57</v>
      </c>
      <c r="E161">
        <v>56</v>
      </c>
      <c r="F161">
        <v>63</v>
      </c>
      <c r="G161">
        <v>67</v>
      </c>
      <c r="H161">
        <v>61</v>
      </c>
      <c r="I161">
        <v>68</v>
      </c>
      <c r="J161">
        <v>73</v>
      </c>
      <c r="K161">
        <v>69</v>
      </c>
      <c r="L161">
        <v>74</v>
      </c>
      <c r="M161">
        <v>82</v>
      </c>
      <c r="N161">
        <v>94</v>
      </c>
      <c r="O161">
        <v>99</v>
      </c>
      <c r="P161">
        <v>107</v>
      </c>
      <c r="Q161">
        <v>111</v>
      </c>
      <c r="R161">
        <v>117</v>
      </c>
      <c r="S161">
        <v>160</v>
      </c>
      <c r="T161">
        <v>175</v>
      </c>
      <c r="U161">
        <v>176</v>
      </c>
      <c r="V161">
        <v>224</v>
      </c>
      <c r="W161">
        <v>225</v>
      </c>
      <c r="X161">
        <v>224</v>
      </c>
      <c r="Y161">
        <v>242</v>
      </c>
      <c r="Z161">
        <v>219</v>
      </c>
      <c r="AA161">
        <v>241</v>
      </c>
      <c r="AB161">
        <v>274</v>
      </c>
      <c r="AC161">
        <v>260</v>
      </c>
      <c r="AD161">
        <v>245</v>
      </c>
      <c r="AE161">
        <v>237</v>
      </c>
      <c r="AF161">
        <v>267</v>
      </c>
      <c r="AG161">
        <v>270</v>
      </c>
      <c r="AH161">
        <v>295</v>
      </c>
    </row>
    <row r="162" spans="1:34" x14ac:dyDescent="0.25">
      <c r="A162" t="s">
        <v>658</v>
      </c>
      <c r="B162" t="s">
        <v>145</v>
      </c>
      <c r="C162">
        <v>7</v>
      </c>
      <c r="D162">
        <v>9</v>
      </c>
      <c r="E162">
        <v>7</v>
      </c>
      <c r="F162">
        <v>7</v>
      </c>
      <c r="G162">
        <v>7</v>
      </c>
      <c r="H162">
        <v>7</v>
      </c>
      <c r="I162">
        <v>10</v>
      </c>
      <c r="J162">
        <v>10</v>
      </c>
      <c r="K162">
        <v>9</v>
      </c>
      <c r="L162">
        <v>11</v>
      </c>
      <c r="M162">
        <v>12</v>
      </c>
      <c r="N162">
        <v>14</v>
      </c>
      <c r="O162">
        <v>16</v>
      </c>
      <c r="P162">
        <v>13</v>
      </c>
      <c r="Q162">
        <v>13</v>
      </c>
      <c r="R162">
        <v>12</v>
      </c>
      <c r="S162">
        <v>15</v>
      </c>
      <c r="T162">
        <v>19</v>
      </c>
      <c r="U162">
        <v>17</v>
      </c>
      <c r="V162">
        <v>18</v>
      </c>
      <c r="W162">
        <v>19</v>
      </c>
      <c r="X162">
        <v>21</v>
      </c>
      <c r="Y162">
        <v>20</v>
      </c>
      <c r="Z162">
        <v>23</v>
      </c>
      <c r="AA162">
        <v>28</v>
      </c>
      <c r="AB162">
        <v>29</v>
      </c>
      <c r="AC162">
        <v>30</v>
      </c>
      <c r="AD162">
        <v>37</v>
      </c>
      <c r="AE162">
        <v>35</v>
      </c>
      <c r="AF162">
        <v>40</v>
      </c>
      <c r="AG162">
        <v>37</v>
      </c>
      <c r="AH162">
        <v>37</v>
      </c>
    </row>
    <row r="163" spans="1:34" x14ac:dyDescent="0.25">
      <c r="A163" t="s">
        <v>659</v>
      </c>
      <c r="B163" t="s">
        <v>146</v>
      </c>
      <c r="C163">
        <v>34</v>
      </c>
      <c r="D163">
        <v>39</v>
      </c>
      <c r="E163">
        <v>39</v>
      </c>
      <c r="F163">
        <v>39</v>
      </c>
      <c r="G163">
        <v>46</v>
      </c>
      <c r="H163">
        <v>48</v>
      </c>
      <c r="I163">
        <v>43</v>
      </c>
      <c r="J163">
        <v>45</v>
      </c>
      <c r="K163">
        <v>54</v>
      </c>
      <c r="L163">
        <v>67</v>
      </c>
      <c r="M163">
        <v>82</v>
      </c>
      <c r="N163">
        <v>89</v>
      </c>
      <c r="O163">
        <v>111</v>
      </c>
      <c r="P163">
        <v>117</v>
      </c>
      <c r="Q163">
        <v>120</v>
      </c>
      <c r="R163">
        <v>114</v>
      </c>
      <c r="S163">
        <v>113</v>
      </c>
      <c r="T163">
        <v>127</v>
      </c>
      <c r="U163">
        <v>126</v>
      </c>
      <c r="V163">
        <v>130</v>
      </c>
      <c r="W163">
        <v>152</v>
      </c>
      <c r="X163">
        <v>152</v>
      </c>
      <c r="Y163">
        <v>165</v>
      </c>
      <c r="Z163">
        <v>195</v>
      </c>
      <c r="AA163">
        <v>211</v>
      </c>
      <c r="AB163">
        <v>241</v>
      </c>
      <c r="AC163">
        <v>258</v>
      </c>
      <c r="AD163">
        <v>288</v>
      </c>
      <c r="AE163">
        <v>314</v>
      </c>
      <c r="AF163">
        <v>343</v>
      </c>
      <c r="AG163">
        <v>367</v>
      </c>
      <c r="AH163">
        <v>397</v>
      </c>
    </row>
    <row r="164" spans="1:34" x14ac:dyDescent="0.25">
      <c r="A164" t="s">
        <v>660</v>
      </c>
      <c r="B164" t="s">
        <v>147</v>
      </c>
      <c r="C164">
        <v>17</v>
      </c>
      <c r="D164">
        <v>25</v>
      </c>
      <c r="E164">
        <v>29</v>
      </c>
      <c r="F164">
        <v>29</v>
      </c>
      <c r="G164">
        <v>37</v>
      </c>
      <c r="H164">
        <v>40</v>
      </c>
      <c r="I164">
        <v>47</v>
      </c>
      <c r="J164">
        <v>47</v>
      </c>
      <c r="K164">
        <v>46</v>
      </c>
      <c r="L164">
        <v>44</v>
      </c>
      <c r="M164">
        <v>54</v>
      </c>
      <c r="N164">
        <v>59</v>
      </c>
      <c r="O164">
        <v>60</v>
      </c>
      <c r="P164">
        <v>65</v>
      </c>
      <c r="Q164">
        <v>65</v>
      </c>
      <c r="R164">
        <v>72</v>
      </c>
      <c r="S164">
        <v>90</v>
      </c>
      <c r="T164">
        <v>93</v>
      </c>
      <c r="U164">
        <v>99</v>
      </c>
      <c r="V164">
        <v>107</v>
      </c>
      <c r="W164">
        <v>114</v>
      </c>
      <c r="X164">
        <v>114</v>
      </c>
      <c r="Y164">
        <v>116</v>
      </c>
      <c r="Z164">
        <v>117</v>
      </c>
      <c r="AA164">
        <v>130</v>
      </c>
      <c r="AB164">
        <v>152</v>
      </c>
      <c r="AC164">
        <v>159</v>
      </c>
      <c r="AD164">
        <v>177</v>
      </c>
      <c r="AE164">
        <v>177</v>
      </c>
      <c r="AF164">
        <v>187</v>
      </c>
      <c r="AG164">
        <v>192</v>
      </c>
      <c r="AH164">
        <v>196</v>
      </c>
    </row>
    <row r="165" spans="1:34" x14ac:dyDescent="0.25">
      <c r="A165" t="s">
        <v>661</v>
      </c>
      <c r="B165" t="s">
        <v>148</v>
      </c>
      <c r="C165">
        <v>1</v>
      </c>
      <c r="D165">
        <v>1</v>
      </c>
      <c r="E165">
        <v>1</v>
      </c>
      <c r="F165">
        <v>2</v>
      </c>
      <c r="G165">
        <v>2</v>
      </c>
      <c r="H165">
        <v>5</v>
      </c>
      <c r="I165">
        <v>5</v>
      </c>
      <c r="J165">
        <v>5</v>
      </c>
      <c r="K165">
        <v>5</v>
      </c>
      <c r="L165">
        <v>6</v>
      </c>
      <c r="M165">
        <v>6</v>
      </c>
      <c r="N165">
        <v>11</v>
      </c>
      <c r="O165">
        <v>10</v>
      </c>
      <c r="P165">
        <v>11</v>
      </c>
      <c r="Q165">
        <v>11</v>
      </c>
      <c r="R165">
        <v>16</v>
      </c>
      <c r="S165">
        <v>21</v>
      </c>
      <c r="T165">
        <v>30</v>
      </c>
      <c r="U165">
        <v>35</v>
      </c>
      <c r="V165">
        <v>46</v>
      </c>
      <c r="W165">
        <v>45</v>
      </c>
      <c r="X165">
        <v>45</v>
      </c>
      <c r="Y165">
        <v>65</v>
      </c>
      <c r="Z165">
        <v>73</v>
      </c>
      <c r="AA165">
        <v>73</v>
      </c>
      <c r="AB165">
        <v>78</v>
      </c>
      <c r="AC165">
        <v>74</v>
      </c>
      <c r="AD165">
        <v>74</v>
      </c>
      <c r="AE165">
        <v>75</v>
      </c>
      <c r="AF165">
        <v>66</v>
      </c>
      <c r="AG165">
        <v>55</v>
      </c>
      <c r="AH165">
        <v>45</v>
      </c>
    </row>
    <row r="166" spans="1:34" x14ac:dyDescent="0.25">
      <c r="A166" t="s">
        <v>662</v>
      </c>
      <c r="B166" t="s">
        <v>149</v>
      </c>
      <c r="C166">
        <v>24</v>
      </c>
      <c r="D166">
        <v>29</v>
      </c>
      <c r="E166">
        <v>34</v>
      </c>
      <c r="F166">
        <v>35</v>
      </c>
      <c r="G166">
        <v>41</v>
      </c>
      <c r="H166">
        <v>42</v>
      </c>
      <c r="I166">
        <v>40</v>
      </c>
      <c r="J166">
        <v>41</v>
      </c>
      <c r="K166">
        <v>38</v>
      </c>
      <c r="L166">
        <v>39</v>
      </c>
      <c r="M166">
        <v>46</v>
      </c>
      <c r="N166">
        <v>61</v>
      </c>
      <c r="O166">
        <v>60</v>
      </c>
      <c r="P166">
        <v>75</v>
      </c>
      <c r="Q166">
        <v>79</v>
      </c>
      <c r="R166">
        <v>88</v>
      </c>
      <c r="S166">
        <v>95</v>
      </c>
      <c r="T166">
        <v>103</v>
      </c>
      <c r="U166">
        <v>90</v>
      </c>
      <c r="V166">
        <v>92</v>
      </c>
      <c r="W166">
        <v>100</v>
      </c>
      <c r="X166">
        <v>109</v>
      </c>
      <c r="Y166">
        <v>103</v>
      </c>
      <c r="Z166">
        <v>117</v>
      </c>
      <c r="AA166">
        <v>116</v>
      </c>
      <c r="AB166">
        <v>136</v>
      </c>
      <c r="AC166">
        <v>134</v>
      </c>
      <c r="AD166">
        <v>126</v>
      </c>
      <c r="AE166">
        <v>111</v>
      </c>
      <c r="AF166">
        <v>118</v>
      </c>
      <c r="AG166">
        <v>104</v>
      </c>
      <c r="AH166">
        <v>113</v>
      </c>
    </row>
    <row r="167" spans="1:34" x14ac:dyDescent="0.25">
      <c r="A167" t="s">
        <v>663</v>
      </c>
      <c r="B167" t="s">
        <v>150</v>
      </c>
      <c r="C167">
        <v>12</v>
      </c>
      <c r="D167">
        <v>7</v>
      </c>
      <c r="E167">
        <v>6</v>
      </c>
      <c r="F167">
        <v>5</v>
      </c>
      <c r="G167">
        <v>5</v>
      </c>
      <c r="H167">
        <v>3</v>
      </c>
      <c r="I167">
        <v>3</v>
      </c>
      <c r="J167">
        <v>3</v>
      </c>
      <c r="K167">
        <v>3</v>
      </c>
      <c r="L167">
        <v>5</v>
      </c>
      <c r="M167">
        <v>5</v>
      </c>
      <c r="N167">
        <v>8</v>
      </c>
      <c r="O167">
        <v>11</v>
      </c>
      <c r="P167">
        <v>11</v>
      </c>
      <c r="Q167">
        <v>11</v>
      </c>
      <c r="R167">
        <v>9</v>
      </c>
      <c r="S167">
        <v>9</v>
      </c>
      <c r="T167">
        <v>10</v>
      </c>
      <c r="U167">
        <v>7</v>
      </c>
      <c r="V167">
        <v>4</v>
      </c>
      <c r="W167">
        <v>4</v>
      </c>
      <c r="X167">
        <v>4</v>
      </c>
      <c r="Y167">
        <v>4</v>
      </c>
      <c r="Z167">
        <v>4</v>
      </c>
      <c r="AA167">
        <v>3</v>
      </c>
      <c r="AB167">
        <v>2</v>
      </c>
      <c r="AC167">
        <v>2</v>
      </c>
      <c r="AD167">
        <v>2</v>
      </c>
      <c r="AE167">
        <v>2</v>
      </c>
      <c r="AF167">
        <v>2</v>
      </c>
      <c r="AG167">
        <v>4</v>
      </c>
      <c r="AH167">
        <v>7</v>
      </c>
    </row>
    <row r="168" spans="1:34" x14ac:dyDescent="0.25">
      <c r="A168" t="s">
        <v>664</v>
      </c>
      <c r="B168" t="s">
        <v>151</v>
      </c>
      <c r="C168">
        <v>31</v>
      </c>
      <c r="D168">
        <v>31</v>
      </c>
      <c r="E168">
        <v>31</v>
      </c>
      <c r="F168">
        <v>35</v>
      </c>
      <c r="G168">
        <v>34</v>
      </c>
      <c r="H168">
        <v>25</v>
      </c>
      <c r="I168">
        <v>25</v>
      </c>
      <c r="J168">
        <v>25</v>
      </c>
      <c r="K168">
        <v>30</v>
      </c>
      <c r="L168">
        <v>32</v>
      </c>
      <c r="M168">
        <v>34</v>
      </c>
      <c r="N168">
        <v>43</v>
      </c>
      <c r="O168">
        <v>45</v>
      </c>
      <c r="P168">
        <v>45</v>
      </c>
      <c r="Q168">
        <v>45</v>
      </c>
      <c r="R168">
        <v>38</v>
      </c>
      <c r="S168">
        <v>34</v>
      </c>
      <c r="T168">
        <v>25</v>
      </c>
      <c r="U168">
        <v>28</v>
      </c>
      <c r="V168">
        <v>35</v>
      </c>
      <c r="W168">
        <v>35</v>
      </c>
      <c r="X168">
        <v>35</v>
      </c>
      <c r="Y168">
        <v>55</v>
      </c>
      <c r="Z168">
        <v>77</v>
      </c>
      <c r="AA168">
        <v>93</v>
      </c>
      <c r="AB168">
        <v>106</v>
      </c>
      <c r="AC168">
        <v>121</v>
      </c>
      <c r="AD168">
        <v>121</v>
      </c>
      <c r="AE168">
        <v>121</v>
      </c>
      <c r="AF168">
        <v>121</v>
      </c>
      <c r="AG168">
        <v>124</v>
      </c>
      <c r="AH168">
        <v>135</v>
      </c>
    </row>
    <row r="169" spans="1:34" x14ac:dyDescent="0.25">
      <c r="A169" t="s">
        <v>665</v>
      </c>
      <c r="B169" t="s">
        <v>152</v>
      </c>
      <c r="C169">
        <v>30</v>
      </c>
      <c r="D169">
        <v>29</v>
      </c>
      <c r="E169">
        <v>46</v>
      </c>
      <c r="F169">
        <v>53</v>
      </c>
      <c r="G169">
        <v>65</v>
      </c>
      <c r="H169">
        <v>72</v>
      </c>
      <c r="I169">
        <v>81</v>
      </c>
      <c r="J169">
        <v>86</v>
      </c>
      <c r="K169">
        <v>91</v>
      </c>
      <c r="L169">
        <v>86</v>
      </c>
      <c r="M169">
        <v>87</v>
      </c>
      <c r="N169">
        <v>82</v>
      </c>
      <c r="O169">
        <v>86</v>
      </c>
      <c r="P169">
        <v>92</v>
      </c>
      <c r="Q169">
        <v>88</v>
      </c>
      <c r="R169">
        <v>83</v>
      </c>
      <c r="S169">
        <v>78</v>
      </c>
      <c r="T169">
        <v>88</v>
      </c>
      <c r="U169">
        <v>92</v>
      </c>
      <c r="V169">
        <v>91</v>
      </c>
      <c r="W169">
        <v>87</v>
      </c>
      <c r="X169">
        <v>87</v>
      </c>
      <c r="Y169">
        <v>93</v>
      </c>
      <c r="Z169">
        <v>105</v>
      </c>
      <c r="AA169">
        <v>100</v>
      </c>
      <c r="AB169">
        <v>121</v>
      </c>
      <c r="AC169">
        <v>147</v>
      </c>
      <c r="AD169">
        <v>176</v>
      </c>
      <c r="AE169">
        <v>200</v>
      </c>
      <c r="AF169">
        <v>215</v>
      </c>
      <c r="AG169">
        <v>219</v>
      </c>
      <c r="AH169">
        <v>222</v>
      </c>
    </row>
    <row r="170" spans="1:34" x14ac:dyDescent="0.25">
      <c r="A170" t="s">
        <v>666</v>
      </c>
      <c r="B170" t="s">
        <v>153</v>
      </c>
      <c r="C170">
        <v>29</v>
      </c>
      <c r="D170">
        <v>29</v>
      </c>
      <c r="E170">
        <v>31</v>
      </c>
      <c r="F170">
        <v>34</v>
      </c>
      <c r="G170">
        <v>38</v>
      </c>
      <c r="H170">
        <v>38</v>
      </c>
      <c r="I170">
        <v>39</v>
      </c>
      <c r="J170">
        <v>39</v>
      </c>
      <c r="K170">
        <v>46</v>
      </c>
      <c r="L170">
        <v>51</v>
      </c>
      <c r="M170">
        <v>48</v>
      </c>
      <c r="N170">
        <v>50</v>
      </c>
      <c r="O170">
        <v>46</v>
      </c>
      <c r="P170">
        <v>45</v>
      </c>
      <c r="Q170">
        <v>45</v>
      </c>
      <c r="R170">
        <v>42</v>
      </c>
      <c r="S170">
        <v>37</v>
      </c>
      <c r="T170">
        <v>38</v>
      </c>
      <c r="U170">
        <v>39</v>
      </c>
      <c r="V170">
        <v>50</v>
      </c>
      <c r="W170">
        <v>50</v>
      </c>
      <c r="X170">
        <v>50</v>
      </c>
      <c r="Y170">
        <v>55</v>
      </c>
      <c r="Z170">
        <v>62</v>
      </c>
      <c r="AA170">
        <v>77</v>
      </c>
      <c r="AB170">
        <v>91</v>
      </c>
      <c r="AC170">
        <v>93</v>
      </c>
      <c r="AD170">
        <v>93</v>
      </c>
      <c r="AE170">
        <v>93</v>
      </c>
      <c r="AF170">
        <v>105</v>
      </c>
      <c r="AG170">
        <v>117</v>
      </c>
      <c r="AH170">
        <v>124</v>
      </c>
    </row>
    <row r="171" spans="1:34" x14ac:dyDescent="0.25">
      <c r="A171" t="s">
        <v>667</v>
      </c>
      <c r="B171" t="s">
        <v>154</v>
      </c>
      <c r="C171">
        <v>1</v>
      </c>
      <c r="D171">
        <v>1</v>
      </c>
      <c r="E171">
        <v>1</v>
      </c>
      <c r="F171">
        <v>5</v>
      </c>
      <c r="G171">
        <v>5</v>
      </c>
      <c r="H171">
        <v>4</v>
      </c>
      <c r="I171">
        <v>4</v>
      </c>
      <c r="J171">
        <v>5</v>
      </c>
      <c r="K171">
        <v>5</v>
      </c>
      <c r="L171">
        <v>5</v>
      </c>
      <c r="M171">
        <v>1</v>
      </c>
      <c r="N171">
        <v>1</v>
      </c>
      <c r="O171">
        <v>2</v>
      </c>
      <c r="P171">
        <v>5</v>
      </c>
      <c r="Q171">
        <v>6</v>
      </c>
      <c r="R171">
        <v>9</v>
      </c>
      <c r="S171">
        <v>10</v>
      </c>
      <c r="T171">
        <v>10</v>
      </c>
      <c r="U171">
        <v>12</v>
      </c>
      <c r="V171">
        <v>13</v>
      </c>
      <c r="W171">
        <v>13</v>
      </c>
      <c r="X171">
        <v>11</v>
      </c>
      <c r="Y171">
        <v>11</v>
      </c>
      <c r="Z171">
        <v>13</v>
      </c>
      <c r="AA171">
        <v>13</v>
      </c>
      <c r="AB171">
        <v>11</v>
      </c>
      <c r="AC171">
        <v>10</v>
      </c>
      <c r="AD171">
        <v>8</v>
      </c>
      <c r="AE171">
        <v>11</v>
      </c>
      <c r="AF171">
        <v>10</v>
      </c>
      <c r="AG171">
        <v>13</v>
      </c>
      <c r="AH171">
        <v>21</v>
      </c>
    </row>
    <row r="172" spans="1:34" x14ac:dyDescent="0.25">
      <c r="A172" t="s">
        <v>668</v>
      </c>
      <c r="B172" t="s">
        <v>155</v>
      </c>
      <c r="C172">
        <v>2</v>
      </c>
      <c r="D172">
        <v>2</v>
      </c>
      <c r="E172">
        <v>3</v>
      </c>
      <c r="F172">
        <v>3</v>
      </c>
      <c r="G172">
        <v>2</v>
      </c>
      <c r="H172">
        <v>3</v>
      </c>
      <c r="I172">
        <v>3</v>
      </c>
      <c r="J172">
        <v>3</v>
      </c>
      <c r="K172">
        <v>3</v>
      </c>
      <c r="L172">
        <v>2</v>
      </c>
      <c r="M172">
        <v>4</v>
      </c>
      <c r="N172">
        <v>5</v>
      </c>
      <c r="O172">
        <v>4</v>
      </c>
      <c r="P172">
        <v>5</v>
      </c>
      <c r="Q172">
        <v>9</v>
      </c>
      <c r="R172">
        <v>8</v>
      </c>
      <c r="S172">
        <v>9</v>
      </c>
      <c r="T172">
        <v>7</v>
      </c>
      <c r="U172">
        <v>9</v>
      </c>
      <c r="V172">
        <v>11</v>
      </c>
      <c r="W172">
        <v>11</v>
      </c>
      <c r="X172">
        <v>10</v>
      </c>
      <c r="Y172">
        <v>12</v>
      </c>
      <c r="Z172">
        <v>18</v>
      </c>
      <c r="AA172">
        <v>19</v>
      </c>
      <c r="AB172">
        <v>17</v>
      </c>
      <c r="AC172">
        <v>15</v>
      </c>
      <c r="AD172">
        <v>18</v>
      </c>
      <c r="AE172">
        <v>17</v>
      </c>
      <c r="AF172">
        <v>16</v>
      </c>
      <c r="AG172">
        <v>11</v>
      </c>
      <c r="AH172">
        <v>11</v>
      </c>
    </row>
    <row r="173" spans="1:34" x14ac:dyDescent="0.25">
      <c r="A173" t="s">
        <v>669</v>
      </c>
      <c r="B173" t="s">
        <v>156</v>
      </c>
      <c r="C173">
        <v>39</v>
      </c>
      <c r="D173">
        <v>40</v>
      </c>
      <c r="E173">
        <v>50</v>
      </c>
      <c r="F173">
        <v>55</v>
      </c>
      <c r="G173">
        <v>49</v>
      </c>
      <c r="H173">
        <v>47</v>
      </c>
      <c r="I173">
        <v>37</v>
      </c>
      <c r="J173">
        <v>36</v>
      </c>
      <c r="K173">
        <v>35</v>
      </c>
      <c r="L173">
        <v>26</v>
      </c>
      <c r="M173">
        <v>10</v>
      </c>
      <c r="N173">
        <v>12</v>
      </c>
      <c r="O173">
        <v>11</v>
      </c>
      <c r="P173">
        <v>11</v>
      </c>
      <c r="Q173">
        <v>12</v>
      </c>
      <c r="R173">
        <v>12</v>
      </c>
      <c r="S173">
        <v>17</v>
      </c>
      <c r="T173">
        <v>21</v>
      </c>
      <c r="U173">
        <v>17</v>
      </c>
      <c r="V173">
        <v>24</v>
      </c>
      <c r="W173">
        <v>30</v>
      </c>
      <c r="X173">
        <v>29</v>
      </c>
      <c r="Y173">
        <v>30</v>
      </c>
      <c r="Z173">
        <v>29</v>
      </c>
      <c r="AA173">
        <v>41</v>
      </c>
      <c r="AB173">
        <v>42</v>
      </c>
      <c r="AC173">
        <v>54</v>
      </c>
      <c r="AD173">
        <v>54</v>
      </c>
      <c r="AE173">
        <v>54</v>
      </c>
      <c r="AF173">
        <v>53</v>
      </c>
      <c r="AG173">
        <v>69</v>
      </c>
      <c r="AH173">
        <v>56</v>
      </c>
    </row>
    <row r="174" spans="1:34" x14ac:dyDescent="0.25">
      <c r="A174" t="s">
        <v>670</v>
      </c>
      <c r="B174" t="s">
        <v>157</v>
      </c>
      <c r="C174">
        <v>6</v>
      </c>
      <c r="D174">
        <v>5</v>
      </c>
      <c r="E174">
        <v>3</v>
      </c>
      <c r="F174">
        <v>1</v>
      </c>
      <c r="G174">
        <v>0</v>
      </c>
      <c r="H174">
        <v>1</v>
      </c>
      <c r="I174">
        <v>1</v>
      </c>
      <c r="J174">
        <v>1</v>
      </c>
      <c r="K174">
        <v>1</v>
      </c>
      <c r="L174">
        <v>2</v>
      </c>
      <c r="M174">
        <v>4</v>
      </c>
      <c r="N174">
        <v>6</v>
      </c>
      <c r="O174">
        <v>6</v>
      </c>
      <c r="P174">
        <v>6</v>
      </c>
      <c r="Q174">
        <v>6</v>
      </c>
      <c r="R174">
        <v>7</v>
      </c>
      <c r="S174">
        <v>11</v>
      </c>
      <c r="T174">
        <v>11</v>
      </c>
      <c r="U174">
        <v>15</v>
      </c>
      <c r="V174">
        <v>16</v>
      </c>
      <c r="W174">
        <v>16</v>
      </c>
      <c r="X174">
        <v>16</v>
      </c>
      <c r="Y174">
        <v>19</v>
      </c>
      <c r="Z174">
        <v>16</v>
      </c>
      <c r="AA174">
        <v>16</v>
      </c>
      <c r="AB174">
        <v>18</v>
      </c>
      <c r="AC174">
        <v>17</v>
      </c>
      <c r="AD174">
        <v>17</v>
      </c>
      <c r="AE174">
        <v>17</v>
      </c>
      <c r="AF174">
        <v>20</v>
      </c>
      <c r="AG174">
        <v>37</v>
      </c>
      <c r="AH174">
        <v>51</v>
      </c>
    </row>
    <row r="175" spans="1:34" x14ac:dyDescent="0.25">
      <c r="A175" t="s">
        <v>671</v>
      </c>
      <c r="B175" t="s">
        <v>158</v>
      </c>
      <c r="C175">
        <v>17</v>
      </c>
      <c r="D175">
        <v>18</v>
      </c>
      <c r="E175">
        <v>14</v>
      </c>
      <c r="F175">
        <v>21</v>
      </c>
      <c r="G175">
        <v>21</v>
      </c>
      <c r="H175">
        <v>27</v>
      </c>
      <c r="I175">
        <v>30</v>
      </c>
      <c r="J175">
        <v>29</v>
      </c>
      <c r="K175">
        <v>27</v>
      </c>
      <c r="L175">
        <v>28</v>
      </c>
      <c r="M175">
        <v>23</v>
      </c>
      <c r="N175">
        <v>29</v>
      </c>
      <c r="O175">
        <v>26</v>
      </c>
      <c r="P175">
        <v>31</v>
      </c>
      <c r="Q175">
        <v>31</v>
      </c>
      <c r="R175">
        <v>32</v>
      </c>
      <c r="S175">
        <v>34</v>
      </c>
      <c r="T175">
        <v>37</v>
      </c>
      <c r="U175">
        <v>38</v>
      </c>
      <c r="V175">
        <v>35</v>
      </c>
      <c r="W175">
        <v>29</v>
      </c>
      <c r="X175">
        <v>36</v>
      </c>
      <c r="Y175">
        <v>37</v>
      </c>
      <c r="Z175">
        <v>66</v>
      </c>
      <c r="AA175">
        <v>87</v>
      </c>
      <c r="AB175">
        <v>108</v>
      </c>
      <c r="AC175">
        <v>125</v>
      </c>
      <c r="AD175">
        <v>135</v>
      </c>
      <c r="AE175">
        <v>137</v>
      </c>
      <c r="AF175">
        <v>151</v>
      </c>
      <c r="AG175">
        <v>135</v>
      </c>
      <c r="AH175">
        <v>126</v>
      </c>
    </row>
    <row r="176" spans="1:34" x14ac:dyDescent="0.25">
      <c r="A176" t="s">
        <v>672</v>
      </c>
      <c r="B176" t="s">
        <v>159</v>
      </c>
      <c r="C176">
        <v>1</v>
      </c>
      <c r="D176">
        <v>1</v>
      </c>
      <c r="E176">
        <v>0</v>
      </c>
      <c r="F176">
        <v>0</v>
      </c>
      <c r="G176">
        <v>1</v>
      </c>
      <c r="H176">
        <v>1</v>
      </c>
      <c r="I176">
        <v>2</v>
      </c>
      <c r="J176">
        <v>2</v>
      </c>
      <c r="K176">
        <v>5</v>
      </c>
      <c r="L176">
        <v>5</v>
      </c>
      <c r="M176">
        <v>7</v>
      </c>
      <c r="N176">
        <v>6</v>
      </c>
      <c r="O176">
        <v>7</v>
      </c>
      <c r="P176">
        <v>8</v>
      </c>
      <c r="Q176">
        <v>8</v>
      </c>
      <c r="R176">
        <v>5</v>
      </c>
      <c r="S176">
        <v>12</v>
      </c>
      <c r="T176">
        <v>13</v>
      </c>
      <c r="U176">
        <v>16</v>
      </c>
      <c r="V176">
        <v>15</v>
      </c>
      <c r="W176">
        <v>16</v>
      </c>
      <c r="X176">
        <v>16</v>
      </c>
      <c r="Y176">
        <v>16</v>
      </c>
      <c r="Z176">
        <v>15</v>
      </c>
      <c r="AA176">
        <v>15</v>
      </c>
      <c r="AB176">
        <v>15</v>
      </c>
      <c r="AC176">
        <v>20</v>
      </c>
      <c r="AD176">
        <v>19</v>
      </c>
      <c r="AE176">
        <v>19</v>
      </c>
      <c r="AF176">
        <v>19</v>
      </c>
      <c r="AG176">
        <v>16</v>
      </c>
      <c r="AH176">
        <v>17</v>
      </c>
    </row>
    <row r="177" spans="1:34" x14ac:dyDescent="0.25">
      <c r="A177" t="s">
        <v>673</v>
      </c>
      <c r="B177" t="s">
        <v>160</v>
      </c>
      <c r="C177">
        <v>23</v>
      </c>
      <c r="D177">
        <v>25</v>
      </c>
      <c r="E177">
        <v>27</v>
      </c>
      <c r="F177">
        <v>28</v>
      </c>
      <c r="G177">
        <v>25</v>
      </c>
      <c r="H177">
        <v>22</v>
      </c>
      <c r="I177">
        <v>22</v>
      </c>
      <c r="J177">
        <v>22</v>
      </c>
      <c r="K177">
        <v>21</v>
      </c>
      <c r="L177">
        <v>25</v>
      </c>
      <c r="M177">
        <v>27</v>
      </c>
      <c r="N177">
        <v>25</v>
      </c>
      <c r="O177">
        <v>35</v>
      </c>
      <c r="P177">
        <v>32</v>
      </c>
      <c r="Q177">
        <v>32</v>
      </c>
      <c r="R177">
        <v>30</v>
      </c>
      <c r="S177">
        <v>26</v>
      </c>
      <c r="T177">
        <v>30</v>
      </c>
      <c r="U177">
        <v>33</v>
      </c>
      <c r="V177">
        <v>31</v>
      </c>
      <c r="W177">
        <v>35</v>
      </c>
      <c r="X177">
        <v>37</v>
      </c>
      <c r="Y177">
        <v>52</v>
      </c>
      <c r="Z177">
        <v>66</v>
      </c>
      <c r="AA177">
        <v>73</v>
      </c>
      <c r="AB177">
        <v>79</v>
      </c>
      <c r="AC177">
        <v>88</v>
      </c>
      <c r="AD177">
        <v>100</v>
      </c>
      <c r="AE177">
        <v>100</v>
      </c>
      <c r="AF177">
        <v>94</v>
      </c>
      <c r="AG177">
        <v>92</v>
      </c>
      <c r="AH177">
        <v>83</v>
      </c>
    </row>
    <row r="178" spans="1:34" x14ac:dyDescent="0.25">
      <c r="A178" t="s">
        <v>674</v>
      </c>
      <c r="B178" t="s">
        <v>161</v>
      </c>
      <c r="C178">
        <v>5</v>
      </c>
      <c r="D178">
        <v>5</v>
      </c>
      <c r="E178">
        <v>5</v>
      </c>
      <c r="F178">
        <v>5</v>
      </c>
      <c r="G178">
        <v>5</v>
      </c>
      <c r="H178">
        <v>2</v>
      </c>
      <c r="I178">
        <v>0</v>
      </c>
      <c r="J178">
        <v>0</v>
      </c>
      <c r="K178">
        <v>2</v>
      </c>
      <c r="L178">
        <v>3</v>
      </c>
      <c r="M178">
        <v>3</v>
      </c>
      <c r="N178">
        <v>4</v>
      </c>
      <c r="O178">
        <v>11</v>
      </c>
      <c r="P178">
        <v>11</v>
      </c>
      <c r="Q178">
        <v>11</v>
      </c>
      <c r="R178">
        <v>9</v>
      </c>
      <c r="S178">
        <v>11</v>
      </c>
      <c r="T178">
        <v>14</v>
      </c>
      <c r="U178">
        <v>15</v>
      </c>
      <c r="V178">
        <v>10</v>
      </c>
      <c r="W178">
        <v>12</v>
      </c>
      <c r="X178">
        <v>12</v>
      </c>
      <c r="Y178">
        <v>13</v>
      </c>
      <c r="Z178">
        <v>15</v>
      </c>
      <c r="AA178">
        <v>12</v>
      </c>
      <c r="AB178">
        <v>13</v>
      </c>
      <c r="AC178">
        <v>11</v>
      </c>
      <c r="AD178">
        <v>9</v>
      </c>
      <c r="AE178">
        <v>10</v>
      </c>
      <c r="AF178">
        <v>11</v>
      </c>
      <c r="AG178">
        <v>11</v>
      </c>
      <c r="AH178">
        <v>20</v>
      </c>
    </row>
    <row r="179" spans="1:34" x14ac:dyDescent="0.25">
      <c r="A179" t="s">
        <v>675</v>
      </c>
      <c r="B179" t="s">
        <v>162</v>
      </c>
      <c r="C179">
        <v>0</v>
      </c>
      <c r="D179">
        <v>0</v>
      </c>
      <c r="E179">
        <v>2</v>
      </c>
      <c r="F179">
        <v>3</v>
      </c>
      <c r="G179">
        <v>3</v>
      </c>
      <c r="H179">
        <v>3</v>
      </c>
      <c r="I179">
        <v>3</v>
      </c>
      <c r="J179">
        <v>3</v>
      </c>
      <c r="K179">
        <v>3</v>
      </c>
      <c r="L179">
        <v>1</v>
      </c>
      <c r="M179">
        <v>0</v>
      </c>
      <c r="N179">
        <v>0</v>
      </c>
      <c r="O179">
        <v>3</v>
      </c>
      <c r="P179">
        <v>3</v>
      </c>
      <c r="Q179">
        <v>3</v>
      </c>
      <c r="R179">
        <v>3</v>
      </c>
      <c r="S179">
        <v>5</v>
      </c>
      <c r="T179">
        <v>7</v>
      </c>
      <c r="U179">
        <v>8</v>
      </c>
      <c r="V179">
        <v>5</v>
      </c>
      <c r="W179">
        <v>6</v>
      </c>
      <c r="X179">
        <v>6</v>
      </c>
      <c r="Y179">
        <v>6</v>
      </c>
      <c r="Z179">
        <v>7</v>
      </c>
      <c r="AA179">
        <v>7</v>
      </c>
      <c r="AB179">
        <v>7</v>
      </c>
      <c r="AC179">
        <v>9</v>
      </c>
      <c r="AD179">
        <v>8</v>
      </c>
      <c r="AE179">
        <v>8</v>
      </c>
      <c r="AF179">
        <v>8</v>
      </c>
      <c r="AG179">
        <v>8</v>
      </c>
      <c r="AH179">
        <v>7</v>
      </c>
    </row>
    <row r="180" spans="1:34" x14ac:dyDescent="0.25">
      <c r="A180" t="s">
        <v>676</v>
      </c>
      <c r="B180" t="s">
        <v>163</v>
      </c>
      <c r="C180">
        <v>51</v>
      </c>
      <c r="D180">
        <v>42</v>
      </c>
      <c r="E180">
        <v>35</v>
      </c>
      <c r="F180">
        <v>22</v>
      </c>
      <c r="G180">
        <v>24</v>
      </c>
      <c r="H180">
        <v>32</v>
      </c>
      <c r="I180">
        <v>32</v>
      </c>
      <c r="J180">
        <v>32</v>
      </c>
      <c r="K180">
        <v>40</v>
      </c>
      <c r="L180">
        <v>42</v>
      </c>
      <c r="M180">
        <v>54</v>
      </c>
      <c r="N180">
        <v>55</v>
      </c>
      <c r="O180">
        <v>55</v>
      </c>
      <c r="P180">
        <v>55</v>
      </c>
      <c r="Q180">
        <v>55</v>
      </c>
      <c r="R180">
        <v>54</v>
      </c>
      <c r="S180">
        <v>54</v>
      </c>
      <c r="T180">
        <v>47</v>
      </c>
      <c r="U180">
        <v>43</v>
      </c>
      <c r="V180">
        <v>41</v>
      </c>
      <c r="W180">
        <v>41</v>
      </c>
      <c r="X180">
        <v>41</v>
      </c>
      <c r="Y180">
        <v>37</v>
      </c>
      <c r="Z180">
        <v>42</v>
      </c>
      <c r="AA180">
        <v>40</v>
      </c>
      <c r="AB180">
        <v>50</v>
      </c>
      <c r="AC180">
        <v>54</v>
      </c>
      <c r="AD180">
        <v>54</v>
      </c>
      <c r="AE180">
        <v>54</v>
      </c>
      <c r="AF180">
        <v>51</v>
      </c>
      <c r="AG180">
        <v>53</v>
      </c>
      <c r="AH180">
        <v>55</v>
      </c>
    </row>
    <row r="181" spans="1:34" x14ac:dyDescent="0.25">
      <c r="A181" t="s">
        <v>677</v>
      </c>
      <c r="B181" t="s">
        <v>164</v>
      </c>
      <c r="C181">
        <v>23</v>
      </c>
      <c r="D181">
        <v>25</v>
      </c>
      <c r="E181">
        <v>24</v>
      </c>
      <c r="F181">
        <v>22</v>
      </c>
      <c r="G181">
        <v>24</v>
      </c>
      <c r="H181">
        <v>26</v>
      </c>
      <c r="I181">
        <v>26</v>
      </c>
      <c r="J181">
        <v>26</v>
      </c>
      <c r="K181">
        <v>23</v>
      </c>
      <c r="L181">
        <v>25</v>
      </c>
      <c r="M181">
        <v>35</v>
      </c>
      <c r="N181">
        <v>27</v>
      </c>
      <c r="O181">
        <v>27</v>
      </c>
      <c r="P181">
        <v>27</v>
      </c>
      <c r="Q181">
        <v>27</v>
      </c>
      <c r="R181">
        <v>39</v>
      </c>
      <c r="S181">
        <v>42</v>
      </c>
      <c r="T181">
        <v>45</v>
      </c>
      <c r="U181">
        <v>56</v>
      </c>
      <c r="V181">
        <v>55</v>
      </c>
      <c r="W181">
        <v>56</v>
      </c>
      <c r="X181">
        <v>56</v>
      </c>
      <c r="Y181">
        <v>59</v>
      </c>
      <c r="Z181">
        <v>60</v>
      </c>
      <c r="AA181">
        <v>56</v>
      </c>
      <c r="AB181">
        <v>49</v>
      </c>
      <c r="AC181">
        <v>55</v>
      </c>
      <c r="AD181">
        <v>54</v>
      </c>
      <c r="AE181">
        <v>54</v>
      </c>
      <c r="AF181">
        <v>54</v>
      </c>
      <c r="AG181">
        <v>52</v>
      </c>
      <c r="AH181">
        <v>51</v>
      </c>
    </row>
    <row r="182" spans="1:34" x14ac:dyDescent="0.25">
      <c r="A182" t="s">
        <v>678</v>
      </c>
      <c r="B182" t="s">
        <v>165</v>
      </c>
      <c r="C182">
        <v>33</v>
      </c>
      <c r="D182">
        <v>33</v>
      </c>
      <c r="E182">
        <v>37</v>
      </c>
      <c r="F182">
        <v>37</v>
      </c>
      <c r="G182">
        <v>34</v>
      </c>
      <c r="H182">
        <v>35</v>
      </c>
      <c r="I182">
        <v>39</v>
      </c>
      <c r="J182">
        <v>39</v>
      </c>
      <c r="K182">
        <v>45</v>
      </c>
      <c r="L182">
        <v>48</v>
      </c>
      <c r="M182">
        <v>61</v>
      </c>
      <c r="N182">
        <v>74</v>
      </c>
      <c r="O182">
        <v>79</v>
      </c>
      <c r="P182">
        <v>84</v>
      </c>
      <c r="Q182">
        <v>83</v>
      </c>
      <c r="R182">
        <v>78</v>
      </c>
      <c r="S182">
        <v>82</v>
      </c>
      <c r="T182">
        <v>80</v>
      </c>
      <c r="U182">
        <v>88</v>
      </c>
      <c r="V182">
        <v>91</v>
      </c>
      <c r="W182">
        <v>103</v>
      </c>
      <c r="X182">
        <v>109</v>
      </c>
      <c r="Y182">
        <v>122</v>
      </c>
      <c r="Z182">
        <v>130</v>
      </c>
      <c r="AA182">
        <v>135</v>
      </c>
      <c r="AB182">
        <v>133</v>
      </c>
      <c r="AC182">
        <v>143</v>
      </c>
      <c r="AD182">
        <v>147</v>
      </c>
      <c r="AE182">
        <v>142</v>
      </c>
      <c r="AF182">
        <v>132</v>
      </c>
      <c r="AG182">
        <v>144</v>
      </c>
      <c r="AH182">
        <v>143</v>
      </c>
    </row>
    <row r="183" spans="1:34" x14ac:dyDescent="0.25">
      <c r="A183" t="s">
        <v>679</v>
      </c>
      <c r="B183" t="s">
        <v>166</v>
      </c>
      <c r="C183">
        <v>52</v>
      </c>
      <c r="D183">
        <v>53</v>
      </c>
      <c r="E183">
        <v>57</v>
      </c>
      <c r="F183">
        <v>59</v>
      </c>
      <c r="G183">
        <v>61</v>
      </c>
      <c r="H183">
        <v>57</v>
      </c>
      <c r="I183">
        <v>52</v>
      </c>
      <c r="J183">
        <v>49</v>
      </c>
      <c r="K183">
        <v>46</v>
      </c>
      <c r="L183">
        <v>41</v>
      </c>
      <c r="M183">
        <v>52</v>
      </c>
      <c r="N183">
        <v>63</v>
      </c>
      <c r="O183">
        <v>74</v>
      </c>
      <c r="P183">
        <v>74</v>
      </c>
      <c r="Q183">
        <v>78</v>
      </c>
      <c r="R183">
        <v>90</v>
      </c>
      <c r="S183">
        <v>109</v>
      </c>
      <c r="T183">
        <v>108</v>
      </c>
      <c r="U183">
        <v>106</v>
      </c>
      <c r="V183">
        <v>110</v>
      </c>
      <c r="W183">
        <v>118</v>
      </c>
      <c r="X183">
        <v>119</v>
      </c>
      <c r="Y183">
        <v>111</v>
      </c>
      <c r="Z183">
        <v>121</v>
      </c>
      <c r="AA183">
        <v>131</v>
      </c>
      <c r="AB183">
        <v>150</v>
      </c>
      <c r="AC183">
        <v>165</v>
      </c>
      <c r="AD183">
        <v>180</v>
      </c>
      <c r="AE183">
        <v>179</v>
      </c>
      <c r="AF183">
        <v>190</v>
      </c>
      <c r="AG183">
        <v>228</v>
      </c>
      <c r="AH183">
        <v>252</v>
      </c>
    </row>
    <row r="184" spans="1:34" x14ac:dyDescent="0.25">
      <c r="A184" t="s">
        <v>680</v>
      </c>
      <c r="B184" t="s">
        <v>167</v>
      </c>
      <c r="C184">
        <v>16</v>
      </c>
      <c r="D184">
        <v>14</v>
      </c>
      <c r="E184">
        <v>18</v>
      </c>
      <c r="F184">
        <v>25</v>
      </c>
      <c r="G184">
        <v>26</v>
      </c>
      <c r="H184">
        <v>26</v>
      </c>
      <c r="I184">
        <v>29</v>
      </c>
      <c r="J184">
        <v>31</v>
      </c>
      <c r="K184">
        <v>31</v>
      </c>
      <c r="L184">
        <v>31</v>
      </c>
      <c r="M184">
        <v>32</v>
      </c>
      <c r="N184">
        <v>39</v>
      </c>
      <c r="O184">
        <v>44</v>
      </c>
      <c r="P184">
        <v>53</v>
      </c>
      <c r="Q184">
        <v>50</v>
      </c>
      <c r="R184">
        <v>53</v>
      </c>
      <c r="S184">
        <v>52</v>
      </c>
      <c r="T184">
        <v>46</v>
      </c>
      <c r="U184">
        <v>40</v>
      </c>
      <c r="V184">
        <v>45</v>
      </c>
      <c r="W184">
        <v>46</v>
      </c>
      <c r="X184">
        <v>56</v>
      </c>
      <c r="Y184">
        <v>61</v>
      </c>
      <c r="Z184">
        <v>88</v>
      </c>
      <c r="AA184">
        <v>112</v>
      </c>
      <c r="AB184">
        <v>133</v>
      </c>
      <c r="AC184">
        <v>132</v>
      </c>
      <c r="AD184">
        <v>144</v>
      </c>
      <c r="AE184">
        <v>137</v>
      </c>
      <c r="AF184">
        <v>143</v>
      </c>
      <c r="AG184">
        <v>166</v>
      </c>
      <c r="AH184">
        <v>169</v>
      </c>
    </row>
    <row r="185" spans="1:34" x14ac:dyDescent="0.25">
      <c r="A185" t="s">
        <v>681</v>
      </c>
      <c r="B185" t="s">
        <v>168</v>
      </c>
      <c r="C185">
        <v>15</v>
      </c>
      <c r="D185">
        <v>16</v>
      </c>
      <c r="E185">
        <v>17</v>
      </c>
      <c r="F185">
        <v>17</v>
      </c>
      <c r="G185">
        <v>22</v>
      </c>
      <c r="H185">
        <v>29</v>
      </c>
      <c r="I185">
        <v>31</v>
      </c>
      <c r="J185">
        <v>31</v>
      </c>
      <c r="K185">
        <v>33</v>
      </c>
      <c r="L185">
        <v>37</v>
      </c>
      <c r="M185">
        <v>35</v>
      </c>
      <c r="N185">
        <v>39</v>
      </c>
      <c r="O185">
        <v>38</v>
      </c>
      <c r="P185">
        <v>41</v>
      </c>
      <c r="Q185">
        <v>42</v>
      </c>
      <c r="R185">
        <v>41</v>
      </c>
      <c r="S185">
        <v>49</v>
      </c>
      <c r="T185">
        <v>51</v>
      </c>
      <c r="U185">
        <v>50</v>
      </c>
      <c r="V185">
        <v>56</v>
      </c>
      <c r="W185">
        <v>65</v>
      </c>
      <c r="X185">
        <v>66</v>
      </c>
      <c r="Y185">
        <v>75</v>
      </c>
      <c r="Z185">
        <v>93</v>
      </c>
      <c r="AA185">
        <v>106</v>
      </c>
      <c r="AB185">
        <v>127</v>
      </c>
      <c r="AC185">
        <v>123</v>
      </c>
      <c r="AD185">
        <v>125</v>
      </c>
      <c r="AE185">
        <v>120</v>
      </c>
      <c r="AF185">
        <v>120</v>
      </c>
      <c r="AG185">
        <v>109</v>
      </c>
      <c r="AH185">
        <v>109</v>
      </c>
    </row>
    <row r="186" spans="1:34" x14ac:dyDescent="0.25">
      <c r="A186" t="s">
        <v>682</v>
      </c>
      <c r="B186" t="s">
        <v>169</v>
      </c>
      <c r="C186">
        <v>5</v>
      </c>
      <c r="D186">
        <v>6</v>
      </c>
      <c r="E186">
        <v>8</v>
      </c>
      <c r="F186">
        <v>7</v>
      </c>
      <c r="G186">
        <v>6</v>
      </c>
      <c r="H186">
        <v>6</v>
      </c>
      <c r="I186">
        <v>8</v>
      </c>
      <c r="J186">
        <v>10</v>
      </c>
      <c r="K186">
        <v>9</v>
      </c>
      <c r="L186">
        <v>8</v>
      </c>
      <c r="M186">
        <v>12</v>
      </c>
      <c r="N186">
        <v>13</v>
      </c>
      <c r="O186">
        <v>14</v>
      </c>
      <c r="P186">
        <v>12</v>
      </c>
      <c r="Q186">
        <v>10</v>
      </c>
      <c r="R186">
        <v>10</v>
      </c>
      <c r="S186">
        <v>14</v>
      </c>
      <c r="T186">
        <v>12</v>
      </c>
      <c r="U186">
        <v>11</v>
      </c>
      <c r="V186">
        <v>9</v>
      </c>
      <c r="W186">
        <v>8</v>
      </c>
      <c r="X186">
        <v>8</v>
      </c>
      <c r="Y186">
        <v>9</v>
      </c>
      <c r="Z186">
        <v>12</v>
      </c>
      <c r="AA186">
        <v>15</v>
      </c>
      <c r="AB186">
        <v>19</v>
      </c>
      <c r="AC186">
        <v>21</v>
      </c>
      <c r="AD186">
        <v>26</v>
      </c>
      <c r="AE186">
        <v>26</v>
      </c>
      <c r="AF186">
        <v>25</v>
      </c>
      <c r="AG186">
        <v>17</v>
      </c>
      <c r="AH186">
        <v>11</v>
      </c>
    </row>
    <row r="187" spans="1:34" x14ac:dyDescent="0.25">
      <c r="A187" t="s">
        <v>683</v>
      </c>
      <c r="B187" t="s">
        <v>170</v>
      </c>
      <c r="C187">
        <v>3</v>
      </c>
      <c r="D187">
        <v>2</v>
      </c>
      <c r="E187">
        <v>9</v>
      </c>
      <c r="F187">
        <v>14</v>
      </c>
      <c r="G187">
        <v>24</v>
      </c>
      <c r="H187">
        <v>27</v>
      </c>
      <c r="I187">
        <v>29</v>
      </c>
      <c r="J187">
        <v>31</v>
      </c>
      <c r="K187">
        <v>31</v>
      </c>
      <c r="L187">
        <v>26</v>
      </c>
      <c r="M187">
        <v>24</v>
      </c>
      <c r="N187">
        <v>15</v>
      </c>
      <c r="O187">
        <v>11</v>
      </c>
      <c r="P187">
        <v>11</v>
      </c>
      <c r="Q187">
        <v>8</v>
      </c>
      <c r="R187">
        <v>9</v>
      </c>
      <c r="S187">
        <v>8</v>
      </c>
      <c r="T187">
        <v>10</v>
      </c>
      <c r="U187">
        <v>13</v>
      </c>
      <c r="V187">
        <v>18</v>
      </c>
      <c r="W187">
        <v>20</v>
      </c>
      <c r="X187">
        <v>22</v>
      </c>
      <c r="Y187">
        <v>21</v>
      </c>
      <c r="Z187">
        <v>37</v>
      </c>
      <c r="AA187">
        <v>48</v>
      </c>
      <c r="AB187">
        <v>46</v>
      </c>
      <c r="AC187">
        <v>45</v>
      </c>
      <c r="AD187">
        <v>43</v>
      </c>
      <c r="AE187">
        <v>44</v>
      </c>
      <c r="AF187">
        <v>50</v>
      </c>
      <c r="AG187">
        <v>56</v>
      </c>
      <c r="AH187">
        <v>56</v>
      </c>
    </row>
    <row r="188" spans="1:34" x14ac:dyDescent="0.25">
      <c r="A188" t="s">
        <v>684</v>
      </c>
      <c r="B188" t="s">
        <v>171</v>
      </c>
      <c r="C188">
        <v>5</v>
      </c>
      <c r="D188">
        <v>4</v>
      </c>
      <c r="E188">
        <v>3</v>
      </c>
      <c r="F188">
        <v>3</v>
      </c>
      <c r="G188">
        <v>2</v>
      </c>
      <c r="H188">
        <v>2</v>
      </c>
      <c r="I188">
        <v>6</v>
      </c>
      <c r="J188">
        <v>6</v>
      </c>
      <c r="K188">
        <v>6</v>
      </c>
      <c r="L188">
        <v>13</v>
      </c>
      <c r="M188">
        <v>14</v>
      </c>
      <c r="N188">
        <v>18</v>
      </c>
      <c r="O188">
        <v>17</v>
      </c>
      <c r="P188">
        <v>15</v>
      </c>
      <c r="Q188">
        <v>14</v>
      </c>
      <c r="R188">
        <v>14</v>
      </c>
      <c r="S188">
        <v>12</v>
      </c>
      <c r="T188">
        <v>14</v>
      </c>
      <c r="U188">
        <v>14</v>
      </c>
      <c r="V188">
        <v>20</v>
      </c>
      <c r="W188">
        <v>19</v>
      </c>
      <c r="X188">
        <v>20</v>
      </c>
      <c r="Y188">
        <v>23</v>
      </c>
      <c r="Z188">
        <v>24</v>
      </c>
      <c r="AA188">
        <v>25</v>
      </c>
      <c r="AB188">
        <v>27</v>
      </c>
      <c r="AC188">
        <v>27</v>
      </c>
      <c r="AD188">
        <v>29</v>
      </c>
      <c r="AE188">
        <v>36</v>
      </c>
      <c r="AF188">
        <v>34</v>
      </c>
      <c r="AG188">
        <v>42</v>
      </c>
      <c r="AH188">
        <v>44</v>
      </c>
    </row>
    <row r="189" spans="1:34" x14ac:dyDescent="0.25">
      <c r="A189" t="s">
        <v>685</v>
      </c>
      <c r="B189" t="s">
        <v>172</v>
      </c>
      <c r="C189">
        <v>53</v>
      </c>
      <c r="D189">
        <v>58</v>
      </c>
      <c r="E189">
        <v>72</v>
      </c>
      <c r="F189">
        <v>92</v>
      </c>
      <c r="G189">
        <v>93</v>
      </c>
      <c r="H189">
        <v>89</v>
      </c>
      <c r="I189">
        <v>84</v>
      </c>
      <c r="J189">
        <v>84</v>
      </c>
      <c r="K189">
        <v>95</v>
      </c>
      <c r="L189">
        <v>94</v>
      </c>
      <c r="M189">
        <v>91</v>
      </c>
      <c r="N189">
        <v>102</v>
      </c>
      <c r="O189">
        <v>150</v>
      </c>
      <c r="P189">
        <v>153</v>
      </c>
      <c r="Q189">
        <v>178</v>
      </c>
      <c r="R189">
        <v>196</v>
      </c>
      <c r="S189">
        <v>211</v>
      </c>
      <c r="T189">
        <v>236</v>
      </c>
      <c r="U189">
        <v>260</v>
      </c>
      <c r="V189">
        <v>245</v>
      </c>
      <c r="W189">
        <v>256</v>
      </c>
      <c r="X189">
        <v>248</v>
      </c>
      <c r="Y189">
        <v>228</v>
      </c>
      <c r="Z189">
        <v>245</v>
      </c>
      <c r="AA189">
        <v>232</v>
      </c>
      <c r="AB189">
        <v>208</v>
      </c>
      <c r="AC189">
        <v>197</v>
      </c>
      <c r="AD189">
        <v>198</v>
      </c>
      <c r="AE189">
        <v>188</v>
      </c>
      <c r="AF189">
        <v>198</v>
      </c>
      <c r="AG189">
        <v>190</v>
      </c>
      <c r="AH189">
        <v>188</v>
      </c>
    </row>
    <row r="190" spans="1:34" x14ac:dyDescent="0.25">
      <c r="A190" t="s">
        <v>686</v>
      </c>
      <c r="B190" t="s">
        <v>173</v>
      </c>
      <c r="C190">
        <v>18</v>
      </c>
      <c r="D190">
        <v>18</v>
      </c>
      <c r="E190">
        <v>21</v>
      </c>
      <c r="F190">
        <v>26</v>
      </c>
      <c r="G190">
        <v>25</v>
      </c>
      <c r="H190">
        <v>24</v>
      </c>
      <c r="I190">
        <v>24</v>
      </c>
      <c r="J190">
        <v>20</v>
      </c>
      <c r="K190">
        <v>20</v>
      </c>
      <c r="L190">
        <v>19</v>
      </c>
      <c r="M190">
        <v>16</v>
      </c>
      <c r="N190">
        <v>14</v>
      </c>
      <c r="O190">
        <v>15</v>
      </c>
      <c r="P190">
        <v>15</v>
      </c>
      <c r="Q190">
        <v>16</v>
      </c>
      <c r="R190">
        <v>16</v>
      </c>
      <c r="S190">
        <v>16</v>
      </c>
      <c r="T190">
        <v>15</v>
      </c>
      <c r="U190">
        <v>17</v>
      </c>
      <c r="V190">
        <v>18</v>
      </c>
      <c r="W190">
        <v>18</v>
      </c>
      <c r="X190">
        <v>18</v>
      </c>
      <c r="Y190">
        <v>20</v>
      </c>
      <c r="Z190">
        <v>17</v>
      </c>
      <c r="AA190">
        <v>18</v>
      </c>
      <c r="AB190">
        <v>18</v>
      </c>
      <c r="AC190">
        <v>18</v>
      </c>
      <c r="AD190">
        <v>19</v>
      </c>
      <c r="AE190">
        <v>19</v>
      </c>
      <c r="AF190">
        <v>21</v>
      </c>
      <c r="AG190">
        <v>26</v>
      </c>
      <c r="AH190">
        <v>28</v>
      </c>
    </row>
    <row r="191" spans="1:34" x14ac:dyDescent="0.25">
      <c r="A191" t="s">
        <v>687</v>
      </c>
      <c r="B191" t="s">
        <v>174</v>
      </c>
      <c r="C191">
        <v>51</v>
      </c>
      <c r="D191">
        <v>52</v>
      </c>
      <c r="E191">
        <v>59</v>
      </c>
      <c r="F191">
        <v>65</v>
      </c>
      <c r="G191">
        <v>73</v>
      </c>
      <c r="H191">
        <v>74</v>
      </c>
      <c r="I191">
        <v>85</v>
      </c>
      <c r="J191">
        <v>91</v>
      </c>
      <c r="K191">
        <v>99</v>
      </c>
      <c r="L191">
        <v>98</v>
      </c>
      <c r="M191">
        <v>98</v>
      </c>
      <c r="N191">
        <v>95</v>
      </c>
      <c r="O191">
        <v>105</v>
      </c>
      <c r="P191">
        <v>105</v>
      </c>
      <c r="Q191">
        <v>97</v>
      </c>
      <c r="R191">
        <v>88</v>
      </c>
      <c r="S191">
        <v>102</v>
      </c>
      <c r="T191">
        <v>96</v>
      </c>
      <c r="U191">
        <v>97</v>
      </c>
      <c r="V191">
        <v>91</v>
      </c>
      <c r="W191">
        <v>84</v>
      </c>
      <c r="X191">
        <v>89</v>
      </c>
      <c r="Y191">
        <v>95</v>
      </c>
      <c r="Z191">
        <v>86</v>
      </c>
      <c r="AA191">
        <v>113</v>
      </c>
      <c r="AB191">
        <v>121</v>
      </c>
      <c r="AC191">
        <v>164</v>
      </c>
      <c r="AD191">
        <v>169</v>
      </c>
      <c r="AE191">
        <v>181</v>
      </c>
      <c r="AF191">
        <v>184</v>
      </c>
      <c r="AG191">
        <v>200</v>
      </c>
      <c r="AH191">
        <v>175</v>
      </c>
    </row>
    <row r="192" spans="1:34" x14ac:dyDescent="0.25">
      <c r="A192" t="s">
        <v>688</v>
      </c>
      <c r="B192" t="s">
        <v>175</v>
      </c>
      <c r="C192">
        <v>17</v>
      </c>
      <c r="D192">
        <v>15</v>
      </c>
      <c r="E192">
        <v>22</v>
      </c>
      <c r="F192">
        <v>23</v>
      </c>
      <c r="G192">
        <v>13</v>
      </c>
      <c r="H192">
        <v>14</v>
      </c>
      <c r="I192">
        <v>14</v>
      </c>
      <c r="J192">
        <v>18</v>
      </c>
      <c r="K192">
        <v>19</v>
      </c>
      <c r="L192">
        <v>12</v>
      </c>
      <c r="M192">
        <v>11</v>
      </c>
      <c r="N192">
        <v>20</v>
      </c>
      <c r="O192">
        <v>23</v>
      </c>
      <c r="P192">
        <v>25</v>
      </c>
      <c r="Q192">
        <v>24</v>
      </c>
      <c r="R192">
        <v>26</v>
      </c>
      <c r="S192">
        <v>30</v>
      </c>
      <c r="T192">
        <v>34</v>
      </c>
      <c r="U192">
        <v>34</v>
      </c>
      <c r="V192">
        <v>43</v>
      </c>
      <c r="W192">
        <v>46</v>
      </c>
      <c r="X192">
        <v>57</v>
      </c>
      <c r="Y192">
        <v>57</v>
      </c>
      <c r="Z192">
        <v>69</v>
      </c>
      <c r="AA192">
        <v>77</v>
      </c>
      <c r="AB192">
        <v>87</v>
      </c>
      <c r="AC192">
        <v>106</v>
      </c>
      <c r="AD192">
        <v>117</v>
      </c>
      <c r="AE192">
        <v>104</v>
      </c>
      <c r="AF192">
        <v>136</v>
      </c>
      <c r="AG192">
        <v>148</v>
      </c>
      <c r="AH192">
        <v>157</v>
      </c>
    </row>
    <row r="193" spans="1:34" x14ac:dyDescent="0.25">
      <c r="A193" t="s">
        <v>689</v>
      </c>
      <c r="B193" t="s">
        <v>176</v>
      </c>
      <c r="C193">
        <v>361</v>
      </c>
      <c r="D193">
        <v>343</v>
      </c>
      <c r="E193">
        <v>385</v>
      </c>
      <c r="F193">
        <v>397</v>
      </c>
      <c r="G193">
        <v>391</v>
      </c>
      <c r="H193">
        <v>374</v>
      </c>
      <c r="I193">
        <v>402</v>
      </c>
      <c r="J193">
        <v>394</v>
      </c>
      <c r="K193">
        <v>475</v>
      </c>
      <c r="L193">
        <v>490</v>
      </c>
      <c r="M193">
        <v>476</v>
      </c>
      <c r="N193">
        <v>514</v>
      </c>
      <c r="O193">
        <v>523</v>
      </c>
      <c r="P193">
        <v>557</v>
      </c>
      <c r="Q193">
        <v>590</v>
      </c>
      <c r="R193">
        <v>574</v>
      </c>
      <c r="S193">
        <v>559</v>
      </c>
      <c r="T193">
        <v>631</v>
      </c>
      <c r="U193">
        <v>697</v>
      </c>
      <c r="V193">
        <v>824</v>
      </c>
      <c r="W193">
        <v>869</v>
      </c>
      <c r="X193">
        <v>944</v>
      </c>
      <c r="Y193">
        <v>976</v>
      </c>
      <c r="Z193">
        <v>1094</v>
      </c>
      <c r="AA193">
        <v>1237</v>
      </c>
      <c r="AB193">
        <v>1311</v>
      </c>
      <c r="AC193">
        <v>1373</v>
      </c>
      <c r="AD193">
        <v>1489</v>
      </c>
      <c r="AE193">
        <v>1535</v>
      </c>
      <c r="AF193">
        <v>1608</v>
      </c>
      <c r="AG193">
        <v>1651</v>
      </c>
      <c r="AH193">
        <v>1518</v>
      </c>
    </row>
    <row r="194" spans="1:34" x14ac:dyDescent="0.25">
      <c r="A194" t="s">
        <v>690</v>
      </c>
      <c r="B194" t="s">
        <v>177</v>
      </c>
      <c r="C194">
        <v>28</v>
      </c>
      <c r="D194">
        <v>29</v>
      </c>
      <c r="E194">
        <v>41</v>
      </c>
      <c r="F194">
        <v>40</v>
      </c>
      <c r="G194">
        <v>41</v>
      </c>
      <c r="H194">
        <v>35</v>
      </c>
      <c r="I194">
        <v>32</v>
      </c>
      <c r="J194">
        <v>28</v>
      </c>
      <c r="K194">
        <v>28</v>
      </c>
      <c r="L194">
        <v>25</v>
      </c>
      <c r="M194">
        <v>36</v>
      </c>
      <c r="N194">
        <v>34</v>
      </c>
      <c r="O194">
        <v>45</v>
      </c>
      <c r="P194">
        <v>46</v>
      </c>
      <c r="Q194">
        <v>46</v>
      </c>
      <c r="R194">
        <v>53</v>
      </c>
      <c r="S194">
        <v>58</v>
      </c>
      <c r="T194">
        <v>51</v>
      </c>
      <c r="U194">
        <v>68</v>
      </c>
      <c r="V194">
        <v>73</v>
      </c>
      <c r="W194">
        <v>84</v>
      </c>
      <c r="X194">
        <v>87</v>
      </c>
      <c r="Y194">
        <v>84</v>
      </c>
      <c r="Z194">
        <v>99</v>
      </c>
      <c r="AA194">
        <v>123</v>
      </c>
      <c r="AB194">
        <v>126</v>
      </c>
      <c r="AC194">
        <v>128</v>
      </c>
      <c r="AD194">
        <v>130</v>
      </c>
      <c r="AE194">
        <v>129</v>
      </c>
      <c r="AF194">
        <v>145</v>
      </c>
      <c r="AG194">
        <v>148</v>
      </c>
      <c r="AH194">
        <v>146</v>
      </c>
    </row>
    <row r="195" spans="1:34" x14ac:dyDescent="0.25">
      <c r="A195" t="s">
        <v>691</v>
      </c>
      <c r="B195" t="s">
        <v>178</v>
      </c>
      <c r="C195">
        <v>36</v>
      </c>
      <c r="D195">
        <v>38</v>
      </c>
      <c r="E195">
        <v>49</v>
      </c>
      <c r="F195">
        <v>62</v>
      </c>
      <c r="G195">
        <v>59</v>
      </c>
      <c r="H195">
        <v>61</v>
      </c>
      <c r="I195">
        <v>70</v>
      </c>
      <c r="J195">
        <v>68</v>
      </c>
      <c r="K195">
        <v>67</v>
      </c>
      <c r="L195">
        <v>80</v>
      </c>
      <c r="M195">
        <v>85</v>
      </c>
      <c r="N195">
        <v>95</v>
      </c>
      <c r="O195">
        <v>102</v>
      </c>
      <c r="P195">
        <v>100</v>
      </c>
      <c r="Q195">
        <v>103</v>
      </c>
      <c r="R195">
        <v>110</v>
      </c>
      <c r="S195">
        <v>99</v>
      </c>
      <c r="T195">
        <v>102</v>
      </c>
      <c r="U195">
        <v>111</v>
      </c>
      <c r="V195">
        <v>126</v>
      </c>
      <c r="W195">
        <v>135</v>
      </c>
      <c r="X195">
        <v>144</v>
      </c>
      <c r="Y195">
        <v>151</v>
      </c>
      <c r="Z195">
        <v>188</v>
      </c>
      <c r="AA195">
        <v>213</v>
      </c>
      <c r="AB195">
        <v>264</v>
      </c>
      <c r="AC195">
        <v>277</v>
      </c>
      <c r="AD195">
        <v>319</v>
      </c>
      <c r="AE195">
        <v>327</v>
      </c>
      <c r="AF195">
        <v>322</v>
      </c>
      <c r="AG195">
        <v>365</v>
      </c>
      <c r="AH195">
        <v>377</v>
      </c>
    </row>
    <row r="196" spans="1:34" x14ac:dyDescent="0.25">
      <c r="A196" t="s">
        <v>692</v>
      </c>
      <c r="B196" t="s">
        <v>179</v>
      </c>
      <c r="C196">
        <v>1</v>
      </c>
      <c r="D196">
        <v>1</v>
      </c>
      <c r="E196">
        <v>1</v>
      </c>
      <c r="F196">
        <v>0</v>
      </c>
      <c r="G196">
        <v>0</v>
      </c>
      <c r="H196">
        <v>1</v>
      </c>
      <c r="I196">
        <v>1</v>
      </c>
      <c r="J196">
        <v>1</v>
      </c>
      <c r="K196">
        <v>1</v>
      </c>
      <c r="L196">
        <v>1</v>
      </c>
      <c r="M196">
        <v>3</v>
      </c>
      <c r="N196">
        <v>3</v>
      </c>
      <c r="O196">
        <v>2</v>
      </c>
      <c r="P196">
        <v>2</v>
      </c>
      <c r="Q196">
        <v>3</v>
      </c>
      <c r="R196">
        <v>3</v>
      </c>
      <c r="S196">
        <v>7</v>
      </c>
      <c r="T196">
        <v>7</v>
      </c>
      <c r="U196">
        <v>8</v>
      </c>
      <c r="V196">
        <v>10</v>
      </c>
      <c r="W196">
        <v>13</v>
      </c>
      <c r="X196">
        <v>12</v>
      </c>
      <c r="Y196">
        <v>12</v>
      </c>
      <c r="Z196">
        <v>16</v>
      </c>
      <c r="AA196">
        <v>16</v>
      </c>
      <c r="AB196">
        <v>19</v>
      </c>
      <c r="AC196">
        <v>19</v>
      </c>
      <c r="AD196">
        <v>19</v>
      </c>
      <c r="AE196">
        <v>21</v>
      </c>
      <c r="AF196">
        <v>23</v>
      </c>
      <c r="AG196">
        <v>19</v>
      </c>
      <c r="AH196">
        <v>23</v>
      </c>
    </row>
    <row r="197" spans="1:34" x14ac:dyDescent="0.25">
      <c r="A197" t="s">
        <v>693</v>
      </c>
      <c r="B197" t="s">
        <v>180</v>
      </c>
      <c r="C197">
        <v>2</v>
      </c>
      <c r="D197">
        <v>2</v>
      </c>
      <c r="E197">
        <v>2</v>
      </c>
      <c r="F197">
        <v>3</v>
      </c>
      <c r="G197">
        <v>4</v>
      </c>
      <c r="H197">
        <v>3</v>
      </c>
      <c r="I197">
        <v>3</v>
      </c>
      <c r="J197">
        <v>3</v>
      </c>
      <c r="K197">
        <v>3</v>
      </c>
      <c r="L197">
        <v>3</v>
      </c>
      <c r="M197">
        <v>2</v>
      </c>
      <c r="N197">
        <v>2</v>
      </c>
      <c r="O197">
        <v>2</v>
      </c>
      <c r="P197">
        <v>2</v>
      </c>
      <c r="Q197">
        <v>3</v>
      </c>
      <c r="R197">
        <v>3</v>
      </c>
      <c r="S197">
        <v>6</v>
      </c>
      <c r="T197">
        <v>8</v>
      </c>
      <c r="U197">
        <v>7</v>
      </c>
      <c r="V197">
        <v>7</v>
      </c>
      <c r="W197">
        <v>7</v>
      </c>
      <c r="X197">
        <v>6</v>
      </c>
      <c r="Y197">
        <v>6</v>
      </c>
      <c r="Z197">
        <v>5</v>
      </c>
      <c r="AA197">
        <v>6</v>
      </c>
      <c r="AB197">
        <v>5</v>
      </c>
      <c r="AC197">
        <v>7</v>
      </c>
      <c r="AD197">
        <v>8</v>
      </c>
      <c r="AE197">
        <v>11</v>
      </c>
      <c r="AF197">
        <v>12</v>
      </c>
      <c r="AG197">
        <v>17</v>
      </c>
      <c r="AH197">
        <v>22</v>
      </c>
    </row>
    <row r="198" spans="1:34" x14ac:dyDescent="0.25">
      <c r="A198" t="s">
        <v>694</v>
      </c>
      <c r="B198" t="s">
        <v>181</v>
      </c>
      <c r="C198">
        <v>1</v>
      </c>
      <c r="D198">
        <v>2</v>
      </c>
      <c r="E198">
        <v>2</v>
      </c>
      <c r="F198">
        <v>1</v>
      </c>
      <c r="G198">
        <v>1</v>
      </c>
      <c r="H198">
        <v>2</v>
      </c>
      <c r="I198">
        <v>3</v>
      </c>
      <c r="J198">
        <v>4</v>
      </c>
      <c r="K198">
        <v>3</v>
      </c>
      <c r="L198">
        <v>3</v>
      </c>
      <c r="M198">
        <v>3</v>
      </c>
      <c r="N198">
        <v>6</v>
      </c>
      <c r="O198">
        <v>8</v>
      </c>
      <c r="P198">
        <v>7</v>
      </c>
      <c r="Q198">
        <v>6</v>
      </c>
      <c r="R198">
        <v>7</v>
      </c>
      <c r="S198">
        <v>7</v>
      </c>
      <c r="T198">
        <v>9</v>
      </c>
      <c r="U198">
        <v>13</v>
      </c>
      <c r="V198">
        <v>12</v>
      </c>
      <c r="W198">
        <v>15</v>
      </c>
      <c r="X198">
        <v>15</v>
      </c>
      <c r="Y198">
        <v>14</v>
      </c>
      <c r="Z198">
        <v>15</v>
      </c>
      <c r="AA198">
        <v>16</v>
      </c>
      <c r="AB198">
        <v>15</v>
      </c>
      <c r="AC198">
        <v>13</v>
      </c>
      <c r="AD198">
        <v>18</v>
      </c>
      <c r="AE198">
        <v>18</v>
      </c>
      <c r="AF198">
        <v>22</v>
      </c>
      <c r="AG198">
        <v>23</v>
      </c>
      <c r="AH198">
        <v>21</v>
      </c>
    </row>
    <row r="199" spans="1:34" x14ac:dyDescent="0.25">
      <c r="A199" t="s">
        <v>695</v>
      </c>
      <c r="B199" t="s">
        <v>182</v>
      </c>
      <c r="C199">
        <v>0</v>
      </c>
      <c r="D199">
        <v>0</v>
      </c>
      <c r="E199">
        <v>0</v>
      </c>
      <c r="F199">
        <v>0</v>
      </c>
      <c r="G199">
        <v>1</v>
      </c>
      <c r="H199">
        <v>1</v>
      </c>
      <c r="I199">
        <v>1</v>
      </c>
      <c r="J199">
        <v>1</v>
      </c>
      <c r="K199">
        <v>1</v>
      </c>
      <c r="L199">
        <v>2</v>
      </c>
      <c r="M199">
        <v>3</v>
      </c>
      <c r="N199">
        <v>2</v>
      </c>
      <c r="O199">
        <v>2</v>
      </c>
      <c r="P199">
        <v>2</v>
      </c>
      <c r="Q199">
        <v>2</v>
      </c>
      <c r="R199">
        <v>2</v>
      </c>
      <c r="S199">
        <v>3</v>
      </c>
      <c r="T199">
        <v>2</v>
      </c>
      <c r="U199">
        <v>2</v>
      </c>
      <c r="V199">
        <v>2</v>
      </c>
      <c r="W199">
        <v>2</v>
      </c>
      <c r="X199">
        <v>2</v>
      </c>
      <c r="Y199">
        <v>2</v>
      </c>
      <c r="Z199">
        <v>1</v>
      </c>
      <c r="AA199">
        <v>1</v>
      </c>
      <c r="AB199">
        <v>1</v>
      </c>
      <c r="AC199">
        <v>1</v>
      </c>
      <c r="AD199">
        <v>2</v>
      </c>
      <c r="AE199">
        <v>2</v>
      </c>
      <c r="AF199">
        <v>3</v>
      </c>
      <c r="AG199">
        <v>9</v>
      </c>
      <c r="AH199">
        <v>9</v>
      </c>
    </row>
    <row r="200" spans="1:34" x14ac:dyDescent="0.25">
      <c r="A200" t="s">
        <v>696</v>
      </c>
      <c r="B200" t="s">
        <v>183</v>
      </c>
      <c r="C200">
        <v>15</v>
      </c>
      <c r="D200">
        <v>15</v>
      </c>
      <c r="E200">
        <v>16</v>
      </c>
      <c r="F200">
        <v>15</v>
      </c>
      <c r="G200">
        <v>22</v>
      </c>
      <c r="H200">
        <v>18</v>
      </c>
      <c r="I200">
        <v>22</v>
      </c>
      <c r="J200">
        <v>24</v>
      </c>
      <c r="K200">
        <v>21</v>
      </c>
      <c r="L200">
        <v>28</v>
      </c>
      <c r="M200">
        <v>38</v>
      </c>
      <c r="N200">
        <v>36</v>
      </c>
      <c r="O200">
        <v>36</v>
      </c>
      <c r="P200">
        <v>37</v>
      </c>
      <c r="Q200">
        <v>39</v>
      </c>
      <c r="R200">
        <v>39</v>
      </c>
      <c r="S200">
        <v>37</v>
      </c>
      <c r="T200">
        <v>37</v>
      </c>
      <c r="U200">
        <v>41</v>
      </c>
      <c r="V200">
        <v>53</v>
      </c>
      <c r="W200">
        <v>64</v>
      </c>
      <c r="X200">
        <v>63</v>
      </c>
      <c r="Y200">
        <v>65</v>
      </c>
      <c r="Z200">
        <v>79</v>
      </c>
      <c r="AA200">
        <v>93</v>
      </c>
      <c r="AB200">
        <v>101</v>
      </c>
      <c r="AC200">
        <v>102</v>
      </c>
      <c r="AD200">
        <v>102</v>
      </c>
      <c r="AE200">
        <v>102</v>
      </c>
      <c r="AF200">
        <v>101</v>
      </c>
      <c r="AG200">
        <v>108</v>
      </c>
      <c r="AH200">
        <v>107</v>
      </c>
    </row>
    <row r="201" spans="1:34" x14ac:dyDescent="0.25">
      <c r="A201" t="s">
        <v>697</v>
      </c>
      <c r="B201" t="s">
        <v>184</v>
      </c>
      <c r="C201">
        <v>10</v>
      </c>
      <c r="D201">
        <v>10</v>
      </c>
      <c r="E201">
        <v>11</v>
      </c>
      <c r="F201">
        <v>9</v>
      </c>
      <c r="G201">
        <v>8</v>
      </c>
      <c r="H201">
        <v>9</v>
      </c>
      <c r="I201">
        <v>10</v>
      </c>
      <c r="J201">
        <v>10</v>
      </c>
      <c r="K201">
        <v>9</v>
      </c>
      <c r="L201">
        <v>8</v>
      </c>
      <c r="M201">
        <v>12</v>
      </c>
      <c r="N201">
        <v>12</v>
      </c>
      <c r="O201">
        <v>13</v>
      </c>
      <c r="P201">
        <v>10</v>
      </c>
      <c r="Q201">
        <v>9</v>
      </c>
      <c r="R201">
        <v>12</v>
      </c>
      <c r="S201">
        <v>12</v>
      </c>
      <c r="T201">
        <v>10</v>
      </c>
      <c r="U201">
        <v>13</v>
      </c>
      <c r="V201">
        <v>12</v>
      </c>
      <c r="W201">
        <v>14</v>
      </c>
      <c r="X201">
        <v>15</v>
      </c>
      <c r="Y201">
        <v>13</v>
      </c>
      <c r="Z201">
        <v>16</v>
      </c>
      <c r="AA201">
        <v>15</v>
      </c>
      <c r="AB201">
        <v>12</v>
      </c>
      <c r="AC201">
        <v>14</v>
      </c>
      <c r="AD201">
        <v>22</v>
      </c>
      <c r="AE201">
        <v>21</v>
      </c>
      <c r="AF201">
        <v>23</v>
      </c>
      <c r="AG201">
        <v>23</v>
      </c>
      <c r="AH201">
        <v>32</v>
      </c>
    </row>
    <row r="202" spans="1:34" x14ac:dyDescent="0.25">
      <c r="A202" t="s">
        <v>698</v>
      </c>
      <c r="B202" t="s">
        <v>185</v>
      </c>
      <c r="C202">
        <v>22</v>
      </c>
      <c r="D202">
        <v>21</v>
      </c>
      <c r="E202">
        <v>24</v>
      </c>
      <c r="F202">
        <v>21</v>
      </c>
      <c r="G202">
        <v>21</v>
      </c>
      <c r="H202">
        <v>19</v>
      </c>
      <c r="I202">
        <v>14</v>
      </c>
      <c r="J202">
        <v>14</v>
      </c>
      <c r="K202">
        <v>14</v>
      </c>
      <c r="L202">
        <v>8</v>
      </c>
      <c r="M202">
        <v>9</v>
      </c>
      <c r="N202">
        <v>12</v>
      </c>
      <c r="O202">
        <v>11</v>
      </c>
      <c r="P202">
        <v>12</v>
      </c>
      <c r="Q202">
        <v>13</v>
      </c>
      <c r="R202">
        <v>15</v>
      </c>
      <c r="S202">
        <v>17</v>
      </c>
      <c r="T202">
        <v>15</v>
      </c>
      <c r="U202">
        <v>14</v>
      </c>
      <c r="V202">
        <v>17</v>
      </c>
      <c r="W202">
        <v>19</v>
      </c>
      <c r="X202">
        <v>19</v>
      </c>
      <c r="Y202">
        <v>17</v>
      </c>
      <c r="Z202">
        <v>23</v>
      </c>
      <c r="AA202">
        <v>23</v>
      </c>
      <c r="AB202">
        <v>23</v>
      </c>
      <c r="AC202">
        <v>27</v>
      </c>
      <c r="AD202">
        <v>22</v>
      </c>
      <c r="AE202">
        <v>31</v>
      </c>
      <c r="AF202">
        <v>32</v>
      </c>
      <c r="AG202">
        <v>45</v>
      </c>
      <c r="AH202">
        <v>53</v>
      </c>
    </row>
    <row r="203" spans="1:34" x14ac:dyDescent="0.25">
      <c r="A203" t="s">
        <v>699</v>
      </c>
      <c r="B203" t="s">
        <v>186</v>
      </c>
      <c r="C203">
        <v>7</v>
      </c>
      <c r="D203">
        <v>8</v>
      </c>
      <c r="E203">
        <v>11</v>
      </c>
      <c r="F203">
        <v>13</v>
      </c>
      <c r="G203">
        <v>15</v>
      </c>
      <c r="H203">
        <v>17</v>
      </c>
      <c r="I203">
        <v>17</v>
      </c>
      <c r="J203">
        <v>17</v>
      </c>
      <c r="K203">
        <v>16</v>
      </c>
      <c r="L203">
        <v>12</v>
      </c>
      <c r="M203">
        <v>9</v>
      </c>
      <c r="N203">
        <v>7</v>
      </c>
      <c r="O203">
        <v>9</v>
      </c>
      <c r="P203">
        <v>6</v>
      </c>
      <c r="Q203">
        <v>6</v>
      </c>
      <c r="R203">
        <v>7</v>
      </c>
      <c r="S203">
        <v>11</v>
      </c>
      <c r="T203">
        <v>14</v>
      </c>
      <c r="U203">
        <v>17</v>
      </c>
      <c r="V203">
        <v>15</v>
      </c>
      <c r="W203">
        <v>17</v>
      </c>
      <c r="X203">
        <v>18</v>
      </c>
      <c r="Y203">
        <v>18</v>
      </c>
      <c r="Z203">
        <v>23</v>
      </c>
      <c r="AA203">
        <v>27</v>
      </c>
      <c r="AB203">
        <v>28</v>
      </c>
      <c r="AC203">
        <v>32</v>
      </c>
      <c r="AD203">
        <v>30</v>
      </c>
      <c r="AE203">
        <v>46</v>
      </c>
      <c r="AF203">
        <v>48</v>
      </c>
      <c r="AG203">
        <v>53</v>
      </c>
      <c r="AH203">
        <v>52</v>
      </c>
    </row>
    <row r="204" spans="1:34" x14ac:dyDescent="0.25">
      <c r="A204" t="s">
        <v>700</v>
      </c>
      <c r="B204" t="s">
        <v>187</v>
      </c>
      <c r="C204">
        <v>14</v>
      </c>
      <c r="D204">
        <v>14</v>
      </c>
      <c r="E204">
        <v>14</v>
      </c>
      <c r="F204">
        <v>15</v>
      </c>
      <c r="G204">
        <v>17</v>
      </c>
      <c r="H204">
        <v>23</v>
      </c>
      <c r="I204">
        <v>26</v>
      </c>
      <c r="J204">
        <v>26</v>
      </c>
      <c r="K204">
        <v>25</v>
      </c>
      <c r="L204">
        <v>20</v>
      </c>
      <c r="M204">
        <v>22</v>
      </c>
      <c r="N204">
        <v>22</v>
      </c>
      <c r="O204">
        <v>17</v>
      </c>
      <c r="P204">
        <v>11</v>
      </c>
      <c r="Q204">
        <v>16</v>
      </c>
      <c r="R204">
        <v>20</v>
      </c>
      <c r="S204">
        <v>27</v>
      </c>
      <c r="T204">
        <v>29</v>
      </c>
      <c r="U204">
        <v>32</v>
      </c>
      <c r="V204">
        <v>34</v>
      </c>
      <c r="W204">
        <v>34</v>
      </c>
      <c r="X204">
        <v>30</v>
      </c>
      <c r="Y204">
        <v>27</v>
      </c>
      <c r="Z204">
        <v>25</v>
      </c>
      <c r="AA204">
        <v>30</v>
      </c>
      <c r="AB204">
        <v>30</v>
      </c>
      <c r="AC204">
        <v>44</v>
      </c>
      <c r="AD204">
        <v>43</v>
      </c>
      <c r="AE204">
        <v>52</v>
      </c>
      <c r="AF204">
        <v>57</v>
      </c>
      <c r="AG204">
        <v>81</v>
      </c>
      <c r="AH204">
        <v>85</v>
      </c>
    </row>
    <row r="205" spans="1:34" x14ac:dyDescent="0.25">
      <c r="A205" t="s">
        <v>701</v>
      </c>
      <c r="B205" t="s">
        <v>188</v>
      </c>
      <c r="C205">
        <v>10</v>
      </c>
      <c r="D205">
        <v>8</v>
      </c>
      <c r="E205">
        <v>10</v>
      </c>
      <c r="F205">
        <v>8</v>
      </c>
      <c r="G205">
        <v>8</v>
      </c>
      <c r="H205">
        <v>8</v>
      </c>
      <c r="I205">
        <v>8</v>
      </c>
      <c r="J205">
        <v>8</v>
      </c>
      <c r="K205">
        <v>9</v>
      </c>
      <c r="L205">
        <v>6</v>
      </c>
      <c r="M205">
        <v>7</v>
      </c>
      <c r="N205">
        <v>7</v>
      </c>
      <c r="O205">
        <v>8</v>
      </c>
      <c r="P205">
        <v>8</v>
      </c>
      <c r="Q205">
        <v>8</v>
      </c>
      <c r="R205">
        <v>9</v>
      </c>
      <c r="S205">
        <v>8</v>
      </c>
      <c r="T205">
        <v>7</v>
      </c>
      <c r="U205">
        <v>6</v>
      </c>
      <c r="V205">
        <v>11</v>
      </c>
      <c r="W205">
        <v>12</v>
      </c>
      <c r="X205">
        <v>12</v>
      </c>
      <c r="Y205">
        <v>14</v>
      </c>
      <c r="Z205">
        <v>18</v>
      </c>
      <c r="AA205">
        <v>26</v>
      </c>
      <c r="AB205">
        <v>32</v>
      </c>
      <c r="AC205">
        <v>30</v>
      </c>
      <c r="AD205">
        <v>32</v>
      </c>
      <c r="AE205">
        <v>35</v>
      </c>
      <c r="AF205">
        <v>33</v>
      </c>
      <c r="AG205">
        <v>32</v>
      </c>
      <c r="AH205">
        <v>25</v>
      </c>
    </row>
    <row r="206" spans="1:34" x14ac:dyDescent="0.25">
      <c r="A206" t="s">
        <v>702</v>
      </c>
      <c r="B206" t="s">
        <v>189</v>
      </c>
      <c r="C206">
        <v>48</v>
      </c>
      <c r="D206">
        <v>59</v>
      </c>
      <c r="E206">
        <v>78</v>
      </c>
      <c r="F206">
        <v>85</v>
      </c>
      <c r="G206">
        <v>92</v>
      </c>
      <c r="H206">
        <v>88</v>
      </c>
      <c r="I206">
        <v>84</v>
      </c>
      <c r="J206">
        <v>84</v>
      </c>
      <c r="K206">
        <v>85</v>
      </c>
      <c r="L206">
        <v>79</v>
      </c>
      <c r="M206">
        <v>87</v>
      </c>
      <c r="N206">
        <v>95</v>
      </c>
      <c r="O206">
        <v>89</v>
      </c>
      <c r="P206">
        <v>93</v>
      </c>
      <c r="Q206">
        <v>93</v>
      </c>
      <c r="R206">
        <v>86</v>
      </c>
      <c r="S206">
        <v>93</v>
      </c>
      <c r="T206">
        <v>100</v>
      </c>
      <c r="U206">
        <v>112</v>
      </c>
      <c r="V206">
        <v>119</v>
      </c>
      <c r="W206">
        <v>122</v>
      </c>
      <c r="X206">
        <v>122</v>
      </c>
      <c r="Y206">
        <v>133</v>
      </c>
      <c r="Z206">
        <v>132</v>
      </c>
      <c r="AA206">
        <v>126</v>
      </c>
      <c r="AB206">
        <v>115</v>
      </c>
      <c r="AC206">
        <v>115</v>
      </c>
      <c r="AD206">
        <v>113</v>
      </c>
      <c r="AE206">
        <v>115</v>
      </c>
      <c r="AF206">
        <v>107</v>
      </c>
      <c r="AG206">
        <v>116</v>
      </c>
      <c r="AH206">
        <v>111</v>
      </c>
    </row>
    <row r="207" spans="1:34" x14ac:dyDescent="0.25">
      <c r="A207" t="s">
        <v>703</v>
      </c>
      <c r="B207" t="s">
        <v>190</v>
      </c>
      <c r="C207">
        <v>11</v>
      </c>
      <c r="D207">
        <v>12</v>
      </c>
      <c r="E207">
        <v>20</v>
      </c>
      <c r="F207">
        <v>21</v>
      </c>
      <c r="G207">
        <v>21</v>
      </c>
      <c r="H207">
        <v>17</v>
      </c>
      <c r="I207">
        <v>17</v>
      </c>
      <c r="J207">
        <v>17</v>
      </c>
      <c r="K207">
        <v>17</v>
      </c>
      <c r="L207">
        <v>20</v>
      </c>
      <c r="M207">
        <v>19</v>
      </c>
      <c r="N207">
        <v>27</v>
      </c>
      <c r="O207">
        <v>32</v>
      </c>
      <c r="P207">
        <v>42</v>
      </c>
      <c r="Q207">
        <v>51</v>
      </c>
      <c r="R207">
        <v>53</v>
      </c>
      <c r="S207">
        <v>69</v>
      </c>
      <c r="T207">
        <v>81</v>
      </c>
      <c r="U207">
        <v>79</v>
      </c>
      <c r="V207">
        <v>96</v>
      </c>
      <c r="W207">
        <v>97</v>
      </c>
      <c r="X207">
        <v>88</v>
      </c>
      <c r="Y207">
        <v>88</v>
      </c>
      <c r="Z207">
        <v>83</v>
      </c>
      <c r="AA207">
        <v>79</v>
      </c>
      <c r="AB207">
        <v>79</v>
      </c>
      <c r="AC207">
        <v>69</v>
      </c>
      <c r="AD207">
        <v>73</v>
      </c>
      <c r="AE207">
        <v>73</v>
      </c>
      <c r="AF207">
        <v>72</v>
      </c>
      <c r="AG207">
        <v>69</v>
      </c>
      <c r="AH207">
        <v>63</v>
      </c>
    </row>
    <row r="208" spans="1:34" x14ac:dyDescent="0.25">
      <c r="A208" t="s">
        <v>704</v>
      </c>
      <c r="B208" t="s">
        <v>191</v>
      </c>
      <c r="C208">
        <v>40</v>
      </c>
      <c r="D208">
        <v>38</v>
      </c>
      <c r="E208">
        <v>42</v>
      </c>
      <c r="F208">
        <v>47</v>
      </c>
      <c r="G208">
        <v>50</v>
      </c>
      <c r="H208">
        <v>48</v>
      </c>
      <c r="I208">
        <v>49</v>
      </c>
      <c r="J208">
        <v>47</v>
      </c>
      <c r="K208">
        <v>54</v>
      </c>
      <c r="L208">
        <v>56</v>
      </c>
      <c r="M208">
        <v>48</v>
      </c>
      <c r="N208">
        <v>73</v>
      </c>
      <c r="O208">
        <v>79</v>
      </c>
      <c r="P208">
        <v>80</v>
      </c>
      <c r="Q208">
        <v>88</v>
      </c>
      <c r="R208">
        <v>99</v>
      </c>
      <c r="S208">
        <v>103</v>
      </c>
      <c r="T208">
        <v>108</v>
      </c>
      <c r="U208">
        <v>102</v>
      </c>
      <c r="V208">
        <v>119</v>
      </c>
      <c r="W208">
        <v>122</v>
      </c>
      <c r="X208">
        <v>124</v>
      </c>
      <c r="Y208">
        <v>130</v>
      </c>
      <c r="Z208">
        <v>159</v>
      </c>
      <c r="AA208">
        <v>212</v>
      </c>
      <c r="AB208">
        <v>252</v>
      </c>
      <c r="AC208">
        <v>272</v>
      </c>
      <c r="AD208">
        <v>312</v>
      </c>
      <c r="AE208">
        <v>339</v>
      </c>
      <c r="AF208">
        <v>334</v>
      </c>
      <c r="AG208">
        <v>375</v>
      </c>
      <c r="AH208">
        <v>349</v>
      </c>
    </row>
    <row r="209" spans="1:34" x14ac:dyDescent="0.25">
      <c r="A209" t="s">
        <v>705</v>
      </c>
      <c r="B209" t="s">
        <v>192</v>
      </c>
      <c r="C209">
        <v>2</v>
      </c>
      <c r="D209">
        <v>1</v>
      </c>
      <c r="E209">
        <v>0</v>
      </c>
      <c r="F209">
        <v>1</v>
      </c>
      <c r="G209">
        <v>1</v>
      </c>
      <c r="H209">
        <v>1</v>
      </c>
      <c r="I209">
        <v>1</v>
      </c>
      <c r="J209">
        <v>4</v>
      </c>
      <c r="K209">
        <v>4</v>
      </c>
      <c r="L209">
        <v>4</v>
      </c>
      <c r="M209">
        <v>5</v>
      </c>
      <c r="N209">
        <v>11</v>
      </c>
      <c r="O209">
        <v>11</v>
      </c>
      <c r="P209">
        <v>12</v>
      </c>
      <c r="Q209">
        <v>9</v>
      </c>
      <c r="R209">
        <v>9</v>
      </c>
      <c r="S209">
        <v>11</v>
      </c>
      <c r="T209">
        <v>11</v>
      </c>
      <c r="U209">
        <v>5</v>
      </c>
      <c r="V209">
        <v>5</v>
      </c>
      <c r="W209">
        <v>4</v>
      </c>
      <c r="X209">
        <v>4</v>
      </c>
      <c r="Y209">
        <v>4</v>
      </c>
      <c r="Z209">
        <v>4</v>
      </c>
      <c r="AA209">
        <v>4</v>
      </c>
      <c r="AB209">
        <v>6</v>
      </c>
      <c r="AC209">
        <v>7</v>
      </c>
      <c r="AD209">
        <v>11</v>
      </c>
      <c r="AE209">
        <v>13</v>
      </c>
      <c r="AF209">
        <v>13</v>
      </c>
      <c r="AG209">
        <v>16</v>
      </c>
      <c r="AH209">
        <v>19</v>
      </c>
    </row>
    <row r="210" spans="1:34" x14ac:dyDescent="0.25">
      <c r="A210" t="s">
        <v>706</v>
      </c>
      <c r="B210" t="s">
        <v>193</v>
      </c>
      <c r="C210">
        <v>19</v>
      </c>
      <c r="D210">
        <v>21</v>
      </c>
      <c r="E210">
        <v>19</v>
      </c>
      <c r="F210">
        <v>26</v>
      </c>
      <c r="G210">
        <v>27</v>
      </c>
      <c r="H210">
        <v>29</v>
      </c>
      <c r="I210">
        <v>38</v>
      </c>
      <c r="J210">
        <v>38</v>
      </c>
      <c r="K210">
        <v>37</v>
      </c>
      <c r="L210">
        <v>46</v>
      </c>
      <c r="M210">
        <v>40</v>
      </c>
      <c r="N210">
        <v>39</v>
      </c>
      <c r="O210">
        <v>36</v>
      </c>
      <c r="P210">
        <v>29</v>
      </c>
      <c r="Q210">
        <v>29</v>
      </c>
      <c r="R210">
        <v>29</v>
      </c>
      <c r="S210">
        <v>27</v>
      </c>
      <c r="T210">
        <v>37</v>
      </c>
      <c r="U210">
        <v>37</v>
      </c>
      <c r="V210">
        <v>38</v>
      </c>
      <c r="W210">
        <v>47</v>
      </c>
      <c r="X210">
        <v>47</v>
      </c>
      <c r="Y210">
        <v>52</v>
      </c>
      <c r="Z210">
        <v>57</v>
      </c>
      <c r="AA210">
        <v>58</v>
      </c>
      <c r="AB210">
        <v>80</v>
      </c>
      <c r="AC210">
        <v>88</v>
      </c>
      <c r="AD210">
        <v>99</v>
      </c>
      <c r="AE210">
        <v>100</v>
      </c>
      <c r="AF210">
        <v>109</v>
      </c>
      <c r="AG210">
        <v>128</v>
      </c>
      <c r="AH210">
        <v>125</v>
      </c>
    </row>
    <row r="211" spans="1:34" x14ac:dyDescent="0.25">
      <c r="A211" t="s">
        <v>707</v>
      </c>
      <c r="B211" t="s">
        <v>194</v>
      </c>
      <c r="C211">
        <v>5</v>
      </c>
      <c r="D211">
        <v>6</v>
      </c>
      <c r="E211">
        <v>7</v>
      </c>
      <c r="F211">
        <v>4</v>
      </c>
      <c r="G211">
        <v>8</v>
      </c>
      <c r="H211">
        <v>9</v>
      </c>
      <c r="I211">
        <v>9</v>
      </c>
      <c r="J211">
        <v>13</v>
      </c>
      <c r="K211">
        <v>12</v>
      </c>
      <c r="L211">
        <v>13</v>
      </c>
      <c r="M211">
        <v>14</v>
      </c>
      <c r="N211">
        <v>13</v>
      </c>
      <c r="O211">
        <v>13</v>
      </c>
      <c r="P211">
        <v>13</v>
      </c>
      <c r="Q211">
        <v>9</v>
      </c>
      <c r="R211">
        <v>9</v>
      </c>
      <c r="S211">
        <v>11</v>
      </c>
      <c r="T211">
        <v>17</v>
      </c>
      <c r="U211">
        <v>18</v>
      </c>
      <c r="V211">
        <v>21</v>
      </c>
      <c r="W211">
        <v>21</v>
      </c>
      <c r="X211">
        <v>21</v>
      </c>
      <c r="Y211">
        <v>23</v>
      </c>
      <c r="Z211">
        <v>24</v>
      </c>
      <c r="AA211">
        <v>24</v>
      </c>
      <c r="AB211">
        <v>26</v>
      </c>
      <c r="AC211">
        <v>23</v>
      </c>
      <c r="AD211">
        <v>23</v>
      </c>
      <c r="AE211">
        <v>27</v>
      </c>
      <c r="AF211">
        <v>27</v>
      </c>
      <c r="AG211">
        <v>30</v>
      </c>
      <c r="AH211">
        <v>26</v>
      </c>
    </row>
    <row r="212" spans="1:34" x14ac:dyDescent="0.25">
      <c r="A212" t="s">
        <v>708</v>
      </c>
      <c r="B212" t="s">
        <v>195</v>
      </c>
      <c r="C212">
        <v>56</v>
      </c>
      <c r="D212">
        <v>48</v>
      </c>
      <c r="E212">
        <v>49</v>
      </c>
      <c r="F212">
        <v>49</v>
      </c>
      <c r="G212">
        <v>66</v>
      </c>
      <c r="H212">
        <v>70</v>
      </c>
      <c r="I212">
        <v>77</v>
      </c>
      <c r="J212">
        <v>77</v>
      </c>
      <c r="K212">
        <v>73</v>
      </c>
      <c r="L212">
        <v>88</v>
      </c>
      <c r="M212">
        <v>93</v>
      </c>
      <c r="N212">
        <v>96</v>
      </c>
      <c r="O212">
        <v>102</v>
      </c>
      <c r="P212">
        <v>106</v>
      </c>
      <c r="Q212">
        <v>106</v>
      </c>
      <c r="R212">
        <v>107</v>
      </c>
      <c r="S212">
        <v>126</v>
      </c>
      <c r="T212">
        <v>148</v>
      </c>
      <c r="U212">
        <v>164</v>
      </c>
      <c r="V212">
        <v>184</v>
      </c>
      <c r="W212">
        <v>196</v>
      </c>
      <c r="X212">
        <v>196</v>
      </c>
      <c r="Y212">
        <v>227</v>
      </c>
      <c r="Z212">
        <v>227</v>
      </c>
      <c r="AA212">
        <v>253</v>
      </c>
      <c r="AB212">
        <v>269</v>
      </c>
      <c r="AC212">
        <v>302</v>
      </c>
      <c r="AD212">
        <v>319</v>
      </c>
      <c r="AE212">
        <v>319</v>
      </c>
      <c r="AF212">
        <v>341</v>
      </c>
      <c r="AG212">
        <v>374</v>
      </c>
      <c r="AH212">
        <v>382</v>
      </c>
    </row>
    <row r="213" spans="1:34" x14ac:dyDescent="0.25">
      <c r="A213" t="s">
        <v>709</v>
      </c>
      <c r="B213" t="s">
        <v>196</v>
      </c>
      <c r="C213">
        <v>47</v>
      </c>
      <c r="D213">
        <v>48</v>
      </c>
      <c r="E213">
        <v>44</v>
      </c>
      <c r="F213">
        <v>64</v>
      </c>
      <c r="G213">
        <v>63</v>
      </c>
      <c r="H213">
        <v>66</v>
      </c>
      <c r="I213">
        <v>63</v>
      </c>
      <c r="J213">
        <v>61</v>
      </c>
      <c r="K213">
        <v>59</v>
      </c>
      <c r="L213">
        <v>62</v>
      </c>
      <c r="M213">
        <v>48</v>
      </c>
      <c r="N213">
        <v>54</v>
      </c>
      <c r="O213">
        <v>63</v>
      </c>
      <c r="P213">
        <v>71</v>
      </c>
      <c r="Q213">
        <v>72</v>
      </c>
      <c r="R213">
        <v>72</v>
      </c>
      <c r="S213">
        <v>77</v>
      </c>
      <c r="T213">
        <v>84</v>
      </c>
      <c r="U213">
        <v>91</v>
      </c>
      <c r="V213">
        <v>81</v>
      </c>
      <c r="W213">
        <v>88</v>
      </c>
      <c r="X213">
        <v>88</v>
      </c>
      <c r="Y213">
        <v>91</v>
      </c>
      <c r="Z213">
        <v>93</v>
      </c>
      <c r="AA213">
        <v>102</v>
      </c>
      <c r="AB213">
        <v>99</v>
      </c>
      <c r="AC213">
        <v>108</v>
      </c>
      <c r="AD213">
        <v>125</v>
      </c>
      <c r="AE213">
        <v>131</v>
      </c>
      <c r="AF213">
        <v>129</v>
      </c>
      <c r="AG213">
        <v>137</v>
      </c>
      <c r="AH213">
        <v>163</v>
      </c>
    </row>
    <row r="214" spans="1:34" x14ac:dyDescent="0.25">
      <c r="A214" t="s">
        <v>710</v>
      </c>
      <c r="B214" t="s">
        <v>197</v>
      </c>
      <c r="C214">
        <v>46</v>
      </c>
      <c r="D214">
        <v>56</v>
      </c>
      <c r="E214">
        <v>67</v>
      </c>
      <c r="F214">
        <v>65</v>
      </c>
      <c r="G214">
        <v>68</v>
      </c>
      <c r="H214">
        <v>72</v>
      </c>
      <c r="I214">
        <v>72</v>
      </c>
      <c r="J214">
        <v>72</v>
      </c>
      <c r="K214">
        <v>76</v>
      </c>
      <c r="L214">
        <v>80</v>
      </c>
      <c r="M214">
        <v>98</v>
      </c>
      <c r="N214">
        <v>110</v>
      </c>
      <c r="O214">
        <v>125</v>
      </c>
      <c r="P214">
        <v>121</v>
      </c>
      <c r="Q214">
        <v>121</v>
      </c>
      <c r="R214">
        <v>112</v>
      </c>
      <c r="S214">
        <v>121</v>
      </c>
      <c r="T214">
        <v>115</v>
      </c>
      <c r="U214">
        <v>113</v>
      </c>
      <c r="V214">
        <v>109</v>
      </c>
      <c r="W214">
        <v>124</v>
      </c>
      <c r="X214">
        <v>124</v>
      </c>
      <c r="Y214">
        <v>129</v>
      </c>
      <c r="Z214">
        <v>102</v>
      </c>
      <c r="AA214">
        <v>112</v>
      </c>
      <c r="AB214">
        <v>95</v>
      </c>
      <c r="AC214">
        <v>88</v>
      </c>
      <c r="AD214">
        <v>90</v>
      </c>
      <c r="AE214">
        <v>90</v>
      </c>
      <c r="AF214">
        <v>87</v>
      </c>
      <c r="AG214">
        <v>108</v>
      </c>
      <c r="AH214">
        <v>112</v>
      </c>
    </row>
    <row r="215" spans="1:34" x14ac:dyDescent="0.25">
      <c r="A215" t="s">
        <v>711</v>
      </c>
      <c r="B215" t="s">
        <v>198</v>
      </c>
      <c r="C215">
        <v>0</v>
      </c>
      <c r="D215">
        <v>1</v>
      </c>
      <c r="E215">
        <v>2</v>
      </c>
      <c r="F215">
        <v>4</v>
      </c>
      <c r="G215">
        <v>4</v>
      </c>
      <c r="H215">
        <v>6</v>
      </c>
      <c r="I215">
        <v>6</v>
      </c>
      <c r="J215">
        <v>6</v>
      </c>
      <c r="K215">
        <v>5</v>
      </c>
      <c r="L215">
        <v>4</v>
      </c>
      <c r="M215">
        <v>3</v>
      </c>
      <c r="N215">
        <v>3</v>
      </c>
      <c r="O215">
        <v>1</v>
      </c>
      <c r="P215">
        <v>1</v>
      </c>
      <c r="Q215">
        <v>1</v>
      </c>
      <c r="R215">
        <v>1</v>
      </c>
      <c r="S215">
        <v>1</v>
      </c>
      <c r="T215">
        <v>3</v>
      </c>
      <c r="U215">
        <v>6</v>
      </c>
      <c r="V215">
        <v>9</v>
      </c>
      <c r="W215">
        <v>9</v>
      </c>
      <c r="X215">
        <v>9</v>
      </c>
      <c r="Y215">
        <v>9</v>
      </c>
      <c r="Z215">
        <v>14</v>
      </c>
      <c r="AA215">
        <v>11</v>
      </c>
      <c r="AB215">
        <v>8</v>
      </c>
      <c r="AC215">
        <v>6</v>
      </c>
      <c r="AD215">
        <v>9</v>
      </c>
      <c r="AE215">
        <v>9</v>
      </c>
      <c r="AF215">
        <v>10</v>
      </c>
      <c r="AG215">
        <v>10</v>
      </c>
      <c r="AH215">
        <v>13</v>
      </c>
    </row>
    <row r="216" spans="1:34" x14ac:dyDescent="0.25">
      <c r="A216" t="s">
        <v>712</v>
      </c>
      <c r="B216" t="s">
        <v>199</v>
      </c>
      <c r="C216">
        <v>51</v>
      </c>
      <c r="D216">
        <v>58</v>
      </c>
      <c r="E216">
        <v>55</v>
      </c>
      <c r="F216">
        <v>67</v>
      </c>
      <c r="G216">
        <v>85</v>
      </c>
      <c r="H216">
        <v>84</v>
      </c>
      <c r="I216">
        <v>91</v>
      </c>
      <c r="J216">
        <v>98</v>
      </c>
      <c r="K216">
        <v>88</v>
      </c>
      <c r="L216">
        <v>102</v>
      </c>
      <c r="M216">
        <v>97</v>
      </c>
      <c r="N216">
        <v>92</v>
      </c>
      <c r="O216">
        <v>96</v>
      </c>
      <c r="P216">
        <v>101</v>
      </c>
      <c r="Q216">
        <v>100</v>
      </c>
      <c r="R216">
        <v>120</v>
      </c>
      <c r="S216">
        <v>126</v>
      </c>
      <c r="T216">
        <v>145</v>
      </c>
      <c r="U216">
        <v>153</v>
      </c>
      <c r="V216">
        <v>169</v>
      </c>
      <c r="W216">
        <v>164</v>
      </c>
      <c r="X216">
        <v>172</v>
      </c>
      <c r="Y216">
        <v>175</v>
      </c>
      <c r="Z216">
        <v>188</v>
      </c>
      <c r="AA216">
        <v>200</v>
      </c>
      <c r="AB216">
        <v>232</v>
      </c>
      <c r="AC216">
        <v>266</v>
      </c>
      <c r="AD216">
        <v>276</v>
      </c>
      <c r="AE216">
        <v>271</v>
      </c>
      <c r="AF216">
        <v>301</v>
      </c>
      <c r="AG216">
        <v>359</v>
      </c>
      <c r="AH216">
        <v>353</v>
      </c>
    </row>
    <row r="217" spans="1:34" x14ac:dyDescent="0.25">
      <c r="A217" t="s">
        <v>713</v>
      </c>
      <c r="B217" t="s">
        <v>200</v>
      </c>
      <c r="C217">
        <v>34</v>
      </c>
      <c r="D217">
        <v>40</v>
      </c>
      <c r="E217">
        <v>39</v>
      </c>
      <c r="F217">
        <v>43</v>
      </c>
      <c r="G217">
        <v>41</v>
      </c>
      <c r="H217">
        <v>35</v>
      </c>
      <c r="I217">
        <v>38</v>
      </c>
      <c r="J217">
        <v>34</v>
      </c>
      <c r="K217">
        <v>31</v>
      </c>
      <c r="L217">
        <v>35</v>
      </c>
      <c r="M217">
        <v>35</v>
      </c>
      <c r="N217">
        <v>44</v>
      </c>
      <c r="O217">
        <v>42</v>
      </c>
      <c r="P217">
        <v>46</v>
      </c>
      <c r="Q217">
        <v>53</v>
      </c>
      <c r="R217">
        <v>54</v>
      </c>
      <c r="S217">
        <v>68</v>
      </c>
      <c r="T217">
        <v>79</v>
      </c>
      <c r="U217">
        <v>90</v>
      </c>
      <c r="V217">
        <v>101</v>
      </c>
      <c r="W217">
        <v>99</v>
      </c>
      <c r="X217">
        <v>103</v>
      </c>
      <c r="Y217">
        <v>122</v>
      </c>
      <c r="Z217">
        <v>129</v>
      </c>
      <c r="AA217">
        <v>143</v>
      </c>
      <c r="AB217">
        <v>144</v>
      </c>
      <c r="AC217">
        <v>143</v>
      </c>
      <c r="AD217">
        <v>143</v>
      </c>
      <c r="AE217">
        <v>163</v>
      </c>
      <c r="AF217">
        <v>169</v>
      </c>
      <c r="AG217">
        <v>170</v>
      </c>
      <c r="AH217">
        <v>154</v>
      </c>
    </row>
    <row r="218" spans="1:34" x14ac:dyDescent="0.25">
      <c r="A218" t="s">
        <v>714</v>
      </c>
      <c r="B218" t="s">
        <v>201</v>
      </c>
      <c r="C218">
        <v>6</v>
      </c>
      <c r="D218">
        <v>6</v>
      </c>
      <c r="E218">
        <v>14</v>
      </c>
      <c r="F218">
        <v>17</v>
      </c>
      <c r="G218">
        <v>18</v>
      </c>
      <c r="H218">
        <v>18</v>
      </c>
      <c r="I218">
        <v>24</v>
      </c>
      <c r="J218">
        <v>24</v>
      </c>
      <c r="K218">
        <v>24</v>
      </c>
      <c r="L218">
        <v>33</v>
      </c>
      <c r="M218">
        <v>37</v>
      </c>
      <c r="N218">
        <v>56</v>
      </c>
      <c r="O218">
        <v>72</v>
      </c>
      <c r="P218">
        <v>70</v>
      </c>
      <c r="Q218">
        <v>71</v>
      </c>
      <c r="R218">
        <v>74</v>
      </c>
      <c r="S218">
        <v>79</v>
      </c>
      <c r="T218">
        <v>86</v>
      </c>
      <c r="U218">
        <v>88</v>
      </c>
      <c r="V218">
        <v>86</v>
      </c>
      <c r="W218">
        <v>84</v>
      </c>
      <c r="X218">
        <v>84</v>
      </c>
      <c r="Y218">
        <v>83</v>
      </c>
      <c r="Z218">
        <v>87</v>
      </c>
      <c r="AA218">
        <v>87</v>
      </c>
      <c r="AB218">
        <v>74</v>
      </c>
      <c r="AC218">
        <v>84</v>
      </c>
      <c r="AD218">
        <v>92</v>
      </c>
      <c r="AE218">
        <v>92</v>
      </c>
      <c r="AF218">
        <v>91</v>
      </c>
      <c r="AG218">
        <v>79</v>
      </c>
      <c r="AH218">
        <v>65</v>
      </c>
    </row>
    <row r="219" spans="1:34" x14ac:dyDescent="0.25">
      <c r="A219" t="s">
        <v>715</v>
      </c>
      <c r="B219" t="s">
        <v>202</v>
      </c>
      <c r="C219">
        <v>116</v>
      </c>
      <c r="D219">
        <v>134</v>
      </c>
      <c r="E219">
        <v>157</v>
      </c>
      <c r="F219">
        <v>120</v>
      </c>
      <c r="G219">
        <v>107</v>
      </c>
      <c r="H219">
        <v>105</v>
      </c>
      <c r="I219">
        <v>90</v>
      </c>
      <c r="J219">
        <v>90</v>
      </c>
      <c r="K219">
        <v>80</v>
      </c>
      <c r="L219">
        <v>63</v>
      </c>
      <c r="M219">
        <v>62</v>
      </c>
      <c r="N219">
        <v>63</v>
      </c>
      <c r="O219">
        <v>61</v>
      </c>
      <c r="P219">
        <v>62</v>
      </c>
      <c r="Q219">
        <v>66</v>
      </c>
      <c r="R219">
        <v>61</v>
      </c>
      <c r="S219">
        <v>79</v>
      </c>
      <c r="T219">
        <v>77</v>
      </c>
      <c r="U219">
        <v>76</v>
      </c>
      <c r="V219">
        <v>75</v>
      </c>
      <c r="W219">
        <v>75</v>
      </c>
      <c r="X219">
        <v>71</v>
      </c>
      <c r="Y219">
        <v>67</v>
      </c>
      <c r="Z219">
        <v>61</v>
      </c>
      <c r="AA219">
        <v>73</v>
      </c>
      <c r="AB219">
        <v>70</v>
      </c>
      <c r="AC219">
        <v>78</v>
      </c>
      <c r="AD219">
        <v>80</v>
      </c>
      <c r="AE219">
        <v>80</v>
      </c>
      <c r="AF219">
        <v>90</v>
      </c>
      <c r="AG219">
        <v>98</v>
      </c>
      <c r="AH219">
        <v>81</v>
      </c>
    </row>
    <row r="220" spans="1:34" x14ac:dyDescent="0.25">
      <c r="A220" t="s">
        <v>716</v>
      </c>
      <c r="B220" t="s">
        <v>203</v>
      </c>
      <c r="C220">
        <v>3</v>
      </c>
      <c r="D220">
        <v>3</v>
      </c>
      <c r="E220">
        <v>3</v>
      </c>
      <c r="F220">
        <v>3</v>
      </c>
      <c r="G220">
        <v>3</v>
      </c>
      <c r="H220">
        <v>5</v>
      </c>
      <c r="I220">
        <v>9</v>
      </c>
      <c r="J220">
        <v>11</v>
      </c>
      <c r="K220">
        <v>13</v>
      </c>
      <c r="L220">
        <v>14</v>
      </c>
      <c r="M220">
        <v>15</v>
      </c>
      <c r="N220">
        <v>17</v>
      </c>
      <c r="O220">
        <v>16</v>
      </c>
      <c r="P220">
        <v>16</v>
      </c>
      <c r="Q220">
        <v>16</v>
      </c>
      <c r="R220">
        <v>19</v>
      </c>
      <c r="S220">
        <v>21</v>
      </c>
      <c r="T220">
        <v>21</v>
      </c>
      <c r="U220">
        <v>29</v>
      </c>
      <c r="V220">
        <v>32</v>
      </c>
      <c r="W220">
        <v>28</v>
      </c>
      <c r="X220">
        <v>32</v>
      </c>
      <c r="Y220">
        <v>27</v>
      </c>
      <c r="Z220">
        <v>33</v>
      </c>
      <c r="AA220">
        <v>37</v>
      </c>
      <c r="AB220">
        <v>31</v>
      </c>
      <c r="AC220">
        <v>37</v>
      </c>
      <c r="AD220">
        <v>47</v>
      </c>
      <c r="AE220">
        <v>49</v>
      </c>
      <c r="AF220">
        <v>52</v>
      </c>
      <c r="AG220">
        <v>53</v>
      </c>
      <c r="AH220">
        <v>47</v>
      </c>
    </row>
    <row r="221" spans="1:34" x14ac:dyDescent="0.25">
      <c r="A221" t="s">
        <v>717</v>
      </c>
      <c r="B221" t="s">
        <v>204</v>
      </c>
      <c r="C221">
        <v>81</v>
      </c>
      <c r="D221">
        <v>78</v>
      </c>
      <c r="E221">
        <v>81</v>
      </c>
      <c r="F221">
        <v>81</v>
      </c>
      <c r="G221">
        <v>83</v>
      </c>
      <c r="H221">
        <v>82</v>
      </c>
      <c r="I221">
        <v>73</v>
      </c>
      <c r="J221">
        <v>73</v>
      </c>
      <c r="K221">
        <v>74</v>
      </c>
      <c r="L221">
        <v>68</v>
      </c>
      <c r="M221">
        <v>78</v>
      </c>
      <c r="N221">
        <v>77</v>
      </c>
      <c r="O221">
        <v>76</v>
      </c>
      <c r="P221">
        <v>82</v>
      </c>
      <c r="Q221">
        <v>82</v>
      </c>
      <c r="R221">
        <v>84</v>
      </c>
      <c r="S221">
        <v>86</v>
      </c>
      <c r="T221">
        <v>95</v>
      </c>
      <c r="U221">
        <v>104</v>
      </c>
      <c r="V221">
        <v>112</v>
      </c>
      <c r="W221">
        <v>123</v>
      </c>
      <c r="X221">
        <v>123</v>
      </c>
      <c r="Y221">
        <v>160</v>
      </c>
      <c r="Z221">
        <v>183</v>
      </c>
      <c r="AA221">
        <v>210</v>
      </c>
      <c r="AB221">
        <v>247</v>
      </c>
      <c r="AC221">
        <v>272</v>
      </c>
      <c r="AD221">
        <v>317</v>
      </c>
      <c r="AE221">
        <v>317</v>
      </c>
      <c r="AF221">
        <v>324</v>
      </c>
      <c r="AG221">
        <v>334</v>
      </c>
      <c r="AH221">
        <v>307</v>
      </c>
    </row>
    <row r="222" spans="1:34" x14ac:dyDescent="0.25">
      <c r="A222" t="s">
        <v>718</v>
      </c>
      <c r="B222" t="s">
        <v>205</v>
      </c>
      <c r="C222">
        <v>7</v>
      </c>
      <c r="D222">
        <v>4</v>
      </c>
      <c r="E222">
        <v>5</v>
      </c>
      <c r="F222">
        <v>4</v>
      </c>
      <c r="G222">
        <v>4</v>
      </c>
      <c r="H222">
        <v>9</v>
      </c>
      <c r="I222">
        <v>10</v>
      </c>
      <c r="J222">
        <v>10</v>
      </c>
      <c r="K222">
        <v>11</v>
      </c>
      <c r="L222">
        <v>11</v>
      </c>
      <c r="M222">
        <v>15</v>
      </c>
      <c r="N222">
        <v>18</v>
      </c>
      <c r="O222">
        <v>15</v>
      </c>
      <c r="P222">
        <v>15</v>
      </c>
      <c r="Q222">
        <v>15</v>
      </c>
      <c r="R222">
        <v>18</v>
      </c>
      <c r="S222">
        <v>21</v>
      </c>
      <c r="T222">
        <v>27</v>
      </c>
      <c r="U222">
        <v>27</v>
      </c>
      <c r="V222">
        <v>30</v>
      </c>
      <c r="W222">
        <v>30</v>
      </c>
      <c r="X222">
        <v>37</v>
      </c>
      <c r="Y222">
        <v>36</v>
      </c>
      <c r="Z222">
        <v>34</v>
      </c>
      <c r="AA222">
        <v>34</v>
      </c>
      <c r="AB222">
        <v>37</v>
      </c>
      <c r="AC222">
        <v>40</v>
      </c>
      <c r="AD222">
        <v>41</v>
      </c>
      <c r="AE222">
        <v>41</v>
      </c>
      <c r="AF222">
        <v>45</v>
      </c>
      <c r="AG222">
        <v>52</v>
      </c>
      <c r="AH222">
        <v>56</v>
      </c>
    </row>
    <row r="223" spans="1:34" x14ac:dyDescent="0.25">
      <c r="A223" t="s">
        <v>719</v>
      </c>
      <c r="B223" t="s">
        <v>206</v>
      </c>
      <c r="C223">
        <v>36</v>
      </c>
      <c r="D223">
        <v>36</v>
      </c>
      <c r="E223">
        <v>26</v>
      </c>
      <c r="F223">
        <v>22</v>
      </c>
      <c r="G223">
        <v>22</v>
      </c>
      <c r="H223">
        <v>31</v>
      </c>
      <c r="I223">
        <v>38</v>
      </c>
      <c r="J223">
        <v>38</v>
      </c>
      <c r="K223">
        <v>38</v>
      </c>
      <c r="L223">
        <v>38</v>
      </c>
      <c r="M223">
        <v>49</v>
      </c>
      <c r="N223">
        <v>45</v>
      </c>
      <c r="O223">
        <v>38</v>
      </c>
      <c r="P223">
        <v>46</v>
      </c>
      <c r="Q223">
        <v>45</v>
      </c>
      <c r="R223">
        <v>45</v>
      </c>
      <c r="S223">
        <v>53</v>
      </c>
      <c r="T223">
        <v>41</v>
      </c>
      <c r="U223">
        <v>47</v>
      </c>
      <c r="V223">
        <v>52</v>
      </c>
      <c r="W223">
        <v>53</v>
      </c>
      <c r="X223">
        <v>53</v>
      </c>
      <c r="Y223">
        <v>53</v>
      </c>
      <c r="Z223">
        <v>54</v>
      </c>
      <c r="AA223">
        <v>60</v>
      </c>
      <c r="AB223">
        <v>62</v>
      </c>
      <c r="AC223">
        <v>53</v>
      </c>
      <c r="AD223">
        <v>52</v>
      </c>
      <c r="AE223">
        <v>63</v>
      </c>
      <c r="AF223">
        <v>64</v>
      </c>
      <c r="AG223">
        <v>75</v>
      </c>
      <c r="AH223">
        <v>99</v>
      </c>
    </row>
    <row r="224" spans="1:34" x14ac:dyDescent="0.25">
      <c r="A224" t="s">
        <v>720</v>
      </c>
      <c r="B224" t="s">
        <v>207</v>
      </c>
      <c r="C224">
        <v>40</v>
      </c>
      <c r="D224">
        <v>44</v>
      </c>
      <c r="E224">
        <v>49</v>
      </c>
      <c r="F224">
        <v>56</v>
      </c>
      <c r="G224">
        <v>55</v>
      </c>
      <c r="H224">
        <v>48</v>
      </c>
      <c r="I224">
        <v>52</v>
      </c>
      <c r="J224">
        <v>51</v>
      </c>
      <c r="K224">
        <v>46</v>
      </c>
      <c r="L224">
        <v>50</v>
      </c>
      <c r="M224">
        <v>44</v>
      </c>
      <c r="N224">
        <v>47</v>
      </c>
      <c r="O224">
        <v>75</v>
      </c>
      <c r="P224">
        <v>76</v>
      </c>
      <c r="Q224">
        <v>76</v>
      </c>
      <c r="R224">
        <v>79</v>
      </c>
      <c r="S224">
        <v>90</v>
      </c>
      <c r="T224">
        <v>109</v>
      </c>
      <c r="U224">
        <v>113</v>
      </c>
      <c r="V224">
        <v>100</v>
      </c>
      <c r="W224">
        <v>103</v>
      </c>
      <c r="X224">
        <v>112</v>
      </c>
      <c r="Y224">
        <v>122</v>
      </c>
      <c r="Z224">
        <v>122</v>
      </c>
      <c r="AA224">
        <v>124</v>
      </c>
      <c r="AB224">
        <v>129</v>
      </c>
      <c r="AC224">
        <v>141</v>
      </c>
      <c r="AD224">
        <v>154</v>
      </c>
      <c r="AE224">
        <v>151</v>
      </c>
      <c r="AF224">
        <v>146</v>
      </c>
      <c r="AG224">
        <v>167</v>
      </c>
      <c r="AH224">
        <v>168</v>
      </c>
    </row>
    <row r="225" spans="1:34" x14ac:dyDescent="0.25">
      <c r="A225" t="s">
        <v>721</v>
      </c>
      <c r="B225" t="s">
        <v>208</v>
      </c>
      <c r="C225">
        <v>55</v>
      </c>
      <c r="D225">
        <v>49</v>
      </c>
      <c r="E225">
        <v>45</v>
      </c>
      <c r="F225">
        <v>43</v>
      </c>
      <c r="G225">
        <v>41</v>
      </c>
      <c r="H225">
        <v>43</v>
      </c>
      <c r="I225">
        <v>34</v>
      </c>
      <c r="J225">
        <v>41</v>
      </c>
      <c r="K225">
        <v>44</v>
      </c>
      <c r="L225">
        <v>49</v>
      </c>
      <c r="M225">
        <v>57</v>
      </c>
      <c r="N225">
        <v>50</v>
      </c>
      <c r="O225">
        <v>52</v>
      </c>
      <c r="P225">
        <v>63</v>
      </c>
      <c r="Q225">
        <v>60</v>
      </c>
      <c r="R225">
        <v>65</v>
      </c>
      <c r="S225">
        <v>73</v>
      </c>
      <c r="T225">
        <v>72</v>
      </c>
      <c r="U225">
        <v>78</v>
      </c>
      <c r="V225">
        <v>88</v>
      </c>
      <c r="W225">
        <v>86</v>
      </c>
      <c r="X225">
        <v>97</v>
      </c>
      <c r="Y225">
        <v>100</v>
      </c>
      <c r="Z225">
        <v>106</v>
      </c>
      <c r="AA225">
        <v>117</v>
      </c>
      <c r="AB225">
        <v>125</v>
      </c>
      <c r="AC225">
        <v>131</v>
      </c>
      <c r="AD225">
        <v>130</v>
      </c>
      <c r="AE225">
        <v>128</v>
      </c>
      <c r="AF225">
        <v>126</v>
      </c>
      <c r="AG225">
        <v>142</v>
      </c>
      <c r="AH225">
        <v>139</v>
      </c>
    </row>
    <row r="226" spans="1:34" x14ac:dyDescent="0.25">
      <c r="A226" t="s">
        <v>722</v>
      </c>
      <c r="B226" t="s">
        <v>209</v>
      </c>
      <c r="C226">
        <v>24</v>
      </c>
      <c r="D226">
        <v>30</v>
      </c>
      <c r="E226">
        <v>32</v>
      </c>
      <c r="F226">
        <v>36</v>
      </c>
      <c r="G226">
        <v>36</v>
      </c>
      <c r="H226">
        <v>38</v>
      </c>
      <c r="I226">
        <v>33</v>
      </c>
      <c r="J226">
        <v>37</v>
      </c>
      <c r="K226">
        <v>33</v>
      </c>
      <c r="L226">
        <v>40</v>
      </c>
      <c r="M226">
        <v>40</v>
      </c>
      <c r="N226">
        <v>34</v>
      </c>
      <c r="O226">
        <v>34</v>
      </c>
      <c r="P226">
        <v>39</v>
      </c>
      <c r="Q226">
        <v>37</v>
      </c>
      <c r="R226">
        <v>44</v>
      </c>
      <c r="S226">
        <v>41</v>
      </c>
      <c r="T226">
        <v>33</v>
      </c>
      <c r="U226">
        <v>33</v>
      </c>
      <c r="V226">
        <v>36</v>
      </c>
      <c r="W226">
        <v>33</v>
      </c>
      <c r="X226">
        <v>37</v>
      </c>
      <c r="Y226">
        <v>28</v>
      </c>
      <c r="Z226">
        <v>39</v>
      </c>
      <c r="AA226">
        <v>50</v>
      </c>
      <c r="AB226">
        <v>50</v>
      </c>
      <c r="AC226">
        <v>60</v>
      </c>
      <c r="AD226">
        <v>62</v>
      </c>
      <c r="AE226">
        <v>87</v>
      </c>
      <c r="AF226">
        <v>96</v>
      </c>
      <c r="AG226">
        <v>98</v>
      </c>
      <c r="AH226">
        <v>101</v>
      </c>
    </row>
    <row r="227" spans="1:34" x14ac:dyDescent="0.25">
      <c r="A227" t="s">
        <v>723</v>
      </c>
      <c r="B227" t="s">
        <v>210</v>
      </c>
      <c r="C227">
        <v>52</v>
      </c>
      <c r="D227">
        <v>55</v>
      </c>
      <c r="E227">
        <v>69</v>
      </c>
      <c r="F227">
        <v>77</v>
      </c>
      <c r="G227">
        <v>91</v>
      </c>
      <c r="H227">
        <v>103</v>
      </c>
      <c r="I227">
        <v>104</v>
      </c>
      <c r="J227">
        <v>106</v>
      </c>
      <c r="K227">
        <v>105</v>
      </c>
      <c r="L227">
        <v>103</v>
      </c>
      <c r="M227">
        <v>104</v>
      </c>
      <c r="N227">
        <v>95</v>
      </c>
      <c r="O227">
        <v>88</v>
      </c>
      <c r="P227">
        <v>90</v>
      </c>
      <c r="Q227">
        <v>89</v>
      </c>
      <c r="R227">
        <v>109</v>
      </c>
      <c r="S227">
        <v>116</v>
      </c>
      <c r="T227">
        <v>127</v>
      </c>
      <c r="U227">
        <v>142</v>
      </c>
      <c r="V227">
        <v>163</v>
      </c>
      <c r="W227">
        <v>174</v>
      </c>
      <c r="X227">
        <v>180</v>
      </c>
      <c r="Y227">
        <v>166</v>
      </c>
      <c r="Z227">
        <v>181</v>
      </c>
      <c r="AA227">
        <v>176</v>
      </c>
      <c r="AB227">
        <v>175</v>
      </c>
      <c r="AC227">
        <v>175</v>
      </c>
      <c r="AD227">
        <v>181</v>
      </c>
      <c r="AE227">
        <v>175</v>
      </c>
      <c r="AF227">
        <v>186</v>
      </c>
      <c r="AG227">
        <v>232</v>
      </c>
      <c r="AH227">
        <v>271</v>
      </c>
    </row>
    <row r="228" spans="1:34" x14ac:dyDescent="0.25">
      <c r="A228" t="s">
        <v>724</v>
      </c>
      <c r="B228" t="s">
        <v>211</v>
      </c>
      <c r="C228">
        <v>2</v>
      </c>
      <c r="D228">
        <v>2</v>
      </c>
      <c r="E228">
        <v>1</v>
      </c>
      <c r="F228">
        <v>1</v>
      </c>
      <c r="G228">
        <v>1</v>
      </c>
      <c r="H228">
        <v>2</v>
      </c>
      <c r="I228">
        <v>3</v>
      </c>
      <c r="J228">
        <v>2</v>
      </c>
      <c r="K228">
        <v>2</v>
      </c>
      <c r="L228">
        <v>5</v>
      </c>
      <c r="M228">
        <v>5</v>
      </c>
      <c r="N228">
        <v>6</v>
      </c>
      <c r="O228">
        <v>6</v>
      </c>
      <c r="P228">
        <v>5</v>
      </c>
      <c r="Q228">
        <v>5</v>
      </c>
      <c r="R228">
        <v>6</v>
      </c>
      <c r="S228">
        <v>6</v>
      </c>
      <c r="T228">
        <v>7</v>
      </c>
      <c r="U228">
        <v>6</v>
      </c>
      <c r="V228">
        <v>8</v>
      </c>
      <c r="W228">
        <v>15</v>
      </c>
      <c r="X228">
        <v>15</v>
      </c>
      <c r="Y228">
        <v>15</v>
      </c>
      <c r="Z228">
        <v>13</v>
      </c>
      <c r="AA228">
        <v>18</v>
      </c>
      <c r="AB228">
        <v>19</v>
      </c>
      <c r="AC228">
        <v>17</v>
      </c>
      <c r="AD228">
        <v>11</v>
      </c>
      <c r="AE228">
        <v>11</v>
      </c>
      <c r="AF228">
        <v>10</v>
      </c>
      <c r="AG228">
        <v>12</v>
      </c>
      <c r="AH228">
        <v>6</v>
      </c>
    </row>
    <row r="229" spans="1:34" x14ac:dyDescent="0.25">
      <c r="A229" t="s">
        <v>725</v>
      </c>
      <c r="B229" t="s">
        <v>212</v>
      </c>
      <c r="C229">
        <v>23</v>
      </c>
      <c r="D229">
        <v>21</v>
      </c>
      <c r="E229">
        <v>25</v>
      </c>
      <c r="F229">
        <v>20</v>
      </c>
      <c r="G229">
        <v>18</v>
      </c>
      <c r="H229">
        <v>21</v>
      </c>
      <c r="I229">
        <v>20</v>
      </c>
      <c r="J229">
        <v>20</v>
      </c>
      <c r="K229">
        <v>25</v>
      </c>
      <c r="L229">
        <v>23</v>
      </c>
      <c r="M229">
        <v>25</v>
      </c>
      <c r="N229">
        <v>27</v>
      </c>
      <c r="O229">
        <v>28</v>
      </c>
      <c r="P229">
        <v>32</v>
      </c>
      <c r="Q229">
        <v>35</v>
      </c>
      <c r="R229">
        <v>32</v>
      </c>
      <c r="S229">
        <v>43</v>
      </c>
      <c r="T229">
        <v>59</v>
      </c>
      <c r="U229">
        <v>59</v>
      </c>
      <c r="V229">
        <v>68</v>
      </c>
      <c r="W229">
        <v>68</v>
      </c>
      <c r="X229">
        <v>64</v>
      </c>
      <c r="Y229">
        <v>88</v>
      </c>
      <c r="Z229">
        <v>91</v>
      </c>
      <c r="AA229">
        <v>87</v>
      </c>
      <c r="AB229">
        <v>102</v>
      </c>
      <c r="AC229">
        <v>111</v>
      </c>
      <c r="AD229">
        <v>114</v>
      </c>
      <c r="AE229">
        <v>118</v>
      </c>
      <c r="AF229">
        <v>129</v>
      </c>
      <c r="AG229">
        <v>124</v>
      </c>
      <c r="AH229">
        <v>119</v>
      </c>
    </row>
    <row r="230" spans="1:34" x14ac:dyDescent="0.25">
      <c r="A230" t="s">
        <v>726</v>
      </c>
      <c r="B230" t="s">
        <v>213</v>
      </c>
      <c r="C230">
        <v>38</v>
      </c>
      <c r="D230">
        <v>42</v>
      </c>
      <c r="E230">
        <v>51</v>
      </c>
      <c r="F230">
        <v>62</v>
      </c>
      <c r="G230">
        <v>68</v>
      </c>
      <c r="H230">
        <v>85</v>
      </c>
      <c r="I230">
        <v>89</v>
      </c>
      <c r="J230">
        <v>92</v>
      </c>
      <c r="K230">
        <v>99</v>
      </c>
      <c r="L230">
        <v>93</v>
      </c>
      <c r="M230">
        <v>105</v>
      </c>
      <c r="N230">
        <v>104</v>
      </c>
      <c r="O230">
        <v>113</v>
      </c>
      <c r="P230">
        <v>125</v>
      </c>
      <c r="Q230">
        <v>132</v>
      </c>
      <c r="R230">
        <v>128</v>
      </c>
      <c r="S230">
        <v>182</v>
      </c>
      <c r="T230">
        <v>190</v>
      </c>
      <c r="U230">
        <v>219</v>
      </c>
      <c r="V230">
        <v>250</v>
      </c>
      <c r="W230">
        <v>269</v>
      </c>
      <c r="X230">
        <v>280</v>
      </c>
      <c r="Y230">
        <v>285</v>
      </c>
      <c r="Z230">
        <v>313</v>
      </c>
      <c r="AA230">
        <v>356</v>
      </c>
      <c r="AB230">
        <v>457</v>
      </c>
      <c r="AC230">
        <v>479</v>
      </c>
      <c r="AD230">
        <v>515</v>
      </c>
      <c r="AE230">
        <v>513</v>
      </c>
      <c r="AF230">
        <v>526</v>
      </c>
      <c r="AG230">
        <v>585</v>
      </c>
      <c r="AH230">
        <v>622</v>
      </c>
    </row>
    <row r="231" spans="1:34" x14ac:dyDescent="0.25">
      <c r="A231" t="s">
        <v>727</v>
      </c>
      <c r="B231" t="s">
        <v>214</v>
      </c>
      <c r="C231">
        <v>13</v>
      </c>
      <c r="D231">
        <v>14</v>
      </c>
      <c r="E231">
        <v>14</v>
      </c>
      <c r="F231">
        <v>16</v>
      </c>
      <c r="G231">
        <v>18</v>
      </c>
      <c r="H231">
        <v>16</v>
      </c>
      <c r="I231">
        <v>16</v>
      </c>
      <c r="J231">
        <v>17</v>
      </c>
      <c r="K231">
        <v>16</v>
      </c>
      <c r="L231">
        <v>23</v>
      </c>
      <c r="M231">
        <v>21</v>
      </c>
      <c r="N231">
        <v>22</v>
      </c>
      <c r="O231">
        <v>22</v>
      </c>
      <c r="P231">
        <v>29</v>
      </c>
      <c r="Q231">
        <v>27</v>
      </c>
      <c r="R231">
        <v>29</v>
      </c>
      <c r="S231">
        <v>29</v>
      </c>
      <c r="T231">
        <v>28</v>
      </c>
      <c r="U231">
        <v>28</v>
      </c>
      <c r="V231">
        <v>32</v>
      </c>
      <c r="W231">
        <v>26</v>
      </c>
      <c r="X231">
        <v>28</v>
      </c>
      <c r="Y231">
        <v>26</v>
      </c>
      <c r="Z231">
        <v>22</v>
      </c>
      <c r="AA231">
        <v>34</v>
      </c>
      <c r="AB231">
        <v>34</v>
      </c>
      <c r="AC231">
        <v>34</v>
      </c>
      <c r="AD231">
        <v>39</v>
      </c>
      <c r="AE231">
        <v>37</v>
      </c>
      <c r="AF231">
        <v>36</v>
      </c>
      <c r="AG231">
        <v>41</v>
      </c>
      <c r="AH231">
        <v>30</v>
      </c>
    </row>
    <row r="232" spans="1:34" x14ac:dyDescent="0.25">
      <c r="A232" t="s">
        <v>728</v>
      </c>
      <c r="B232" t="s">
        <v>215</v>
      </c>
      <c r="C232">
        <v>40</v>
      </c>
      <c r="D232">
        <v>42</v>
      </c>
      <c r="E232">
        <v>52</v>
      </c>
      <c r="F232">
        <v>45</v>
      </c>
      <c r="G232">
        <v>41</v>
      </c>
      <c r="H232">
        <v>61</v>
      </c>
      <c r="I232">
        <v>57</v>
      </c>
      <c r="J232">
        <v>76</v>
      </c>
      <c r="K232">
        <v>78</v>
      </c>
      <c r="L232">
        <v>77</v>
      </c>
      <c r="M232">
        <v>74</v>
      </c>
      <c r="N232">
        <v>77</v>
      </c>
      <c r="O232">
        <v>66</v>
      </c>
      <c r="P232">
        <v>69</v>
      </c>
      <c r="Q232">
        <v>57</v>
      </c>
      <c r="R232">
        <v>50</v>
      </c>
      <c r="S232">
        <v>50</v>
      </c>
      <c r="T232">
        <v>67</v>
      </c>
      <c r="U232">
        <v>68</v>
      </c>
      <c r="V232">
        <v>69</v>
      </c>
      <c r="W232">
        <v>75</v>
      </c>
      <c r="X232">
        <v>76</v>
      </c>
      <c r="Y232">
        <v>84</v>
      </c>
      <c r="Z232">
        <v>84</v>
      </c>
      <c r="AA232">
        <v>100</v>
      </c>
      <c r="AB232">
        <v>113</v>
      </c>
      <c r="AC232">
        <v>119</v>
      </c>
      <c r="AD232">
        <v>125</v>
      </c>
      <c r="AE232">
        <v>119</v>
      </c>
      <c r="AF232">
        <v>128</v>
      </c>
      <c r="AG232">
        <v>138</v>
      </c>
      <c r="AH232">
        <v>135</v>
      </c>
    </row>
    <row r="233" spans="1:34" x14ac:dyDescent="0.25">
      <c r="A233" t="s">
        <v>729</v>
      </c>
      <c r="B233" t="s">
        <v>216</v>
      </c>
      <c r="C233">
        <v>13</v>
      </c>
      <c r="D233">
        <v>13</v>
      </c>
      <c r="E233">
        <v>21</v>
      </c>
      <c r="F233">
        <v>22</v>
      </c>
      <c r="G233">
        <v>22</v>
      </c>
      <c r="H233">
        <v>17</v>
      </c>
      <c r="I233">
        <v>16</v>
      </c>
      <c r="J233">
        <v>17</v>
      </c>
      <c r="K233">
        <v>18</v>
      </c>
      <c r="L233">
        <v>11</v>
      </c>
      <c r="M233">
        <v>15</v>
      </c>
      <c r="N233">
        <v>16</v>
      </c>
      <c r="O233">
        <v>18</v>
      </c>
      <c r="P233">
        <v>16</v>
      </c>
      <c r="Q233">
        <v>15</v>
      </c>
      <c r="R233">
        <v>14</v>
      </c>
      <c r="S233">
        <v>16</v>
      </c>
      <c r="T233">
        <v>13</v>
      </c>
      <c r="U233">
        <v>12</v>
      </c>
      <c r="V233">
        <v>8</v>
      </c>
      <c r="W233">
        <v>14</v>
      </c>
      <c r="X233">
        <v>15</v>
      </c>
      <c r="Y233">
        <v>18</v>
      </c>
      <c r="Z233">
        <v>21</v>
      </c>
      <c r="AA233">
        <v>21</v>
      </c>
      <c r="AB233">
        <v>22</v>
      </c>
      <c r="AC233">
        <v>24</v>
      </c>
      <c r="AD233">
        <v>18</v>
      </c>
      <c r="AE233">
        <v>17</v>
      </c>
      <c r="AF233">
        <v>15</v>
      </c>
      <c r="AG233">
        <v>11</v>
      </c>
      <c r="AH233">
        <v>18</v>
      </c>
    </row>
    <row r="234" spans="1:34" x14ac:dyDescent="0.25">
      <c r="A234" t="s">
        <v>730</v>
      </c>
      <c r="B234" t="s">
        <v>217</v>
      </c>
      <c r="C234">
        <v>3</v>
      </c>
      <c r="D234">
        <v>4</v>
      </c>
      <c r="E234">
        <v>7</v>
      </c>
      <c r="F234">
        <v>10</v>
      </c>
      <c r="G234">
        <v>10</v>
      </c>
      <c r="H234">
        <v>11</v>
      </c>
      <c r="I234">
        <v>10</v>
      </c>
      <c r="J234">
        <v>10</v>
      </c>
      <c r="K234">
        <v>12</v>
      </c>
      <c r="L234">
        <v>11</v>
      </c>
      <c r="M234">
        <v>10</v>
      </c>
      <c r="N234">
        <v>11</v>
      </c>
      <c r="O234">
        <v>10</v>
      </c>
      <c r="P234">
        <v>11</v>
      </c>
      <c r="Q234">
        <v>11</v>
      </c>
      <c r="R234">
        <v>11</v>
      </c>
      <c r="S234">
        <v>13</v>
      </c>
      <c r="T234">
        <v>14</v>
      </c>
      <c r="U234">
        <v>16</v>
      </c>
      <c r="V234">
        <v>16</v>
      </c>
      <c r="W234">
        <v>16</v>
      </c>
      <c r="X234">
        <v>16</v>
      </c>
      <c r="Y234">
        <v>18</v>
      </c>
      <c r="Z234">
        <v>20</v>
      </c>
      <c r="AA234">
        <v>21</v>
      </c>
      <c r="AB234">
        <v>18</v>
      </c>
      <c r="AC234">
        <v>20</v>
      </c>
      <c r="AD234">
        <v>27</v>
      </c>
      <c r="AE234">
        <v>27</v>
      </c>
      <c r="AF234">
        <v>24</v>
      </c>
      <c r="AG234">
        <v>25</v>
      </c>
      <c r="AH234">
        <v>25</v>
      </c>
    </row>
    <row r="235" spans="1:34" x14ac:dyDescent="0.25">
      <c r="A235" t="s">
        <v>731</v>
      </c>
      <c r="B235" t="s">
        <v>218</v>
      </c>
      <c r="C235">
        <v>8</v>
      </c>
      <c r="D235">
        <v>6</v>
      </c>
      <c r="E235">
        <v>3</v>
      </c>
      <c r="F235">
        <v>2</v>
      </c>
      <c r="G235">
        <v>2</v>
      </c>
      <c r="H235">
        <v>0</v>
      </c>
      <c r="I235">
        <v>0</v>
      </c>
      <c r="J235">
        <v>0</v>
      </c>
      <c r="K235">
        <v>1</v>
      </c>
      <c r="L235">
        <v>3</v>
      </c>
      <c r="M235">
        <v>4</v>
      </c>
      <c r="N235">
        <v>6</v>
      </c>
      <c r="O235">
        <v>6</v>
      </c>
      <c r="P235">
        <v>8</v>
      </c>
      <c r="Q235">
        <v>8</v>
      </c>
      <c r="R235">
        <v>7</v>
      </c>
      <c r="S235">
        <v>6</v>
      </c>
      <c r="T235">
        <v>7</v>
      </c>
      <c r="U235">
        <v>8</v>
      </c>
      <c r="V235">
        <v>11</v>
      </c>
      <c r="W235">
        <v>9</v>
      </c>
      <c r="X235">
        <v>11</v>
      </c>
      <c r="Y235">
        <v>12</v>
      </c>
      <c r="Z235">
        <v>17</v>
      </c>
      <c r="AA235">
        <v>18</v>
      </c>
      <c r="AB235">
        <v>24</v>
      </c>
      <c r="AC235">
        <v>24</v>
      </c>
      <c r="AD235">
        <v>34</v>
      </c>
      <c r="AE235">
        <v>35</v>
      </c>
      <c r="AF235">
        <v>38</v>
      </c>
      <c r="AG235">
        <v>48</v>
      </c>
      <c r="AH235">
        <v>53</v>
      </c>
    </row>
    <row r="236" spans="1:34" x14ac:dyDescent="0.25">
      <c r="A236" t="s">
        <v>732</v>
      </c>
      <c r="B236" t="s">
        <v>219</v>
      </c>
      <c r="C236">
        <v>36</v>
      </c>
      <c r="D236">
        <v>38</v>
      </c>
      <c r="E236">
        <v>36</v>
      </c>
      <c r="F236">
        <v>31</v>
      </c>
      <c r="G236">
        <v>25</v>
      </c>
      <c r="H236">
        <v>21</v>
      </c>
      <c r="I236">
        <v>21</v>
      </c>
      <c r="J236">
        <v>21</v>
      </c>
      <c r="K236">
        <v>19</v>
      </c>
      <c r="L236">
        <v>18</v>
      </c>
      <c r="M236">
        <v>22</v>
      </c>
      <c r="N236">
        <v>25</v>
      </c>
      <c r="O236">
        <v>33</v>
      </c>
      <c r="P236">
        <v>36</v>
      </c>
      <c r="Q236">
        <v>36</v>
      </c>
      <c r="R236">
        <v>37</v>
      </c>
      <c r="S236">
        <v>37</v>
      </c>
      <c r="T236">
        <v>39</v>
      </c>
      <c r="U236">
        <v>39</v>
      </c>
      <c r="V236">
        <v>39</v>
      </c>
      <c r="W236">
        <v>37</v>
      </c>
      <c r="X236">
        <v>37</v>
      </c>
      <c r="Y236">
        <v>40</v>
      </c>
      <c r="Z236">
        <v>45</v>
      </c>
      <c r="AA236">
        <v>42</v>
      </c>
      <c r="AB236">
        <v>50</v>
      </c>
      <c r="AC236">
        <v>50</v>
      </c>
      <c r="AD236">
        <v>49</v>
      </c>
      <c r="AE236">
        <v>51</v>
      </c>
      <c r="AF236">
        <v>47</v>
      </c>
      <c r="AG236">
        <v>45</v>
      </c>
      <c r="AH236">
        <v>47</v>
      </c>
    </row>
    <row r="237" spans="1:34" x14ac:dyDescent="0.25">
      <c r="A237" t="s">
        <v>733</v>
      </c>
      <c r="B237" t="s">
        <v>220</v>
      </c>
      <c r="C237">
        <v>107</v>
      </c>
      <c r="D237">
        <v>117</v>
      </c>
      <c r="E237">
        <v>134</v>
      </c>
      <c r="F237">
        <v>151</v>
      </c>
      <c r="G237">
        <v>140</v>
      </c>
      <c r="H237">
        <v>149</v>
      </c>
      <c r="I237">
        <v>135</v>
      </c>
      <c r="J237">
        <v>145</v>
      </c>
      <c r="K237">
        <v>131</v>
      </c>
      <c r="L237">
        <v>143</v>
      </c>
      <c r="M237">
        <v>153</v>
      </c>
      <c r="N237">
        <v>180</v>
      </c>
      <c r="O237">
        <v>174</v>
      </c>
      <c r="P237">
        <v>181</v>
      </c>
      <c r="Q237">
        <v>194</v>
      </c>
      <c r="R237">
        <v>200</v>
      </c>
      <c r="S237">
        <v>201</v>
      </c>
      <c r="T237">
        <v>219</v>
      </c>
      <c r="U237">
        <v>229</v>
      </c>
      <c r="V237">
        <v>264</v>
      </c>
      <c r="W237">
        <v>303</v>
      </c>
      <c r="X237">
        <v>306</v>
      </c>
      <c r="Y237">
        <v>326</v>
      </c>
      <c r="Z237">
        <v>368</v>
      </c>
      <c r="AA237">
        <v>416</v>
      </c>
      <c r="AB237">
        <v>468</v>
      </c>
      <c r="AC237">
        <v>550</v>
      </c>
      <c r="AD237">
        <v>599</v>
      </c>
      <c r="AE237">
        <v>611</v>
      </c>
      <c r="AF237">
        <v>605</v>
      </c>
      <c r="AG237">
        <v>623</v>
      </c>
      <c r="AH237">
        <v>664</v>
      </c>
    </row>
    <row r="238" spans="1:34" x14ac:dyDescent="0.25">
      <c r="A238" t="s">
        <v>734</v>
      </c>
      <c r="B238" t="s">
        <v>221</v>
      </c>
      <c r="C238">
        <v>16</v>
      </c>
      <c r="D238">
        <v>16</v>
      </c>
      <c r="E238">
        <v>17</v>
      </c>
      <c r="F238">
        <v>12</v>
      </c>
      <c r="G238">
        <v>9</v>
      </c>
      <c r="H238">
        <v>10</v>
      </c>
      <c r="I238">
        <v>10</v>
      </c>
      <c r="J238">
        <v>8</v>
      </c>
      <c r="K238">
        <v>8</v>
      </c>
      <c r="L238">
        <v>6</v>
      </c>
      <c r="M238">
        <v>8</v>
      </c>
      <c r="N238">
        <v>8</v>
      </c>
      <c r="O238">
        <v>7</v>
      </c>
      <c r="P238">
        <v>9</v>
      </c>
      <c r="Q238">
        <v>9</v>
      </c>
      <c r="R238">
        <v>9</v>
      </c>
      <c r="S238">
        <v>7</v>
      </c>
      <c r="T238">
        <v>11</v>
      </c>
      <c r="U238">
        <v>14</v>
      </c>
      <c r="V238">
        <v>24</v>
      </c>
      <c r="W238">
        <v>25</v>
      </c>
      <c r="X238">
        <v>27</v>
      </c>
      <c r="Y238">
        <v>30</v>
      </c>
      <c r="Z238">
        <v>36</v>
      </c>
      <c r="AA238">
        <v>34</v>
      </c>
      <c r="AB238">
        <v>37</v>
      </c>
      <c r="AC238">
        <v>35</v>
      </c>
      <c r="AD238">
        <v>36</v>
      </c>
      <c r="AE238">
        <v>38</v>
      </c>
      <c r="AF238">
        <v>40</v>
      </c>
      <c r="AG238">
        <v>46</v>
      </c>
      <c r="AH238">
        <v>48</v>
      </c>
    </row>
    <row r="239" spans="1:34" x14ac:dyDescent="0.25">
      <c r="A239" t="s">
        <v>735</v>
      </c>
      <c r="B239" t="s">
        <v>222</v>
      </c>
      <c r="C239">
        <v>19</v>
      </c>
      <c r="D239">
        <v>17</v>
      </c>
      <c r="E239">
        <v>26</v>
      </c>
      <c r="F239">
        <v>30</v>
      </c>
      <c r="G239">
        <v>34</v>
      </c>
      <c r="H239">
        <v>34</v>
      </c>
      <c r="I239">
        <v>37</v>
      </c>
      <c r="J239">
        <v>32</v>
      </c>
      <c r="K239">
        <v>33</v>
      </c>
      <c r="L239">
        <v>32</v>
      </c>
      <c r="M239">
        <v>30</v>
      </c>
      <c r="N239">
        <v>26</v>
      </c>
      <c r="O239">
        <v>33</v>
      </c>
      <c r="P239">
        <v>37</v>
      </c>
      <c r="Q239">
        <v>38</v>
      </c>
      <c r="R239">
        <v>39</v>
      </c>
      <c r="S239">
        <v>37</v>
      </c>
      <c r="T239">
        <v>38</v>
      </c>
      <c r="U239">
        <v>42</v>
      </c>
      <c r="V239">
        <v>40</v>
      </c>
      <c r="W239">
        <v>38</v>
      </c>
      <c r="X239">
        <v>37</v>
      </c>
      <c r="Y239">
        <v>38</v>
      </c>
      <c r="Z239">
        <v>37</v>
      </c>
      <c r="AA239">
        <v>37</v>
      </c>
      <c r="AB239">
        <v>40</v>
      </c>
      <c r="AC239">
        <v>39</v>
      </c>
      <c r="AD239">
        <v>35</v>
      </c>
      <c r="AE239">
        <v>39</v>
      </c>
      <c r="AF239">
        <v>39</v>
      </c>
      <c r="AG239">
        <v>69</v>
      </c>
      <c r="AH239">
        <v>76</v>
      </c>
    </row>
    <row r="240" spans="1:34" x14ac:dyDescent="0.25">
      <c r="A240" t="s">
        <v>736</v>
      </c>
      <c r="B240" t="s">
        <v>223</v>
      </c>
      <c r="C240">
        <v>50</v>
      </c>
      <c r="D240">
        <v>43</v>
      </c>
      <c r="E240">
        <v>37</v>
      </c>
      <c r="F240">
        <v>35</v>
      </c>
      <c r="G240">
        <v>48</v>
      </c>
      <c r="H240">
        <v>57</v>
      </c>
      <c r="I240">
        <v>65</v>
      </c>
      <c r="J240">
        <v>60</v>
      </c>
      <c r="K240">
        <v>65</v>
      </c>
      <c r="L240">
        <v>81</v>
      </c>
      <c r="M240">
        <v>97</v>
      </c>
      <c r="N240">
        <v>106</v>
      </c>
      <c r="O240">
        <v>106</v>
      </c>
      <c r="P240">
        <v>119</v>
      </c>
      <c r="Q240">
        <v>124</v>
      </c>
      <c r="R240">
        <v>140</v>
      </c>
      <c r="S240">
        <v>138</v>
      </c>
      <c r="T240">
        <v>150</v>
      </c>
      <c r="U240">
        <v>153</v>
      </c>
      <c r="V240">
        <v>174</v>
      </c>
      <c r="W240">
        <v>186</v>
      </c>
      <c r="X240">
        <v>196</v>
      </c>
      <c r="Y240">
        <v>181</v>
      </c>
      <c r="Z240">
        <v>195</v>
      </c>
      <c r="AA240">
        <v>219</v>
      </c>
      <c r="AB240">
        <v>252</v>
      </c>
      <c r="AC240">
        <v>278</v>
      </c>
      <c r="AD240">
        <v>348</v>
      </c>
      <c r="AE240">
        <v>356</v>
      </c>
      <c r="AF240">
        <v>392</v>
      </c>
      <c r="AG240">
        <v>424</v>
      </c>
      <c r="AH240">
        <v>460</v>
      </c>
    </row>
    <row r="241" spans="1:34" x14ac:dyDescent="0.25">
      <c r="A241" t="s">
        <v>737</v>
      </c>
      <c r="B241" t="s">
        <v>224</v>
      </c>
      <c r="C241">
        <v>9</v>
      </c>
      <c r="D241">
        <v>9</v>
      </c>
      <c r="E241">
        <v>15</v>
      </c>
      <c r="F241">
        <v>17</v>
      </c>
      <c r="G241">
        <v>19</v>
      </c>
      <c r="H241">
        <v>22</v>
      </c>
      <c r="I241">
        <v>18</v>
      </c>
      <c r="J241">
        <v>17</v>
      </c>
      <c r="K241">
        <v>20</v>
      </c>
      <c r="L241">
        <v>19</v>
      </c>
      <c r="M241">
        <v>17</v>
      </c>
      <c r="N241">
        <v>19</v>
      </c>
      <c r="O241">
        <v>18</v>
      </c>
      <c r="P241">
        <v>23</v>
      </c>
      <c r="Q241">
        <v>27</v>
      </c>
      <c r="R241">
        <v>25</v>
      </c>
      <c r="S241">
        <v>23</v>
      </c>
      <c r="T241">
        <v>27</v>
      </c>
      <c r="U241">
        <v>38</v>
      </c>
      <c r="V241">
        <v>39</v>
      </c>
      <c r="W241">
        <v>38</v>
      </c>
      <c r="X241">
        <v>36</v>
      </c>
      <c r="Y241">
        <v>37</v>
      </c>
      <c r="Z241">
        <v>37</v>
      </c>
      <c r="AA241">
        <v>37</v>
      </c>
      <c r="AB241">
        <v>29</v>
      </c>
      <c r="AC241">
        <v>30</v>
      </c>
      <c r="AD241">
        <v>34</v>
      </c>
      <c r="AE241">
        <v>32</v>
      </c>
      <c r="AF241">
        <v>32</v>
      </c>
      <c r="AG241">
        <v>39</v>
      </c>
      <c r="AH241">
        <v>40</v>
      </c>
    </row>
    <row r="242" spans="1:34" x14ac:dyDescent="0.25">
      <c r="A242" t="s">
        <v>738</v>
      </c>
      <c r="B242" t="s">
        <v>225</v>
      </c>
      <c r="C242">
        <v>44</v>
      </c>
      <c r="D242">
        <v>48</v>
      </c>
      <c r="E242">
        <v>55</v>
      </c>
      <c r="F242">
        <v>61</v>
      </c>
      <c r="G242">
        <v>62</v>
      </c>
      <c r="H242">
        <v>70</v>
      </c>
      <c r="I242">
        <v>73</v>
      </c>
      <c r="J242">
        <v>76</v>
      </c>
      <c r="K242">
        <v>84</v>
      </c>
      <c r="L242">
        <v>101</v>
      </c>
      <c r="M242">
        <v>118</v>
      </c>
      <c r="N242">
        <v>125</v>
      </c>
      <c r="O242">
        <v>155</v>
      </c>
      <c r="P242">
        <v>170</v>
      </c>
      <c r="Q242">
        <v>170</v>
      </c>
      <c r="R242">
        <v>193</v>
      </c>
      <c r="S242">
        <v>208</v>
      </c>
      <c r="T242">
        <v>222</v>
      </c>
      <c r="U242">
        <v>263</v>
      </c>
      <c r="V242">
        <v>249</v>
      </c>
      <c r="W242">
        <v>259</v>
      </c>
      <c r="X242">
        <v>273</v>
      </c>
      <c r="Y242">
        <v>247</v>
      </c>
      <c r="Z242">
        <v>234</v>
      </c>
      <c r="AA242">
        <v>238</v>
      </c>
      <c r="AB242">
        <v>214</v>
      </c>
      <c r="AC242">
        <v>388</v>
      </c>
      <c r="AD242">
        <v>401</v>
      </c>
      <c r="AE242">
        <v>410</v>
      </c>
      <c r="AF242">
        <v>412</v>
      </c>
      <c r="AG242">
        <v>496</v>
      </c>
      <c r="AH242">
        <v>470</v>
      </c>
    </row>
    <row r="243" spans="1:34" x14ac:dyDescent="0.25">
      <c r="A243" t="s">
        <v>739</v>
      </c>
      <c r="B243" t="s">
        <v>226</v>
      </c>
      <c r="C243">
        <v>6</v>
      </c>
      <c r="D243">
        <v>5</v>
      </c>
      <c r="E243">
        <v>5</v>
      </c>
      <c r="F243">
        <v>5</v>
      </c>
      <c r="G243">
        <v>4</v>
      </c>
      <c r="H243">
        <v>5</v>
      </c>
      <c r="I243">
        <v>7</v>
      </c>
      <c r="J243">
        <v>9</v>
      </c>
      <c r="K243">
        <v>9</v>
      </c>
      <c r="L243">
        <v>8</v>
      </c>
      <c r="M243">
        <v>9</v>
      </c>
      <c r="N243">
        <v>10</v>
      </c>
      <c r="O243">
        <v>11</v>
      </c>
      <c r="P243">
        <v>10</v>
      </c>
      <c r="Q243">
        <v>12</v>
      </c>
      <c r="R243">
        <v>14</v>
      </c>
      <c r="S243">
        <v>39</v>
      </c>
      <c r="T243">
        <v>53</v>
      </c>
      <c r="U243">
        <v>62</v>
      </c>
      <c r="V243">
        <v>65</v>
      </c>
      <c r="W243">
        <v>68</v>
      </c>
      <c r="X243">
        <v>69</v>
      </c>
      <c r="Y243">
        <v>72</v>
      </c>
      <c r="Z243">
        <v>77</v>
      </c>
      <c r="AA243">
        <v>72</v>
      </c>
      <c r="AB243">
        <v>70</v>
      </c>
      <c r="AC243">
        <v>67</v>
      </c>
      <c r="AD243">
        <v>73</v>
      </c>
      <c r="AE243">
        <v>69</v>
      </c>
      <c r="AF243">
        <v>72</v>
      </c>
      <c r="AG243">
        <v>58</v>
      </c>
      <c r="AH243">
        <v>75</v>
      </c>
    </row>
    <row r="244" spans="1:34" x14ac:dyDescent="0.25">
      <c r="A244" t="s">
        <v>740</v>
      </c>
      <c r="B244" t="s">
        <v>227</v>
      </c>
      <c r="C244">
        <v>22</v>
      </c>
      <c r="D244">
        <v>19</v>
      </c>
      <c r="E244">
        <v>22</v>
      </c>
      <c r="F244">
        <v>24</v>
      </c>
      <c r="G244">
        <v>23</v>
      </c>
      <c r="H244">
        <v>26</v>
      </c>
      <c r="I244">
        <v>29</v>
      </c>
      <c r="J244">
        <v>29</v>
      </c>
      <c r="K244">
        <v>32</v>
      </c>
      <c r="L244">
        <v>30</v>
      </c>
      <c r="M244">
        <v>31</v>
      </c>
      <c r="N244">
        <v>31</v>
      </c>
      <c r="O244">
        <v>28</v>
      </c>
      <c r="P244">
        <v>32</v>
      </c>
      <c r="Q244">
        <v>32</v>
      </c>
      <c r="R244">
        <v>37</v>
      </c>
      <c r="S244">
        <v>45</v>
      </c>
      <c r="T244">
        <v>51</v>
      </c>
      <c r="U244">
        <v>56</v>
      </c>
      <c r="V244">
        <v>64</v>
      </c>
      <c r="W244">
        <v>77</v>
      </c>
      <c r="X244">
        <v>77</v>
      </c>
      <c r="Y244">
        <v>85</v>
      </c>
      <c r="Z244">
        <v>99</v>
      </c>
      <c r="AA244">
        <v>113</v>
      </c>
      <c r="AB244">
        <v>135</v>
      </c>
      <c r="AC244">
        <v>167</v>
      </c>
      <c r="AD244">
        <v>180</v>
      </c>
      <c r="AE244">
        <v>188</v>
      </c>
      <c r="AF244">
        <v>185</v>
      </c>
      <c r="AG244">
        <v>186</v>
      </c>
      <c r="AH244">
        <v>187</v>
      </c>
    </row>
    <row r="245" spans="1:34" x14ac:dyDescent="0.25">
      <c r="A245" t="s">
        <v>741</v>
      </c>
      <c r="B245" t="s">
        <v>228</v>
      </c>
      <c r="C245">
        <v>369</v>
      </c>
      <c r="D245">
        <v>380</v>
      </c>
      <c r="E245">
        <v>411</v>
      </c>
      <c r="F245">
        <v>396</v>
      </c>
      <c r="G245">
        <v>397</v>
      </c>
      <c r="H245">
        <v>393</v>
      </c>
      <c r="I245">
        <v>409</v>
      </c>
      <c r="J245">
        <v>416</v>
      </c>
      <c r="K245">
        <v>407</v>
      </c>
      <c r="L245">
        <v>380</v>
      </c>
      <c r="M245">
        <v>395</v>
      </c>
      <c r="N245">
        <v>373</v>
      </c>
      <c r="O245">
        <v>418</v>
      </c>
      <c r="P245">
        <v>407</v>
      </c>
      <c r="Q245">
        <v>402</v>
      </c>
      <c r="R245">
        <v>409</v>
      </c>
      <c r="S245">
        <v>463</v>
      </c>
      <c r="T245">
        <v>475</v>
      </c>
      <c r="U245">
        <v>499</v>
      </c>
      <c r="V245">
        <v>454</v>
      </c>
      <c r="W245">
        <v>489</v>
      </c>
      <c r="X245">
        <v>517</v>
      </c>
      <c r="Y245">
        <v>566</v>
      </c>
      <c r="Z245">
        <v>602</v>
      </c>
      <c r="AA245">
        <v>663</v>
      </c>
      <c r="AB245">
        <v>709</v>
      </c>
      <c r="AC245">
        <v>829</v>
      </c>
      <c r="AD245">
        <v>880</v>
      </c>
      <c r="AE245">
        <v>901</v>
      </c>
      <c r="AF245">
        <v>958</v>
      </c>
      <c r="AG245">
        <v>1051</v>
      </c>
      <c r="AH245">
        <v>975</v>
      </c>
    </row>
    <row r="246" spans="1:34" x14ac:dyDescent="0.25">
      <c r="A246" t="s">
        <v>742</v>
      </c>
      <c r="B246" t="s">
        <v>229</v>
      </c>
      <c r="C246">
        <v>67</v>
      </c>
      <c r="D246">
        <v>60</v>
      </c>
      <c r="E246">
        <v>62</v>
      </c>
      <c r="F246">
        <v>65</v>
      </c>
      <c r="G246">
        <v>66</v>
      </c>
      <c r="H246">
        <v>61</v>
      </c>
      <c r="I246">
        <v>61</v>
      </c>
      <c r="J246">
        <v>60</v>
      </c>
      <c r="K246">
        <v>61</v>
      </c>
      <c r="L246">
        <v>57</v>
      </c>
      <c r="M246">
        <v>57</v>
      </c>
      <c r="N246">
        <v>61</v>
      </c>
      <c r="O246">
        <v>64</v>
      </c>
      <c r="P246">
        <v>61</v>
      </c>
      <c r="Q246">
        <v>63</v>
      </c>
      <c r="R246">
        <v>64</v>
      </c>
      <c r="S246">
        <v>74</v>
      </c>
      <c r="T246">
        <v>73</v>
      </c>
      <c r="U246">
        <v>73</v>
      </c>
      <c r="V246">
        <v>79</v>
      </c>
      <c r="W246">
        <v>80</v>
      </c>
      <c r="X246">
        <v>93</v>
      </c>
      <c r="Y246">
        <v>110</v>
      </c>
      <c r="Z246">
        <v>113</v>
      </c>
      <c r="AA246">
        <v>133</v>
      </c>
      <c r="AB246">
        <v>138</v>
      </c>
      <c r="AC246">
        <v>138</v>
      </c>
      <c r="AD246">
        <v>167</v>
      </c>
      <c r="AE246">
        <v>160</v>
      </c>
      <c r="AF246">
        <v>177</v>
      </c>
      <c r="AG246">
        <v>199</v>
      </c>
      <c r="AH246">
        <v>198</v>
      </c>
    </row>
    <row r="247" spans="1:34" x14ac:dyDescent="0.25">
      <c r="A247" t="s">
        <v>743</v>
      </c>
      <c r="B247" t="s">
        <v>230</v>
      </c>
      <c r="C247">
        <v>51</v>
      </c>
      <c r="D247">
        <v>52</v>
      </c>
      <c r="E247">
        <v>50</v>
      </c>
      <c r="F247">
        <v>63</v>
      </c>
      <c r="G247">
        <v>70</v>
      </c>
      <c r="H247">
        <v>69</v>
      </c>
      <c r="I247">
        <v>61</v>
      </c>
      <c r="J247">
        <v>65</v>
      </c>
      <c r="K247">
        <v>63</v>
      </c>
      <c r="L247">
        <v>75</v>
      </c>
      <c r="M247">
        <v>71</v>
      </c>
      <c r="N247">
        <v>68</v>
      </c>
      <c r="O247">
        <v>71</v>
      </c>
      <c r="P247">
        <v>87</v>
      </c>
      <c r="Q247">
        <v>85</v>
      </c>
      <c r="R247">
        <v>96</v>
      </c>
      <c r="S247">
        <v>94</v>
      </c>
      <c r="T247">
        <v>108</v>
      </c>
      <c r="U247">
        <v>115</v>
      </c>
      <c r="V247">
        <v>122</v>
      </c>
      <c r="W247">
        <v>120</v>
      </c>
      <c r="X247">
        <v>135</v>
      </c>
      <c r="Y247">
        <v>127</v>
      </c>
      <c r="Z247">
        <v>133</v>
      </c>
      <c r="AA247">
        <v>124</v>
      </c>
      <c r="AB247">
        <v>159</v>
      </c>
      <c r="AC247">
        <v>171</v>
      </c>
      <c r="AD247">
        <v>217</v>
      </c>
      <c r="AE247">
        <v>210</v>
      </c>
      <c r="AF247">
        <v>217</v>
      </c>
      <c r="AG247">
        <v>234</v>
      </c>
      <c r="AH247">
        <v>236</v>
      </c>
    </row>
    <row r="248" spans="1:34" x14ac:dyDescent="0.25">
      <c r="A248" t="s">
        <v>744</v>
      </c>
      <c r="B248" t="s">
        <v>231</v>
      </c>
      <c r="C248">
        <v>4</v>
      </c>
      <c r="D248">
        <v>5</v>
      </c>
      <c r="E248">
        <v>8</v>
      </c>
      <c r="F248">
        <v>7</v>
      </c>
      <c r="G248">
        <v>11</v>
      </c>
      <c r="H248">
        <v>11</v>
      </c>
      <c r="I248">
        <v>12</v>
      </c>
      <c r="J248">
        <v>12</v>
      </c>
      <c r="K248">
        <v>11</v>
      </c>
      <c r="L248">
        <v>8</v>
      </c>
      <c r="M248">
        <v>11</v>
      </c>
      <c r="N248">
        <v>11</v>
      </c>
      <c r="O248">
        <v>13</v>
      </c>
      <c r="P248">
        <v>13</v>
      </c>
      <c r="Q248">
        <v>13</v>
      </c>
      <c r="R248">
        <v>13</v>
      </c>
      <c r="S248">
        <v>17</v>
      </c>
      <c r="T248">
        <v>19</v>
      </c>
      <c r="U248">
        <v>20</v>
      </c>
      <c r="V248">
        <v>25</v>
      </c>
      <c r="W248">
        <v>36</v>
      </c>
      <c r="X248">
        <v>36</v>
      </c>
      <c r="Y248">
        <v>37</v>
      </c>
      <c r="Z248">
        <v>43</v>
      </c>
      <c r="AA248">
        <v>44</v>
      </c>
      <c r="AB248">
        <v>45</v>
      </c>
      <c r="AC248">
        <v>53</v>
      </c>
      <c r="AD248">
        <v>47</v>
      </c>
      <c r="AE248">
        <v>49</v>
      </c>
      <c r="AF248">
        <v>49</v>
      </c>
      <c r="AG248">
        <v>44</v>
      </c>
      <c r="AH248">
        <v>61</v>
      </c>
    </row>
    <row r="249" spans="1:34" x14ac:dyDescent="0.25">
      <c r="A249" t="s">
        <v>745</v>
      </c>
      <c r="B249" t="s">
        <v>232</v>
      </c>
      <c r="C249">
        <v>12</v>
      </c>
      <c r="D249">
        <v>12</v>
      </c>
      <c r="E249">
        <v>6</v>
      </c>
      <c r="F249">
        <v>6</v>
      </c>
      <c r="G249">
        <v>6</v>
      </c>
      <c r="H249">
        <v>6</v>
      </c>
      <c r="I249">
        <v>6</v>
      </c>
      <c r="J249">
        <v>5</v>
      </c>
      <c r="K249">
        <v>5</v>
      </c>
      <c r="L249">
        <v>11</v>
      </c>
      <c r="M249">
        <v>12</v>
      </c>
      <c r="N249">
        <v>12</v>
      </c>
      <c r="O249">
        <v>13</v>
      </c>
      <c r="P249">
        <v>14</v>
      </c>
      <c r="Q249">
        <v>15</v>
      </c>
      <c r="R249">
        <v>16</v>
      </c>
      <c r="S249">
        <v>20</v>
      </c>
      <c r="T249">
        <v>21</v>
      </c>
      <c r="U249">
        <v>25</v>
      </c>
      <c r="V249">
        <v>29</v>
      </c>
      <c r="W249">
        <v>35</v>
      </c>
      <c r="X249">
        <v>34</v>
      </c>
      <c r="Y249">
        <v>35</v>
      </c>
      <c r="Z249">
        <v>45</v>
      </c>
      <c r="AA249">
        <v>54</v>
      </c>
      <c r="AB249">
        <v>59</v>
      </c>
      <c r="AC249">
        <v>62</v>
      </c>
      <c r="AD249">
        <v>63</v>
      </c>
      <c r="AE249">
        <v>65</v>
      </c>
      <c r="AF249">
        <v>69</v>
      </c>
      <c r="AG249">
        <v>69</v>
      </c>
      <c r="AH249">
        <v>84</v>
      </c>
    </row>
    <row r="250" spans="1:34" x14ac:dyDescent="0.25">
      <c r="A250" t="s">
        <v>746</v>
      </c>
      <c r="B250" t="s">
        <v>233</v>
      </c>
      <c r="C250">
        <v>0</v>
      </c>
      <c r="D250">
        <v>5</v>
      </c>
      <c r="E250">
        <v>5</v>
      </c>
      <c r="F250">
        <v>5</v>
      </c>
      <c r="G250">
        <v>8</v>
      </c>
      <c r="H250">
        <v>9</v>
      </c>
      <c r="I250">
        <v>9</v>
      </c>
      <c r="J250">
        <v>9</v>
      </c>
      <c r="K250">
        <v>5</v>
      </c>
      <c r="L250">
        <v>7</v>
      </c>
      <c r="M250">
        <v>9</v>
      </c>
      <c r="N250">
        <v>9</v>
      </c>
      <c r="O250">
        <v>9</v>
      </c>
      <c r="P250">
        <v>9</v>
      </c>
      <c r="Q250">
        <v>9</v>
      </c>
      <c r="R250">
        <v>15</v>
      </c>
      <c r="S250">
        <v>15</v>
      </c>
      <c r="T250">
        <v>20</v>
      </c>
      <c r="U250">
        <v>21</v>
      </c>
      <c r="V250">
        <v>20</v>
      </c>
      <c r="W250">
        <v>20</v>
      </c>
      <c r="X250">
        <v>20</v>
      </c>
      <c r="Y250">
        <v>27</v>
      </c>
      <c r="Z250">
        <v>30</v>
      </c>
      <c r="AA250">
        <v>42</v>
      </c>
      <c r="AB250">
        <v>43</v>
      </c>
      <c r="AC250">
        <v>45</v>
      </c>
      <c r="AD250">
        <v>45</v>
      </c>
      <c r="AE250">
        <v>45</v>
      </c>
      <c r="AF250">
        <v>60</v>
      </c>
      <c r="AG250">
        <v>68</v>
      </c>
      <c r="AH250">
        <v>94</v>
      </c>
    </row>
    <row r="251" spans="1:34" x14ac:dyDescent="0.25">
      <c r="A251" t="s">
        <v>747</v>
      </c>
      <c r="B251" t="s">
        <v>234</v>
      </c>
      <c r="C251">
        <v>16</v>
      </c>
      <c r="D251">
        <v>16</v>
      </c>
      <c r="E251">
        <v>22</v>
      </c>
      <c r="F251">
        <v>23</v>
      </c>
      <c r="G251">
        <v>23</v>
      </c>
      <c r="H251">
        <v>28</v>
      </c>
      <c r="I251">
        <v>25</v>
      </c>
      <c r="J251">
        <v>24</v>
      </c>
      <c r="K251">
        <v>37</v>
      </c>
      <c r="L251">
        <v>47</v>
      </c>
      <c r="M251">
        <v>55</v>
      </c>
      <c r="N251">
        <v>65</v>
      </c>
      <c r="O251">
        <v>67</v>
      </c>
      <c r="P251">
        <v>72</v>
      </c>
      <c r="Q251">
        <v>76</v>
      </c>
      <c r="R251">
        <v>69</v>
      </c>
      <c r="S251">
        <v>64</v>
      </c>
      <c r="T251">
        <v>64</v>
      </c>
      <c r="U251">
        <v>58</v>
      </c>
      <c r="V251">
        <v>61</v>
      </c>
      <c r="W251">
        <v>58</v>
      </c>
      <c r="X251">
        <v>57</v>
      </c>
      <c r="Y251">
        <v>57</v>
      </c>
      <c r="Z251">
        <v>55</v>
      </c>
      <c r="AA251">
        <v>57</v>
      </c>
      <c r="AB251">
        <v>61</v>
      </c>
      <c r="AC251">
        <v>71</v>
      </c>
      <c r="AD251">
        <v>75</v>
      </c>
      <c r="AE251">
        <v>81</v>
      </c>
      <c r="AF251">
        <v>75</v>
      </c>
      <c r="AG251">
        <v>85</v>
      </c>
      <c r="AH251">
        <v>89</v>
      </c>
    </row>
    <row r="252" spans="1:34" x14ac:dyDescent="0.25">
      <c r="A252" t="s">
        <v>748</v>
      </c>
      <c r="B252" t="s">
        <v>235</v>
      </c>
      <c r="C252">
        <v>26</v>
      </c>
      <c r="D252">
        <v>23</v>
      </c>
      <c r="E252">
        <v>20</v>
      </c>
      <c r="F252">
        <v>14</v>
      </c>
      <c r="G252">
        <v>12</v>
      </c>
      <c r="H252">
        <v>11</v>
      </c>
      <c r="I252">
        <v>11</v>
      </c>
      <c r="J252">
        <v>11</v>
      </c>
      <c r="K252">
        <v>16</v>
      </c>
      <c r="L252">
        <v>16</v>
      </c>
      <c r="M252">
        <v>26</v>
      </c>
      <c r="N252">
        <v>24</v>
      </c>
      <c r="O252">
        <v>37</v>
      </c>
      <c r="P252">
        <v>41</v>
      </c>
      <c r="Q252">
        <v>42</v>
      </c>
      <c r="R252">
        <v>37</v>
      </c>
      <c r="S252">
        <v>39</v>
      </c>
      <c r="T252">
        <v>38</v>
      </c>
      <c r="U252">
        <v>43</v>
      </c>
      <c r="V252">
        <v>38</v>
      </c>
      <c r="W252">
        <v>46</v>
      </c>
      <c r="X252">
        <v>45</v>
      </c>
      <c r="Y252">
        <v>49</v>
      </c>
      <c r="Z252">
        <v>54</v>
      </c>
      <c r="AA252">
        <v>52</v>
      </c>
      <c r="AB252">
        <v>60</v>
      </c>
      <c r="AC252">
        <v>62</v>
      </c>
      <c r="AD252">
        <v>57</v>
      </c>
      <c r="AE252">
        <v>62</v>
      </c>
      <c r="AF252">
        <v>62</v>
      </c>
      <c r="AG252">
        <v>66</v>
      </c>
      <c r="AH252">
        <v>81</v>
      </c>
    </row>
    <row r="253" spans="1:34" x14ac:dyDescent="0.25">
      <c r="A253" t="s">
        <v>916</v>
      </c>
      <c r="B253" t="s">
        <v>917</v>
      </c>
      <c r="C253">
        <v>6</v>
      </c>
      <c r="D253">
        <v>6</v>
      </c>
      <c r="E253">
        <v>11</v>
      </c>
      <c r="F253">
        <v>11</v>
      </c>
      <c r="G253">
        <v>13</v>
      </c>
      <c r="H253">
        <v>11</v>
      </c>
      <c r="I253">
        <v>14</v>
      </c>
      <c r="J253">
        <v>11</v>
      </c>
      <c r="K253">
        <v>13</v>
      </c>
      <c r="L253">
        <v>9</v>
      </c>
      <c r="M253">
        <v>15</v>
      </c>
      <c r="N253">
        <v>17</v>
      </c>
      <c r="O253">
        <v>17</v>
      </c>
      <c r="P253">
        <v>16</v>
      </c>
      <c r="Q253">
        <v>18</v>
      </c>
      <c r="R253">
        <v>17</v>
      </c>
      <c r="S253">
        <v>19</v>
      </c>
      <c r="T253">
        <v>14</v>
      </c>
      <c r="U253">
        <v>13</v>
      </c>
      <c r="V253">
        <v>13</v>
      </c>
      <c r="W253">
        <v>11</v>
      </c>
      <c r="X253">
        <v>9</v>
      </c>
      <c r="Y253">
        <v>8</v>
      </c>
      <c r="Z253">
        <v>10</v>
      </c>
      <c r="AA253">
        <v>11</v>
      </c>
      <c r="AB253">
        <v>12</v>
      </c>
      <c r="AC253">
        <v>17</v>
      </c>
      <c r="AD253">
        <v>17</v>
      </c>
      <c r="AE253">
        <v>24</v>
      </c>
      <c r="AF253">
        <v>24</v>
      </c>
      <c r="AG253">
        <v>25</v>
      </c>
      <c r="AH253">
        <v>26</v>
      </c>
    </row>
    <row r="254" spans="1:34" x14ac:dyDescent="0.25">
      <c r="A254" t="s">
        <v>749</v>
      </c>
      <c r="B254" t="s">
        <v>236</v>
      </c>
      <c r="C254">
        <v>2</v>
      </c>
      <c r="D254">
        <v>3</v>
      </c>
      <c r="E254">
        <v>5</v>
      </c>
      <c r="F254">
        <v>5</v>
      </c>
      <c r="G254">
        <v>6</v>
      </c>
      <c r="H254">
        <v>11</v>
      </c>
      <c r="I254">
        <v>11</v>
      </c>
      <c r="J254">
        <v>12</v>
      </c>
      <c r="K254">
        <v>12</v>
      </c>
      <c r="L254">
        <v>11</v>
      </c>
      <c r="M254">
        <v>11</v>
      </c>
      <c r="N254">
        <v>11</v>
      </c>
      <c r="O254">
        <v>14</v>
      </c>
      <c r="P254">
        <v>15</v>
      </c>
      <c r="Q254">
        <v>16</v>
      </c>
      <c r="R254">
        <v>16</v>
      </c>
      <c r="S254">
        <v>20</v>
      </c>
      <c r="T254">
        <v>25</v>
      </c>
      <c r="U254">
        <v>30</v>
      </c>
      <c r="V254">
        <v>24</v>
      </c>
      <c r="W254">
        <v>24</v>
      </c>
      <c r="X254">
        <v>22</v>
      </c>
      <c r="Y254">
        <v>23</v>
      </c>
      <c r="Z254">
        <v>30</v>
      </c>
      <c r="AA254">
        <v>32</v>
      </c>
      <c r="AB254">
        <v>32</v>
      </c>
      <c r="AC254">
        <v>36</v>
      </c>
      <c r="AD254">
        <v>35</v>
      </c>
      <c r="AE254">
        <v>36</v>
      </c>
      <c r="AF254">
        <v>37</v>
      </c>
      <c r="AG254">
        <v>27</v>
      </c>
      <c r="AH254">
        <v>22</v>
      </c>
    </row>
    <row r="255" spans="1:34" x14ac:dyDescent="0.25">
      <c r="A255" t="s">
        <v>750</v>
      </c>
      <c r="B255" t="s">
        <v>237</v>
      </c>
      <c r="C255">
        <v>1</v>
      </c>
      <c r="D255">
        <v>2</v>
      </c>
      <c r="E255">
        <v>5</v>
      </c>
      <c r="F255">
        <v>5</v>
      </c>
      <c r="G255">
        <v>5</v>
      </c>
      <c r="H255">
        <v>7</v>
      </c>
      <c r="I255">
        <v>7</v>
      </c>
      <c r="J255">
        <v>7</v>
      </c>
      <c r="K255">
        <v>7</v>
      </c>
      <c r="L255">
        <v>4</v>
      </c>
      <c r="M255">
        <v>6</v>
      </c>
      <c r="N255">
        <v>8</v>
      </c>
      <c r="O255">
        <v>6</v>
      </c>
      <c r="P255">
        <v>6</v>
      </c>
      <c r="Q255">
        <v>6</v>
      </c>
      <c r="R255">
        <v>6</v>
      </c>
      <c r="S255">
        <v>13</v>
      </c>
      <c r="T255">
        <v>14</v>
      </c>
      <c r="U255">
        <v>15</v>
      </c>
      <c r="V255">
        <v>16</v>
      </c>
      <c r="W255">
        <v>17</v>
      </c>
      <c r="X255">
        <v>17</v>
      </c>
      <c r="Y255">
        <v>17</v>
      </c>
      <c r="Z255">
        <v>17</v>
      </c>
      <c r="AA255">
        <v>23</v>
      </c>
      <c r="AB255">
        <v>23</v>
      </c>
      <c r="AC255">
        <v>24</v>
      </c>
      <c r="AD255">
        <v>26</v>
      </c>
      <c r="AE255">
        <v>26</v>
      </c>
      <c r="AF255">
        <v>31</v>
      </c>
      <c r="AG255">
        <v>32</v>
      </c>
      <c r="AH255">
        <v>32</v>
      </c>
    </row>
    <row r="256" spans="1:34" x14ac:dyDescent="0.25">
      <c r="A256" t="s">
        <v>751</v>
      </c>
      <c r="B256" t="s">
        <v>238</v>
      </c>
      <c r="C256">
        <v>18</v>
      </c>
      <c r="D256">
        <v>22</v>
      </c>
      <c r="E256">
        <v>28</v>
      </c>
      <c r="F256">
        <v>35</v>
      </c>
      <c r="G256">
        <v>30</v>
      </c>
      <c r="H256">
        <v>31</v>
      </c>
      <c r="I256">
        <v>29</v>
      </c>
      <c r="J256">
        <v>26</v>
      </c>
      <c r="K256">
        <v>22</v>
      </c>
      <c r="L256">
        <v>19</v>
      </c>
      <c r="M256">
        <v>16</v>
      </c>
      <c r="N256">
        <v>19</v>
      </c>
      <c r="O256">
        <v>26</v>
      </c>
      <c r="P256">
        <v>27</v>
      </c>
      <c r="Q256">
        <v>28</v>
      </c>
      <c r="R256">
        <v>31</v>
      </c>
      <c r="S256">
        <v>35</v>
      </c>
      <c r="T256">
        <v>38</v>
      </c>
      <c r="U256">
        <v>45</v>
      </c>
      <c r="V256">
        <v>46</v>
      </c>
      <c r="W256">
        <v>48</v>
      </c>
      <c r="X256">
        <v>51</v>
      </c>
      <c r="Y256">
        <v>55</v>
      </c>
      <c r="Z256">
        <v>75</v>
      </c>
      <c r="AA256">
        <v>86</v>
      </c>
      <c r="AB256">
        <v>77</v>
      </c>
      <c r="AC256">
        <v>84</v>
      </c>
      <c r="AD256">
        <v>94</v>
      </c>
      <c r="AE256">
        <v>101</v>
      </c>
      <c r="AF256">
        <v>102</v>
      </c>
      <c r="AG256">
        <v>117</v>
      </c>
      <c r="AH256">
        <v>130</v>
      </c>
    </row>
    <row r="257" spans="1:34" x14ac:dyDescent="0.25">
      <c r="A257" t="s">
        <v>752</v>
      </c>
      <c r="B257" t="s">
        <v>239</v>
      </c>
      <c r="C257">
        <v>48</v>
      </c>
      <c r="D257">
        <v>47</v>
      </c>
      <c r="E257">
        <v>48</v>
      </c>
      <c r="F257">
        <v>51</v>
      </c>
      <c r="G257">
        <v>56</v>
      </c>
      <c r="H257">
        <v>43</v>
      </c>
      <c r="I257">
        <v>43</v>
      </c>
      <c r="J257">
        <v>43</v>
      </c>
      <c r="K257">
        <v>44</v>
      </c>
      <c r="L257">
        <v>66</v>
      </c>
      <c r="M257">
        <v>67</v>
      </c>
      <c r="N257">
        <v>58</v>
      </c>
      <c r="O257">
        <v>54</v>
      </c>
      <c r="P257">
        <v>54</v>
      </c>
      <c r="Q257">
        <v>54</v>
      </c>
      <c r="R257">
        <v>53</v>
      </c>
      <c r="S257">
        <v>38</v>
      </c>
      <c r="T257">
        <v>35</v>
      </c>
      <c r="U257">
        <v>52</v>
      </c>
      <c r="V257">
        <v>48</v>
      </c>
      <c r="W257">
        <v>65</v>
      </c>
      <c r="X257">
        <v>65</v>
      </c>
      <c r="Y257">
        <v>65</v>
      </c>
      <c r="Z257">
        <v>78</v>
      </c>
      <c r="AA257">
        <v>96</v>
      </c>
      <c r="AB257">
        <v>95</v>
      </c>
      <c r="AC257">
        <v>101</v>
      </c>
      <c r="AD257">
        <v>110</v>
      </c>
      <c r="AE257">
        <v>110</v>
      </c>
      <c r="AF257">
        <v>110</v>
      </c>
      <c r="AG257">
        <v>111</v>
      </c>
      <c r="AH257">
        <v>111</v>
      </c>
    </row>
    <row r="258" spans="1:34" x14ac:dyDescent="0.25">
      <c r="A258" t="s">
        <v>753</v>
      </c>
      <c r="B258" t="s">
        <v>240</v>
      </c>
      <c r="C258">
        <v>21</v>
      </c>
      <c r="D258">
        <v>19</v>
      </c>
      <c r="E258">
        <v>18</v>
      </c>
      <c r="F258">
        <v>16</v>
      </c>
      <c r="G258">
        <v>15</v>
      </c>
      <c r="H258">
        <v>16</v>
      </c>
      <c r="I258">
        <v>14</v>
      </c>
      <c r="J258">
        <v>23</v>
      </c>
      <c r="K258">
        <v>24</v>
      </c>
      <c r="L258">
        <v>26</v>
      </c>
      <c r="M258">
        <v>23</v>
      </c>
      <c r="N258">
        <v>26</v>
      </c>
      <c r="O258">
        <v>25</v>
      </c>
      <c r="P258">
        <v>30</v>
      </c>
      <c r="Q258">
        <v>23</v>
      </c>
      <c r="R258">
        <v>22</v>
      </c>
      <c r="S258">
        <v>21</v>
      </c>
      <c r="T258">
        <v>25</v>
      </c>
      <c r="U258">
        <v>25</v>
      </c>
      <c r="V258">
        <v>32</v>
      </c>
      <c r="W258">
        <v>31</v>
      </c>
      <c r="X258">
        <v>29</v>
      </c>
      <c r="Y258">
        <v>29</v>
      </c>
      <c r="Z258">
        <v>32</v>
      </c>
      <c r="AA258">
        <v>31</v>
      </c>
      <c r="AB258">
        <v>35</v>
      </c>
      <c r="AC258">
        <v>29</v>
      </c>
      <c r="AD258">
        <v>28</v>
      </c>
      <c r="AE258">
        <v>29</v>
      </c>
      <c r="AF258">
        <v>30</v>
      </c>
      <c r="AG258">
        <v>27</v>
      </c>
      <c r="AH258">
        <v>36</v>
      </c>
    </row>
    <row r="259" spans="1:34" x14ac:dyDescent="0.25">
      <c r="A259" t="s">
        <v>754</v>
      </c>
      <c r="B259" t="s">
        <v>241</v>
      </c>
      <c r="C259">
        <v>35</v>
      </c>
      <c r="D259">
        <v>41</v>
      </c>
      <c r="E259">
        <v>41</v>
      </c>
      <c r="F259">
        <v>52</v>
      </c>
      <c r="G259">
        <v>50</v>
      </c>
      <c r="H259">
        <v>51</v>
      </c>
      <c r="I259">
        <v>43</v>
      </c>
      <c r="J259">
        <v>43</v>
      </c>
      <c r="K259">
        <v>38</v>
      </c>
      <c r="L259">
        <v>42</v>
      </c>
      <c r="M259">
        <v>33</v>
      </c>
      <c r="N259">
        <v>43</v>
      </c>
      <c r="O259">
        <v>45</v>
      </c>
      <c r="P259">
        <v>42</v>
      </c>
      <c r="Q259">
        <v>55</v>
      </c>
      <c r="R259">
        <v>57</v>
      </c>
      <c r="S259">
        <v>64</v>
      </c>
      <c r="T259">
        <v>73</v>
      </c>
      <c r="U259">
        <v>68</v>
      </c>
      <c r="V259">
        <v>72</v>
      </c>
      <c r="W259">
        <v>70</v>
      </c>
      <c r="X259">
        <v>63</v>
      </c>
      <c r="Y259">
        <v>64</v>
      </c>
      <c r="Z259">
        <v>61</v>
      </c>
      <c r="AA259">
        <v>55</v>
      </c>
      <c r="AB259">
        <v>56</v>
      </c>
      <c r="AC259">
        <v>59</v>
      </c>
      <c r="AD259">
        <v>61</v>
      </c>
      <c r="AE259">
        <v>57</v>
      </c>
      <c r="AF259">
        <v>67</v>
      </c>
      <c r="AG259">
        <v>69</v>
      </c>
      <c r="AH259">
        <v>71</v>
      </c>
    </row>
    <row r="260" spans="1:34" x14ac:dyDescent="0.25">
      <c r="A260" t="s">
        <v>755</v>
      </c>
      <c r="B260" t="s">
        <v>242</v>
      </c>
      <c r="C260">
        <v>3</v>
      </c>
      <c r="D260">
        <v>2</v>
      </c>
      <c r="E260">
        <v>1</v>
      </c>
      <c r="F260">
        <v>1</v>
      </c>
      <c r="G260">
        <v>1</v>
      </c>
      <c r="H260">
        <v>1</v>
      </c>
      <c r="I260">
        <v>1</v>
      </c>
      <c r="J260">
        <v>1</v>
      </c>
      <c r="K260">
        <v>1</v>
      </c>
      <c r="L260">
        <v>0</v>
      </c>
      <c r="M260">
        <v>0</v>
      </c>
      <c r="N260">
        <v>0</v>
      </c>
      <c r="O260">
        <v>0</v>
      </c>
      <c r="P260">
        <v>0</v>
      </c>
      <c r="Q260">
        <v>0</v>
      </c>
      <c r="R260">
        <v>1</v>
      </c>
      <c r="S260">
        <v>1</v>
      </c>
      <c r="T260">
        <v>4</v>
      </c>
      <c r="U260">
        <v>5</v>
      </c>
      <c r="V260">
        <v>5</v>
      </c>
      <c r="W260">
        <v>6</v>
      </c>
      <c r="X260">
        <v>6</v>
      </c>
      <c r="Y260">
        <v>12</v>
      </c>
      <c r="Z260">
        <v>17</v>
      </c>
      <c r="AA260">
        <v>14</v>
      </c>
      <c r="AB260">
        <v>13</v>
      </c>
      <c r="AC260">
        <v>14</v>
      </c>
      <c r="AD260">
        <v>13</v>
      </c>
      <c r="AE260">
        <v>13</v>
      </c>
      <c r="AF260">
        <v>10</v>
      </c>
      <c r="AG260">
        <v>6</v>
      </c>
      <c r="AH260">
        <v>10</v>
      </c>
    </row>
    <row r="261" spans="1:34" x14ac:dyDescent="0.25">
      <c r="A261" t="s">
        <v>756</v>
      </c>
      <c r="B261" t="s">
        <v>243</v>
      </c>
      <c r="C261">
        <v>4</v>
      </c>
      <c r="D261">
        <v>3</v>
      </c>
      <c r="E261">
        <v>4</v>
      </c>
      <c r="F261">
        <v>4</v>
      </c>
      <c r="G261">
        <v>3</v>
      </c>
      <c r="H261">
        <v>3</v>
      </c>
      <c r="I261">
        <v>4</v>
      </c>
      <c r="J261">
        <v>6</v>
      </c>
      <c r="K261">
        <v>9</v>
      </c>
      <c r="L261">
        <v>10</v>
      </c>
      <c r="M261">
        <v>10</v>
      </c>
      <c r="N261">
        <v>10</v>
      </c>
      <c r="O261">
        <v>10</v>
      </c>
      <c r="P261">
        <v>10</v>
      </c>
      <c r="Q261">
        <v>8</v>
      </c>
      <c r="R261">
        <v>5</v>
      </c>
      <c r="S261">
        <v>10</v>
      </c>
      <c r="T261">
        <v>12</v>
      </c>
      <c r="U261">
        <v>16</v>
      </c>
      <c r="V261">
        <v>18</v>
      </c>
      <c r="W261">
        <v>21</v>
      </c>
      <c r="X261">
        <v>26</v>
      </c>
      <c r="Y261">
        <v>33</v>
      </c>
      <c r="Z261">
        <v>32</v>
      </c>
      <c r="AA261">
        <v>34</v>
      </c>
      <c r="AB261">
        <v>38</v>
      </c>
      <c r="AC261">
        <v>39</v>
      </c>
      <c r="AD261">
        <v>36</v>
      </c>
      <c r="AE261">
        <v>33</v>
      </c>
      <c r="AF261">
        <v>26</v>
      </c>
      <c r="AG261">
        <v>27</v>
      </c>
      <c r="AH261">
        <v>25</v>
      </c>
    </row>
    <row r="262" spans="1:34" x14ac:dyDescent="0.25">
      <c r="A262" t="s">
        <v>757</v>
      </c>
      <c r="B262" t="s">
        <v>244</v>
      </c>
      <c r="C262">
        <v>10</v>
      </c>
      <c r="D262">
        <v>10</v>
      </c>
      <c r="E262">
        <v>18</v>
      </c>
      <c r="F262">
        <v>18</v>
      </c>
      <c r="G262">
        <v>29</v>
      </c>
      <c r="H262">
        <v>30</v>
      </c>
      <c r="I262">
        <v>23</v>
      </c>
      <c r="J262">
        <v>23</v>
      </c>
      <c r="K262">
        <v>23</v>
      </c>
      <c r="L262">
        <v>34</v>
      </c>
      <c r="M262">
        <v>36</v>
      </c>
      <c r="N262">
        <v>30</v>
      </c>
      <c r="O262">
        <v>33</v>
      </c>
      <c r="P262">
        <v>39</v>
      </c>
      <c r="Q262">
        <v>40</v>
      </c>
      <c r="R262">
        <v>41</v>
      </c>
      <c r="S262">
        <v>30</v>
      </c>
      <c r="T262">
        <v>29</v>
      </c>
      <c r="U262">
        <v>26</v>
      </c>
      <c r="V262">
        <v>34</v>
      </c>
      <c r="W262">
        <v>32</v>
      </c>
      <c r="X262">
        <v>31</v>
      </c>
      <c r="Y262">
        <v>32</v>
      </c>
      <c r="Z262">
        <v>30</v>
      </c>
      <c r="AA262">
        <v>35</v>
      </c>
      <c r="AB262">
        <v>45</v>
      </c>
      <c r="AC262">
        <v>36</v>
      </c>
      <c r="AD262">
        <v>39</v>
      </c>
      <c r="AE262">
        <v>39</v>
      </c>
      <c r="AF262">
        <v>37</v>
      </c>
      <c r="AG262">
        <v>52</v>
      </c>
      <c r="AH262">
        <v>55</v>
      </c>
    </row>
    <row r="263" spans="1:34" x14ac:dyDescent="0.25">
      <c r="A263" t="s">
        <v>758</v>
      </c>
      <c r="B263" t="s">
        <v>245</v>
      </c>
      <c r="C263">
        <v>6</v>
      </c>
      <c r="D263">
        <v>6</v>
      </c>
      <c r="E263">
        <v>6</v>
      </c>
      <c r="F263">
        <v>8</v>
      </c>
      <c r="G263">
        <v>11</v>
      </c>
      <c r="H263">
        <v>14</v>
      </c>
      <c r="I263">
        <v>11</v>
      </c>
      <c r="J263">
        <v>11</v>
      </c>
      <c r="K263">
        <v>11</v>
      </c>
      <c r="L263">
        <v>10</v>
      </c>
      <c r="M263">
        <v>11</v>
      </c>
      <c r="N263">
        <v>8</v>
      </c>
      <c r="O263">
        <v>5</v>
      </c>
      <c r="P263">
        <v>6</v>
      </c>
      <c r="Q263">
        <v>6</v>
      </c>
      <c r="R263">
        <v>9</v>
      </c>
      <c r="S263">
        <v>11</v>
      </c>
      <c r="T263">
        <v>16</v>
      </c>
      <c r="U263">
        <v>20</v>
      </c>
      <c r="V263">
        <v>23</v>
      </c>
      <c r="W263">
        <v>23</v>
      </c>
      <c r="X263">
        <v>23</v>
      </c>
      <c r="Y263">
        <v>22</v>
      </c>
      <c r="Z263">
        <v>24</v>
      </c>
      <c r="AA263">
        <v>24</v>
      </c>
      <c r="AB263">
        <v>22</v>
      </c>
      <c r="AC263">
        <v>21</v>
      </c>
      <c r="AD263">
        <v>27</v>
      </c>
      <c r="AE263">
        <v>27</v>
      </c>
      <c r="AF263">
        <v>28</v>
      </c>
      <c r="AG263">
        <v>42</v>
      </c>
      <c r="AH263">
        <v>43</v>
      </c>
    </row>
    <row r="264" spans="1:34" x14ac:dyDescent="0.25">
      <c r="A264" t="s">
        <v>759</v>
      </c>
      <c r="B264" t="s">
        <v>246</v>
      </c>
      <c r="C264">
        <v>88</v>
      </c>
      <c r="D264">
        <v>94</v>
      </c>
      <c r="E264">
        <v>86</v>
      </c>
      <c r="F264">
        <v>75</v>
      </c>
      <c r="G264">
        <v>77</v>
      </c>
      <c r="H264">
        <v>79</v>
      </c>
      <c r="I264">
        <v>75</v>
      </c>
      <c r="J264">
        <v>67</v>
      </c>
      <c r="K264">
        <v>62</v>
      </c>
      <c r="L264">
        <v>64</v>
      </c>
      <c r="M264">
        <v>70</v>
      </c>
      <c r="N264">
        <v>75</v>
      </c>
      <c r="O264">
        <v>83</v>
      </c>
      <c r="P264">
        <v>85</v>
      </c>
      <c r="Q264">
        <v>92</v>
      </c>
      <c r="R264">
        <v>98</v>
      </c>
      <c r="S264">
        <v>118</v>
      </c>
      <c r="T264">
        <v>121</v>
      </c>
      <c r="U264">
        <v>125</v>
      </c>
      <c r="V264">
        <v>144</v>
      </c>
      <c r="W264">
        <v>151</v>
      </c>
      <c r="X264">
        <v>164</v>
      </c>
      <c r="Y264">
        <v>171</v>
      </c>
      <c r="Z264">
        <v>196</v>
      </c>
      <c r="AA264">
        <v>227</v>
      </c>
      <c r="AB264">
        <v>245</v>
      </c>
      <c r="AC264">
        <v>244</v>
      </c>
      <c r="AD264">
        <v>248</v>
      </c>
      <c r="AE264">
        <v>278</v>
      </c>
      <c r="AF264">
        <v>280</v>
      </c>
      <c r="AG264">
        <v>328</v>
      </c>
      <c r="AH264">
        <v>325</v>
      </c>
    </row>
    <row r="265" spans="1:34" x14ac:dyDescent="0.25">
      <c r="A265" t="s">
        <v>760</v>
      </c>
      <c r="B265" t="s">
        <v>247</v>
      </c>
      <c r="C265">
        <v>9</v>
      </c>
      <c r="D265">
        <v>8</v>
      </c>
      <c r="E265">
        <v>6</v>
      </c>
      <c r="F265">
        <v>8</v>
      </c>
      <c r="G265">
        <v>9</v>
      </c>
      <c r="H265">
        <v>9</v>
      </c>
      <c r="I265">
        <v>9</v>
      </c>
      <c r="J265">
        <v>8</v>
      </c>
      <c r="K265">
        <v>8</v>
      </c>
      <c r="L265">
        <v>10</v>
      </c>
      <c r="M265">
        <v>13</v>
      </c>
      <c r="N265">
        <v>13</v>
      </c>
      <c r="O265">
        <v>13</v>
      </c>
      <c r="P265">
        <v>12</v>
      </c>
      <c r="Q265">
        <v>13</v>
      </c>
      <c r="R265">
        <v>14</v>
      </c>
      <c r="S265">
        <v>16</v>
      </c>
      <c r="T265">
        <v>18</v>
      </c>
      <c r="U265">
        <v>17</v>
      </c>
      <c r="V265">
        <v>20</v>
      </c>
      <c r="W265">
        <v>21</v>
      </c>
      <c r="X265">
        <v>24</v>
      </c>
      <c r="Y265">
        <v>24</v>
      </c>
      <c r="Z265">
        <v>27</v>
      </c>
      <c r="AA265">
        <v>28</v>
      </c>
      <c r="AB265">
        <v>29</v>
      </c>
      <c r="AC265">
        <v>30</v>
      </c>
      <c r="AD265">
        <v>31</v>
      </c>
      <c r="AE265">
        <v>35</v>
      </c>
      <c r="AF265">
        <v>41</v>
      </c>
      <c r="AG265">
        <v>41</v>
      </c>
      <c r="AH265">
        <v>47</v>
      </c>
    </row>
    <row r="266" spans="1:34" x14ac:dyDescent="0.25">
      <c r="A266" t="s">
        <v>761</v>
      </c>
      <c r="B266" t="s">
        <v>248</v>
      </c>
      <c r="C266">
        <v>29</v>
      </c>
      <c r="D266">
        <v>29</v>
      </c>
      <c r="E266">
        <v>28</v>
      </c>
      <c r="F266">
        <v>21</v>
      </c>
      <c r="G266">
        <v>16</v>
      </c>
      <c r="H266">
        <v>12</v>
      </c>
      <c r="I266">
        <v>11</v>
      </c>
      <c r="J266">
        <v>11</v>
      </c>
      <c r="K266">
        <v>11</v>
      </c>
      <c r="L266">
        <v>16</v>
      </c>
      <c r="M266">
        <v>16</v>
      </c>
      <c r="N266">
        <v>19</v>
      </c>
      <c r="O266">
        <v>24</v>
      </c>
      <c r="P266">
        <v>27</v>
      </c>
      <c r="Q266">
        <v>27</v>
      </c>
      <c r="R266">
        <v>28</v>
      </c>
      <c r="S266">
        <v>31</v>
      </c>
      <c r="T266">
        <v>34</v>
      </c>
      <c r="U266">
        <v>34</v>
      </c>
      <c r="V266">
        <v>43</v>
      </c>
      <c r="W266">
        <v>42</v>
      </c>
      <c r="X266">
        <v>40</v>
      </c>
      <c r="Y266">
        <v>43</v>
      </c>
      <c r="Z266">
        <v>45</v>
      </c>
      <c r="AA266">
        <v>50</v>
      </c>
      <c r="AB266">
        <v>50</v>
      </c>
      <c r="AC266">
        <v>47</v>
      </c>
      <c r="AD266">
        <v>45</v>
      </c>
      <c r="AE266">
        <v>51</v>
      </c>
      <c r="AF266">
        <v>51</v>
      </c>
      <c r="AG266">
        <v>62</v>
      </c>
      <c r="AH266">
        <v>62</v>
      </c>
    </row>
    <row r="267" spans="1:34" x14ac:dyDescent="0.25">
      <c r="A267" t="s">
        <v>762</v>
      </c>
      <c r="B267" t="s">
        <v>249</v>
      </c>
      <c r="C267">
        <v>39</v>
      </c>
      <c r="D267">
        <v>37</v>
      </c>
      <c r="E267">
        <v>50</v>
      </c>
      <c r="F267">
        <v>64</v>
      </c>
      <c r="G267">
        <v>67</v>
      </c>
      <c r="H267">
        <v>76</v>
      </c>
      <c r="I267">
        <v>93</v>
      </c>
      <c r="J267">
        <v>94</v>
      </c>
      <c r="K267">
        <v>108</v>
      </c>
      <c r="L267">
        <v>114</v>
      </c>
      <c r="M267">
        <v>127</v>
      </c>
      <c r="N267">
        <v>138</v>
      </c>
      <c r="O267">
        <v>148</v>
      </c>
      <c r="P267">
        <v>151</v>
      </c>
      <c r="Q267">
        <v>148</v>
      </c>
      <c r="R267">
        <v>163</v>
      </c>
      <c r="S267">
        <v>169</v>
      </c>
      <c r="T267">
        <v>165</v>
      </c>
      <c r="U267">
        <v>174</v>
      </c>
      <c r="V267">
        <v>199</v>
      </c>
      <c r="W267">
        <v>198</v>
      </c>
      <c r="X267">
        <v>202</v>
      </c>
      <c r="Y267">
        <v>210</v>
      </c>
      <c r="Z267">
        <v>215</v>
      </c>
      <c r="AA267">
        <v>246</v>
      </c>
      <c r="AB267">
        <v>269</v>
      </c>
      <c r="AC267">
        <v>273</v>
      </c>
      <c r="AD267">
        <v>307</v>
      </c>
      <c r="AE267">
        <v>326</v>
      </c>
      <c r="AF267">
        <v>303</v>
      </c>
      <c r="AG267">
        <v>327</v>
      </c>
      <c r="AH267">
        <v>307</v>
      </c>
    </row>
    <row r="268" spans="1:34" x14ac:dyDescent="0.25">
      <c r="A268" t="s">
        <v>763</v>
      </c>
      <c r="B268" t="s">
        <v>250</v>
      </c>
      <c r="C268">
        <v>24</v>
      </c>
      <c r="D268">
        <v>26</v>
      </c>
      <c r="E268">
        <v>27</v>
      </c>
      <c r="F268">
        <v>30</v>
      </c>
      <c r="G268">
        <v>30</v>
      </c>
      <c r="H268">
        <v>31</v>
      </c>
      <c r="I268">
        <v>31</v>
      </c>
      <c r="J268">
        <v>33</v>
      </c>
      <c r="K268">
        <v>34</v>
      </c>
      <c r="L268">
        <v>34</v>
      </c>
      <c r="M268">
        <v>33</v>
      </c>
      <c r="N268">
        <v>34</v>
      </c>
      <c r="O268">
        <v>36</v>
      </c>
      <c r="P268">
        <v>42</v>
      </c>
      <c r="Q268">
        <v>43</v>
      </c>
      <c r="R268">
        <v>42</v>
      </c>
      <c r="S268">
        <v>44</v>
      </c>
      <c r="T268">
        <v>54</v>
      </c>
      <c r="U268">
        <v>66</v>
      </c>
      <c r="V268">
        <v>74</v>
      </c>
      <c r="W268">
        <v>82</v>
      </c>
      <c r="X268">
        <v>82</v>
      </c>
      <c r="Y268">
        <v>83</v>
      </c>
      <c r="Z268">
        <v>109</v>
      </c>
      <c r="AA268">
        <v>115</v>
      </c>
      <c r="AB268">
        <v>133</v>
      </c>
      <c r="AC268">
        <v>160</v>
      </c>
      <c r="AD268">
        <v>178</v>
      </c>
      <c r="AE268">
        <v>193</v>
      </c>
      <c r="AF268">
        <v>220</v>
      </c>
      <c r="AG268">
        <v>237</v>
      </c>
      <c r="AH268">
        <v>236</v>
      </c>
    </row>
    <row r="269" spans="1:34" x14ac:dyDescent="0.25">
      <c r="A269" t="s">
        <v>764</v>
      </c>
      <c r="B269" t="s">
        <v>251</v>
      </c>
      <c r="C269">
        <v>8</v>
      </c>
      <c r="D269">
        <v>8</v>
      </c>
      <c r="E269">
        <v>11</v>
      </c>
      <c r="F269">
        <v>13</v>
      </c>
      <c r="G269">
        <v>17</v>
      </c>
      <c r="H269">
        <v>21</v>
      </c>
      <c r="I269">
        <v>24</v>
      </c>
      <c r="J269">
        <v>23</v>
      </c>
      <c r="K269">
        <v>25</v>
      </c>
      <c r="L269">
        <v>24</v>
      </c>
      <c r="M269">
        <v>26</v>
      </c>
      <c r="N269">
        <v>25</v>
      </c>
      <c r="O269">
        <v>28</v>
      </c>
      <c r="P269">
        <v>31</v>
      </c>
      <c r="Q269">
        <v>31</v>
      </c>
      <c r="R269">
        <v>36</v>
      </c>
      <c r="S269">
        <v>42</v>
      </c>
      <c r="T269">
        <v>52</v>
      </c>
      <c r="U269">
        <v>58</v>
      </c>
      <c r="V269">
        <v>62</v>
      </c>
      <c r="W269">
        <v>60</v>
      </c>
      <c r="X269">
        <v>60</v>
      </c>
      <c r="Y269">
        <v>66</v>
      </c>
      <c r="Z269">
        <v>75</v>
      </c>
      <c r="AA269">
        <v>79</v>
      </c>
      <c r="AB269">
        <v>77</v>
      </c>
      <c r="AC269">
        <v>69</v>
      </c>
      <c r="AD269">
        <v>74</v>
      </c>
      <c r="AE269">
        <v>78</v>
      </c>
      <c r="AF269">
        <v>66</v>
      </c>
      <c r="AG269">
        <v>62</v>
      </c>
      <c r="AH269">
        <v>59</v>
      </c>
    </row>
    <row r="270" spans="1:34" x14ac:dyDescent="0.25">
      <c r="A270" t="s">
        <v>765</v>
      </c>
      <c r="B270" t="s">
        <v>252</v>
      </c>
      <c r="C270">
        <v>5</v>
      </c>
      <c r="D270">
        <v>5</v>
      </c>
      <c r="E270">
        <v>5</v>
      </c>
      <c r="F270">
        <v>4</v>
      </c>
      <c r="G270">
        <v>2</v>
      </c>
      <c r="H270">
        <v>3</v>
      </c>
      <c r="I270">
        <v>3</v>
      </c>
      <c r="J270">
        <v>3</v>
      </c>
      <c r="K270">
        <v>3</v>
      </c>
      <c r="L270">
        <v>3</v>
      </c>
      <c r="M270">
        <v>4</v>
      </c>
      <c r="N270">
        <v>2</v>
      </c>
      <c r="O270">
        <v>1</v>
      </c>
      <c r="P270">
        <v>1</v>
      </c>
      <c r="Q270">
        <v>1</v>
      </c>
      <c r="R270">
        <v>5</v>
      </c>
      <c r="S270">
        <v>6</v>
      </c>
      <c r="T270">
        <v>14</v>
      </c>
      <c r="U270">
        <v>18</v>
      </c>
      <c r="V270">
        <v>18</v>
      </c>
      <c r="W270">
        <v>19</v>
      </c>
      <c r="X270">
        <v>19</v>
      </c>
      <c r="Y270">
        <v>16</v>
      </c>
      <c r="Z270">
        <v>18</v>
      </c>
      <c r="AA270">
        <v>9</v>
      </c>
      <c r="AB270">
        <v>6</v>
      </c>
      <c r="AC270">
        <v>9</v>
      </c>
      <c r="AD270">
        <v>11</v>
      </c>
      <c r="AE270">
        <v>11</v>
      </c>
      <c r="AF270">
        <v>12</v>
      </c>
      <c r="AG270">
        <v>11</v>
      </c>
      <c r="AH270">
        <v>13</v>
      </c>
    </row>
    <row r="271" spans="1:34" x14ac:dyDescent="0.25">
      <c r="A271" t="s">
        <v>766</v>
      </c>
      <c r="B271" t="s">
        <v>253</v>
      </c>
      <c r="C271">
        <v>12</v>
      </c>
      <c r="D271">
        <v>9</v>
      </c>
      <c r="E271">
        <v>13</v>
      </c>
      <c r="F271">
        <v>13</v>
      </c>
      <c r="G271">
        <v>18</v>
      </c>
      <c r="H271">
        <v>17</v>
      </c>
      <c r="I271">
        <v>17</v>
      </c>
      <c r="J271">
        <v>17</v>
      </c>
      <c r="K271">
        <v>19</v>
      </c>
      <c r="L271">
        <v>21</v>
      </c>
      <c r="M271">
        <v>19</v>
      </c>
      <c r="N271">
        <v>14</v>
      </c>
      <c r="O271">
        <v>15</v>
      </c>
      <c r="P271">
        <v>15</v>
      </c>
      <c r="Q271">
        <v>15</v>
      </c>
      <c r="R271">
        <v>18</v>
      </c>
      <c r="S271">
        <v>17</v>
      </c>
      <c r="T271">
        <v>20</v>
      </c>
      <c r="U271">
        <v>21</v>
      </c>
      <c r="V271">
        <v>27</v>
      </c>
      <c r="W271">
        <v>35</v>
      </c>
      <c r="X271">
        <v>35</v>
      </c>
      <c r="Y271">
        <v>29</v>
      </c>
      <c r="Z271">
        <v>33</v>
      </c>
      <c r="AA271">
        <v>34</v>
      </c>
      <c r="AB271">
        <v>39</v>
      </c>
      <c r="AC271">
        <v>43</v>
      </c>
      <c r="AD271">
        <v>43</v>
      </c>
      <c r="AE271">
        <v>45</v>
      </c>
      <c r="AF271">
        <v>47</v>
      </c>
      <c r="AG271">
        <v>51</v>
      </c>
      <c r="AH271">
        <v>48</v>
      </c>
    </row>
    <row r="272" spans="1:34" x14ac:dyDescent="0.25">
      <c r="A272" t="s">
        <v>767</v>
      </c>
      <c r="B272" t="s">
        <v>254</v>
      </c>
      <c r="C272">
        <v>4</v>
      </c>
      <c r="D272">
        <v>3</v>
      </c>
      <c r="E272">
        <v>6</v>
      </c>
      <c r="F272">
        <v>8</v>
      </c>
      <c r="G272">
        <v>9</v>
      </c>
      <c r="H272">
        <v>9</v>
      </c>
      <c r="I272">
        <v>11</v>
      </c>
      <c r="J272">
        <v>11</v>
      </c>
      <c r="K272">
        <v>11</v>
      </c>
      <c r="L272">
        <v>11</v>
      </c>
      <c r="M272">
        <v>10</v>
      </c>
      <c r="N272">
        <v>13</v>
      </c>
      <c r="O272">
        <v>13</v>
      </c>
      <c r="P272">
        <v>18</v>
      </c>
      <c r="Q272">
        <v>18</v>
      </c>
      <c r="R272">
        <v>21</v>
      </c>
      <c r="S272">
        <v>22</v>
      </c>
      <c r="T272">
        <v>23</v>
      </c>
      <c r="U272">
        <v>26</v>
      </c>
      <c r="V272">
        <v>26</v>
      </c>
      <c r="W272">
        <v>28</v>
      </c>
      <c r="X272">
        <v>29</v>
      </c>
      <c r="Y272">
        <v>27</v>
      </c>
      <c r="Z272">
        <v>28</v>
      </c>
      <c r="AA272">
        <v>32</v>
      </c>
      <c r="AB272">
        <v>26</v>
      </c>
      <c r="AC272">
        <v>29</v>
      </c>
      <c r="AD272">
        <v>20</v>
      </c>
      <c r="AE272">
        <v>21</v>
      </c>
      <c r="AF272">
        <v>21</v>
      </c>
      <c r="AG272">
        <v>23</v>
      </c>
      <c r="AH272">
        <v>43</v>
      </c>
    </row>
    <row r="273" spans="1:34" x14ac:dyDescent="0.25">
      <c r="A273" t="s">
        <v>768</v>
      </c>
      <c r="B273" t="s">
        <v>255</v>
      </c>
      <c r="C273">
        <v>40</v>
      </c>
      <c r="D273">
        <v>46</v>
      </c>
      <c r="E273">
        <v>43</v>
      </c>
      <c r="F273">
        <v>33</v>
      </c>
      <c r="G273">
        <v>28</v>
      </c>
      <c r="H273">
        <v>29</v>
      </c>
      <c r="I273">
        <v>30</v>
      </c>
      <c r="J273">
        <v>28</v>
      </c>
      <c r="K273">
        <v>20</v>
      </c>
      <c r="L273">
        <v>30</v>
      </c>
      <c r="M273">
        <v>31</v>
      </c>
      <c r="N273">
        <v>34</v>
      </c>
      <c r="O273">
        <v>37</v>
      </c>
      <c r="P273">
        <v>38</v>
      </c>
      <c r="Q273">
        <v>42</v>
      </c>
      <c r="R273">
        <v>46</v>
      </c>
      <c r="S273">
        <v>66</v>
      </c>
      <c r="T273">
        <v>82</v>
      </c>
      <c r="U273">
        <v>93</v>
      </c>
      <c r="V273">
        <v>100</v>
      </c>
      <c r="W273">
        <v>110</v>
      </c>
      <c r="X273">
        <v>106</v>
      </c>
      <c r="Y273">
        <v>117</v>
      </c>
      <c r="Z273">
        <v>112</v>
      </c>
      <c r="AA273">
        <v>113</v>
      </c>
      <c r="AB273">
        <v>114</v>
      </c>
      <c r="AC273">
        <v>131</v>
      </c>
      <c r="AD273">
        <v>127</v>
      </c>
      <c r="AE273">
        <v>130</v>
      </c>
      <c r="AF273">
        <v>132</v>
      </c>
      <c r="AG273">
        <v>137</v>
      </c>
      <c r="AH273">
        <v>127</v>
      </c>
    </row>
    <row r="274" spans="1:34" x14ac:dyDescent="0.25">
      <c r="A274" t="s">
        <v>769</v>
      </c>
      <c r="B274" t="s">
        <v>256</v>
      </c>
      <c r="C274">
        <v>50</v>
      </c>
      <c r="D274">
        <v>44</v>
      </c>
      <c r="E274">
        <v>53</v>
      </c>
      <c r="F274">
        <v>66</v>
      </c>
      <c r="G274">
        <v>61</v>
      </c>
      <c r="H274">
        <v>67</v>
      </c>
      <c r="I274">
        <v>68</v>
      </c>
      <c r="J274">
        <v>69</v>
      </c>
      <c r="K274">
        <v>72</v>
      </c>
      <c r="L274">
        <v>67</v>
      </c>
      <c r="M274">
        <v>70</v>
      </c>
      <c r="N274">
        <v>78</v>
      </c>
      <c r="O274">
        <v>90</v>
      </c>
      <c r="P274">
        <v>99</v>
      </c>
      <c r="Q274">
        <v>101</v>
      </c>
      <c r="R274">
        <v>104</v>
      </c>
      <c r="S274">
        <v>125</v>
      </c>
      <c r="T274">
        <v>133</v>
      </c>
      <c r="U274">
        <v>154</v>
      </c>
      <c r="V274">
        <v>158</v>
      </c>
      <c r="W274">
        <v>178</v>
      </c>
      <c r="X274">
        <v>192</v>
      </c>
      <c r="Y274">
        <v>204</v>
      </c>
      <c r="Z274">
        <v>206</v>
      </c>
      <c r="AA274">
        <v>223</v>
      </c>
      <c r="AB274">
        <v>234</v>
      </c>
      <c r="AC274">
        <v>239</v>
      </c>
      <c r="AD274">
        <v>231</v>
      </c>
      <c r="AE274">
        <v>220</v>
      </c>
      <c r="AF274">
        <v>216</v>
      </c>
      <c r="AG274">
        <v>245</v>
      </c>
      <c r="AH274">
        <v>238</v>
      </c>
    </row>
    <row r="275" spans="1:34" x14ac:dyDescent="0.25">
      <c r="A275" t="s">
        <v>770</v>
      </c>
      <c r="B275" t="s">
        <v>257</v>
      </c>
      <c r="C275">
        <v>20</v>
      </c>
      <c r="D275">
        <v>21</v>
      </c>
      <c r="E275">
        <v>27</v>
      </c>
      <c r="F275">
        <v>23</v>
      </c>
      <c r="G275">
        <v>28</v>
      </c>
      <c r="H275">
        <v>30</v>
      </c>
      <c r="I275">
        <v>29</v>
      </c>
      <c r="J275">
        <v>31</v>
      </c>
      <c r="K275">
        <v>31</v>
      </c>
      <c r="L275">
        <v>37</v>
      </c>
      <c r="M275">
        <v>37</v>
      </c>
      <c r="N275">
        <v>50</v>
      </c>
      <c r="O275">
        <v>54</v>
      </c>
      <c r="P275">
        <v>59</v>
      </c>
      <c r="Q275">
        <v>59</v>
      </c>
      <c r="R275">
        <v>62</v>
      </c>
      <c r="S275">
        <v>65</v>
      </c>
      <c r="T275">
        <v>76</v>
      </c>
      <c r="U275">
        <v>62</v>
      </c>
      <c r="V275">
        <v>55</v>
      </c>
      <c r="W275">
        <v>61</v>
      </c>
      <c r="X275">
        <v>64</v>
      </c>
      <c r="Y275">
        <v>60</v>
      </c>
      <c r="Z275">
        <v>71</v>
      </c>
      <c r="AA275">
        <v>81</v>
      </c>
      <c r="AB275">
        <v>87</v>
      </c>
      <c r="AC275">
        <v>89</v>
      </c>
      <c r="AD275">
        <v>87</v>
      </c>
      <c r="AE275">
        <v>88</v>
      </c>
      <c r="AF275">
        <v>88</v>
      </c>
      <c r="AG275">
        <v>75</v>
      </c>
      <c r="AH275">
        <v>51</v>
      </c>
    </row>
    <row r="276" spans="1:34" x14ac:dyDescent="0.25">
      <c r="A276" t="s">
        <v>771</v>
      </c>
      <c r="B276" t="s">
        <v>258</v>
      </c>
      <c r="C276">
        <v>12</v>
      </c>
      <c r="D276">
        <v>12</v>
      </c>
      <c r="E276">
        <v>17</v>
      </c>
      <c r="F276">
        <v>15</v>
      </c>
      <c r="G276">
        <v>16</v>
      </c>
      <c r="H276">
        <v>13</v>
      </c>
      <c r="I276">
        <v>13</v>
      </c>
      <c r="J276">
        <v>13</v>
      </c>
      <c r="K276">
        <v>13</v>
      </c>
      <c r="L276">
        <v>12</v>
      </c>
      <c r="M276">
        <v>14</v>
      </c>
      <c r="N276">
        <v>14</v>
      </c>
      <c r="O276">
        <v>20</v>
      </c>
      <c r="P276">
        <v>21</v>
      </c>
      <c r="Q276">
        <v>21</v>
      </c>
      <c r="R276">
        <v>26</v>
      </c>
      <c r="S276">
        <v>26</v>
      </c>
      <c r="T276">
        <v>27</v>
      </c>
      <c r="U276">
        <v>32</v>
      </c>
      <c r="V276">
        <v>31</v>
      </c>
      <c r="W276">
        <v>35</v>
      </c>
      <c r="X276">
        <v>35</v>
      </c>
      <c r="Y276">
        <v>34</v>
      </c>
      <c r="Z276">
        <v>42</v>
      </c>
      <c r="AA276">
        <v>46</v>
      </c>
      <c r="AB276">
        <v>47</v>
      </c>
      <c r="AC276">
        <v>48</v>
      </c>
      <c r="AD276">
        <v>47</v>
      </c>
      <c r="AE276">
        <v>47</v>
      </c>
      <c r="AF276">
        <v>50</v>
      </c>
      <c r="AG276">
        <v>39</v>
      </c>
      <c r="AH276">
        <v>39</v>
      </c>
    </row>
    <row r="277" spans="1:34" x14ac:dyDescent="0.25">
      <c r="A277" t="s">
        <v>772</v>
      </c>
      <c r="B277" t="s">
        <v>259</v>
      </c>
      <c r="C277">
        <v>12</v>
      </c>
      <c r="D277">
        <v>15</v>
      </c>
      <c r="E277">
        <v>14</v>
      </c>
      <c r="F277">
        <v>13</v>
      </c>
      <c r="G277">
        <v>11</v>
      </c>
      <c r="H277">
        <v>10</v>
      </c>
      <c r="I277">
        <v>10</v>
      </c>
      <c r="J277">
        <v>15</v>
      </c>
      <c r="K277">
        <v>13</v>
      </c>
      <c r="L277">
        <v>15</v>
      </c>
      <c r="M277">
        <v>29</v>
      </c>
      <c r="N277">
        <v>34</v>
      </c>
      <c r="O277">
        <v>39</v>
      </c>
      <c r="P277">
        <v>39</v>
      </c>
      <c r="Q277">
        <v>41</v>
      </c>
      <c r="R277">
        <v>42</v>
      </c>
      <c r="S277">
        <v>43</v>
      </c>
      <c r="T277">
        <v>40</v>
      </c>
      <c r="U277">
        <v>56</v>
      </c>
      <c r="V277">
        <v>62</v>
      </c>
      <c r="W277">
        <v>62</v>
      </c>
      <c r="X277">
        <v>61</v>
      </c>
      <c r="Y277">
        <v>60</v>
      </c>
      <c r="Z277">
        <v>82</v>
      </c>
      <c r="AA277">
        <v>79</v>
      </c>
      <c r="AB277">
        <v>85</v>
      </c>
      <c r="AC277">
        <v>99</v>
      </c>
      <c r="AD277">
        <v>99</v>
      </c>
      <c r="AE277">
        <v>93</v>
      </c>
      <c r="AF277">
        <v>134</v>
      </c>
      <c r="AG277">
        <v>131</v>
      </c>
      <c r="AH277">
        <v>137</v>
      </c>
    </row>
    <row r="278" spans="1:34" x14ac:dyDescent="0.25">
      <c r="A278" t="s">
        <v>773</v>
      </c>
      <c r="B278" t="s">
        <v>260</v>
      </c>
      <c r="C278">
        <v>57</v>
      </c>
      <c r="D278">
        <v>60</v>
      </c>
      <c r="E278">
        <v>64</v>
      </c>
      <c r="F278">
        <v>61</v>
      </c>
      <c r="G278">
        <v>59</v>
      </c>
      <c r="H278">
        <v>61</v>
      </c>
      <c r="I278">
        <v>57</v>
      </c>
      <c r="J278">
        <v>60</v>
      </c>
      <c r="K278">
        <v>62</v>
      </c>
      <c r="L278">
        <v>71</v>
      </c>
      <c r="M278">
        <v>81</v>
      </c>
      <c r="N278">
        <v>84</v>
      </c>
      <c r="O278">
        <v>82</v>
      </c>
      <c r="P278">
        <v>90</v>
      </c>
      <c r="Q278">
        <v>87</v>
      </c>
      <c r="R278">
        <v>84</v>
      </c>
      <c r="S278">
        <v>86</v>
      </c>
      <c r="T278">
        <v>97</v>
      </c>
      <c r="U278">
        <v>110</v>
      </c>
      <c r="V278">
        <v>123</v>
      </c>
      <c r="W278">
        <v>117</v>
      </c>
      <c r="X278">
        <v>117</v>
      </c>
      <c r="Y278">
        <v>134</v>
      </c>
      <c r="Z278">
        <v>158</v>
      </c>
      <c r="AA278">
        <v>170</v>
      </c>
      <c r="AB278">
        <v>190</v>
      </c>
      <c r="AC278">
        <v>208</v>
      </c>
      <c r="AD278">
        <v>219</v>
      </c>
      <c r="AE278">
        <v>218</v>
      </c>
      <c r="AF278">
        <v>219</v>
      </c>
      <c r="AG278">
        <v>249</v>
      </c>
      <c r="AH278">
        <v>231</v>
      </c>
    </row>
    <row r="279" spans="1:34" x14ac:dyDescent="0.25">
      <c r="A279" t="s">
        <v>774</v>
      </c>
      <c r="B279" t="s">
        <v>261</v>
      </c>
      <c r="C279">
        <v>40</v>
      </c>
      <c r="D279">
        <v>45</v>
      </c>
      <c r="E279">
        <v>58</v>
      </c>
      <c r="F279">
        <v>65</v>
      </c>
      <c r="G279">
        <v>66</v>
      </c>
      <c r="H279">
        <v>62</v>
      </c>
      <c r="I279">
        <v>54</v>
      </c>
      <c r="J279">
        <v>55</v>
      </c>
      <c r="K279">
        <v>49</v>
      </c>
      <c r="L279">
        <v>42</v>
      </c>
      <c r="M279">
        <v>38</v>
      </c>
      <c r="N279">
        <v>31</v>
      </c>
      <c r="O279">
        <v>30</v>
      </c>
      <c r="P279">
        <v>29</v>
      </c>
      <c r="Q279">
        <v>33</v>
      </c>
      <c r="R279">
        <v>38</v>
      </c>
      <c r="S279">
        <v>40</v>
      </c>
      <c r="T279">
        <v>49</v>
      </c>
      <c r="U279">
        <v>56</v>
      </c>
      <c r="V279">
        <v>57</v>
      </c>
      <c r="W279">
        <v>74</v>
      </c>
      <c r="X279">
        <v>66</v>
      </c>
      <c r="Y279">
        <v>66</v>
      </c>
      <c r="Z279">
        <v>71</v>
      </c>
      <c r="AA279">
        <v>93</v>
      </c>
      <c r="AB279">
        <v>97</v>
      </c>
      <c r="AC279">
        <v>109</v>
      </c>
      <c r="AD279">
        <v>95</v>
      </c>
      <c r="AE279">
        <v>100</v>
      </c>
      <c r="AF279">
        <v>99</v>
      </c>
      <c r="AG279">
        <v>93</v>
      </c>
      <c r="AH279">
        <v>57</v>
      </c>
    </row>
    <row r="280" spans="1:34" x14ac:dyDescent="0.25">
      <c r="A280" t="s">
        <v>775</v>
      </c>
      <c r="B280" t="s">
        <v>262</v>
      </c>
      <c r="C280">
        <v>57</v>
      </c>
      <c r="D280">
        <v>62</v>
      </c>
      <c r="E280">
        <v>75</v>
      </c>
      <c r="F280">
        <v>68</v>
      </c>
      <c r="G280">
        <v>77</v>
      </c>
      <c r="H280">
        <v>71</v>
      </c>
      <c r="I280">
        <v>77</v>
      </c>
      <c r="J280">
        <v>83</v>
      </c>
      <c r="K280">
        <v>82</v>
      </c>
      <c r="L280">
        <v>71</v>
      </c>
      <c r="M280">
        <v>69</v>
      </c>
      <c r="N280">
        <v>66</v>
      </c>
      <c r="O280">
        <v>65</v>
      </c>
      <c r="P280">
        <v>62</v>
      </c>
      <c r="Q280">
        <v>60</v>
      </c>
      <c r="R280">
        <v>63</v>
      </c>
      <c r="S280">
        <v>65</v>
      </c>
      <c r="T280">
        <v>86</v>
      </c>
      <c r="U280">
        <v>80</v>
      </c>
      <c r="V280">
        <v>87</v>
      </c>
      <c r="W280">
        <v>100</v>
      </c>
      <c r="X280">
        <v>93</v>
      </c>
      <c r="Y280">
        <v>95</v>
      </c>
      <c r="Z280">
        <v>109</v>
      </c>
      <c r="AA280">
        <v>146</v>
      </c>
      <c r="AB280">
        <v>155</v>
      </c>
      <c r="AC280">
        <v>180</v>
      </c>
      <c r="AD280">
        <v>191</v>
      </c>
      <c r="AE280">
        <v>211</v>
      </c>
      <c r="AF280">
        <v>222</v>
      </c>
      <c r="AG280">
        <v>223</v>
      </c>
      <c r="AH280">
        <v>157</v>
      </c>
    </row>
    <row r="281" spans="1:34" x14ac:dyDescent="0.25">
      <c r="A281" t="s">
        <v>776</v>
      </c>
      <c r="B281" t="s">
        <v>263</v>
      </c>
      <c r="C281">
        <v>37</v>
      </c>
      <c r="D281">
        <v>35</v>
      </c>
      <c r="E281">
        <v>38</v>
      </c>
      <c r="F281">
        <v>39</v>
      </c>
      <c r="G281">
        <v>38</v>
      </c>
      <c r="H281">
        <v>36</v>
      </c>
      <c r="I281">
        <v>38</v>
      </c>
      <c r="J281">
        <v>38</v>
      </c>
      <c r="K281">
        <v>42</v>
      </c>
      <c r="L281">
        <v>39</v>
      </c>
      <c r="M281">
        <v>47</v>
      </c>
      <c r="N281">
        <v>46</v>
      </c>
      <c r="O281">
        <v>56</v>
      </c>
      <c r="P281">
        <v>54</v>
      </c>
      <c r="Q281">
        <v>54</v>
      </c>
      <c r="R281">
        <v>56</v>
      </c>
      <c r="S281">
        <v>73</v>
      </c>
      <c r="T281">
        <v>72</v>
      </c>
      <c r="U281">
        <v>88</v>
      </c>
      <c r="V281">
        <v>95</v>
      </c>
      <c r="W281">
        <v>108</v>
      </c>
      <c r="X281">
        <v>108</v>
      </c>
      <c r="Y281">
        <v>107</v>
      </c>
      <c r="Z281">
        <v>115</v>
      </c>
      <c r="AA281">
        <v>126</v>
      </c>
      <c r="AB281">
        <v>128</v>
      </c>
      <c r="AC281">
        <v>128</v>
      </c>
      <c r="AD281">
        <v>135</v>
      </c>
      <c r="AE281">
        <v>135</v>
      </c>
      <c r="AF281">
        <v>150</v>
      </c>
      <c r="AG281">
        <v>164</v>
      </c>
      <c r="AH281">
        <v>191</v>
      </c>
    </row>
    <row r="282" spans="1:34" x14ac:dyDescent="0.25">
      <c r="A282" t="s">
        <v>777</v>
      </c>
      <c r="B282" t="s">
        <v>264</v>
      </c>
      <c r="C282">
        <v>6</v>
      </c>
      <c r="D282">
        <v>7</v>
      </c>
      <c r="E282">
        <v>7</v>
      </c>
      <c r="F282">
        <v>11</v>
      </c>
      <c r="G282">
        <v>11</v>
      </c>
      <c r="H282">
        <v>10</v>
      </c>
      <c r="I282">
        <v>12</v>
      </c>
      <c r="J282">
        <v>12</v>
      </c>
      <c r="K282">
        <v>14</v>
      </c>
      <c r="L282">
        <v>15</v>
      </c>
      <c r="M282">
        <v>12</v>
      </c>
      <c r="N282">
        <v>14</v>
      </c>
      <c r="O282">
        <v>21</v>
      </c>
      <c r="P282">
        <v>20</v>
      </c>
      <c r="Q282">
        <v>21</v>
      </c>
      <c r="R282">
        <v>19</v>
      </c>
      <c r="S282">
        <v>25</v>
      </c>
      <c r="T282">
        <v>36</v>
      </c>
      <c r="U282">
        <v>39</v>
      </c>
      <c r="V282">
        <v>45</v>
      </c>
      <c r="W282">
        <v>50</v>
      </c>
      <c r="X282">
        <v>51</v>
      </c>
      <c r="Y282">
        <v>50</v>
      </c>
      <c r="Z282">
        <v>59</v>
      </c>
      <c r="AA282">
        <v>63</v>
      </c>
      <c r="AB282">
        <v>65</v>
      </c>
      <c r="AC282">
        <v>64</v>
      </c>
      <c r="AD282">
        <v>84</v>
      </c>
      <c r="AE282">
        <v>82</v>
      </c>
      <c r="AF282">
        <v>82</v>
      </c>
      <c r="AG282">
        <v>65</v>
      </c>
      <c r="AH282">
        <v>48</v>
      </c>
    </row>
    <row r="283" spans="1:34" x14ac:dyDescent="0.25">
      <c r="A283" t="s">
        <v>778</v>
      </c>
      <c r="B283" t="s">
        <v>265</v>
      </c>
      <c r="C283">
        <v>13</v>
      </c>
      <c r="D283">
        <v>13</v>
      </c>
      <c r="E283">
        <v>14</v>
      </c>
      <c r="F283">
        <v>12</v>
      </c>
      <c r="G283">
        <v>16</v>
      </c>
      <c r="H283">
        <v>12</v>
      </c>
      <c r="I283">
        <v>15</v>
      </c>
      <c r="J283">
        <v>14</v>
      </c>
      <c r="K283">
        <v>16</v>
      </c>
      <c r="L283">
        <v>14</v>
      </c>
      <c r="M283">
        <v>13</v>
      </c>
      <c r="N283">
        <v>9</v>
      </c>
      <c r="O283">
        <v>10</v>
      </c>
      <c r="P283">
        <v>8</v>
      </c>
      <c r="Q283">
        <v>8</v>
      </c>
      <c r="R283">
        <v>5</v>
      </c>
      <c r="S283">
        <v>6</v>
      </c>
      <c r="T283">
        <v>8</v>
      </c>
      <c r="U283">
        <v>10</v>
      </c>
      <c r="V283">
        <v>12</v>
      </c>
      <c r="W283">
        <v>11</v>
      </c>
      <c r="X283">
        <v>12</v>
      </c>
      <c r="Y283">
        <v>17</v>
      </c>
      <c r="Z283">
        <v>19</v>
      </c>
      <c r="AA283">
        <v>22</v>
      </c>
      <c r="AB283">
        <v>28</v>
      </c>
      <c r="AC283">
        <v>28</v>
      </c>
      <c r="AD283">
        <v>30</v>
      </c>
      <c r="AE283">
        <v>31</v>
      </c>
      <c r="AF283">
        <v>32</v>
      </c>
      <c r="AG283">
        <v>37</v>
      </c>
      <c r="AH283">
        <v>36</v>
      </c>
    </row>
    <row r="284" spans="1:34" x14ac:dyDescent="0.25">
      <c r="A284" t="s">
        <v>779</v>
      </c>
      <c r="B284" t="s">
        <v>266</v>
      </c>
      <c r="C284">
        <v>34</v>
      </c>
      <c r="D284">
        <v>33</v>
      </c>
      <c r="E284">
        <v>29</v>
      </c>
      <c r="F284">
        <v>32</v>
      </c>
      <c r="G284">
        <v>29</v>
      </c>
      <c r="H284">
        <v>26</v>
      </c>
      <c r="I284">
        <v>19</v>
      </c>
      <c r="J284">
        <v>19</v>
      </c>
      <c r="K284">
        <v>20</v>
      </c>
      <c r="L284">
        <v>38</v>
      </c>
      <c r="M284">
        <v>44</v>
      </c>
      <c r="N284">
        <v>44</v>
      </c>
      <c r="O284">
        <v>47</v>
      </c>
      <c r="P284">
        <v>50</v>
      </c>
      <c r="Q284">
        <v>51</v>
      </c>
      <c r="R284">
        <v>50</v>
      </c>
      <c r="S284">
        <v>40</v>
      </c>
      <c r="T284">
        <v>32</v>
      </c>
      <c r="U284">
        <v>31</v>
      </c>
      <c r="V284">
        <v>29</v>
      </c>
      <c r="W284">
        <v>27</v>
      </c>
      <c r="X284">
        <v>27</v>
      </c>
      <c r="Y284">
        <v>29</v>
      </c>
      <c r="Z284">
        <v>30</v>
      </c>
      <c r="AA284">
        <v>35</v>
      </c>
      <c r="AB284">
        <v>35</v>
      </c>
      <c r="AC284">
        <v>40</v>
      </c>
      <c r="AD284">
        <v>40</v>
      </c>
      <c r="AE284">
        <v>40</v>
      </c>
      <c r="AF284">
        <v>40</v>
      </c>
      <c r="AG284">
        <v>40</v>
      </c>
      <c r="AH284">
        <v>37</v>
      </c>
    </row>
    <row r="285" spans="1:34" x14ac:dyDescent="0.25">
      <c r="A285" t="s">
        <v>780</v>
      </c>
      <c r="B285" t="s">
        <v>267</v>
      </c>
      <c r="C285">
        <v>1</v>
      </c>
      <c r="D285">
        <v>0</v>
      </c>
      <c r="E285">
        <v>1</v>
      </c>
      <c r="F285">
        <v>4</v>
      </c>
      <c r="G285">
        <v>5</v>
      </c>
      <c r="H285">
        <v>5</v>
      </c>
      <c r="I285">
        <v>5</v>
      </c>
      <c r="J285">
        <v>6</v>
      </c>
      <c r="K285">
        <v>7</v>
      </c>
      <c r="L285">
        <v>8</v>
      </c>
      <c r="M285">
        <v>6</v>
      </c>
      <c r="N285">
        <v>7</v>
      </c>
      <c r="O285">
        <v>11</v>
      </c>
      <c r="P285">
        <v>18</v>
      </c>
      <c r="Q285">
        <v>17</v>
      </c>
      <c r="R285">
        <v>18</v>
      </c>
      <c r="S285">
        <v>21</v>
      </c>
      <c r="T285">
        <v>22</v>
      </c>
      <c r="U285">
        <v>22</v>
      </c>
      <c r="V285">
        <v>21</v>
      </c>
      <c r="W285">
        <v>20</v>
      </c>
      <c r="X285">
        <v>20</v>
      </c>
      <c r="Y285">
        <v>18</v>
      </c>
      <c r="Z285">
        <v>16</v>
      </c>
      <c r="AA285">
        <v>16</v>
      </c>
      <c r="AB285">
        <v>15</v>
      </c>
      <c r="AC285">
        <v>16</v>
      </c>
      <c r="AD285">
        <v>17</v>
      </c>
      <c r="AE285">
        <v>18</v>
      </c>
      <c r="AF285">
        <v>18</v>
      </c>
      <c r="AG285">
        <v>19</v>
      </c>
      <c r="AH285">
        <v>22</v>
      </c>
    </row>
    <row r="286" spans="1:34" x14ac:dyDescent="0.25">
      <c r="A286" t="s">
        <v>781</v>
      </c>
      <c r="B286" t="s">
        <v>268</v>
      </c>
      <c r="C286">
        <v>54</v>
      </c>
      <c r="D286">
        <v>60</v>
      </c>
      <c r="E286">
        <v>64</v>
      </c>
      <c r="F286">
        <v>68</v>
      </c>
      <c r="G286">
        <v>69</v>
      </c>
      <c r="H286">
        <v>76</v>
      </c>
      <c r="I286">
        <v>76</v>
      </c>
      <c r="J286">
        <v>76</v>
      </c>
      <c r="K286">
        <v>93</v>
      </c>
      <c r="L286">
        <v>110</v>
      </c>
      <c r="M286">
        <v>128</v>
      </c>
      <c r="N286">
        <v>135</v>
      </c>
      <c r="O286">
        <v>128</v>
      </c>
      <c r="P286">
        <v>142</v>
      </c>
      <c r="Q286">
        <v>142</v>
      </c>
      <c r="R286">
        <v>111</v>
      </c>
      <c r="S286">
        <v>121</v>
      </c>
      <c r="T286">
        <v>126</v>
      </c>
      <c r="U286">
        <v>131</v>
      </c>
      <c r="V286">
        <v>162</v>
      </c>
      <c r="W286">
        <v>195</v>
      </c>
      <c r="X286">
        <v>195</v>
      </c>
      <c r="Y286">
        <v>201</v>
      </c>
      <c r="Z286">
        <v>219</v>
      </c>
      <c r="AA286">
        <v>237</v>
      </c>
      <c r="AB286">
        <v>259</v>
      </c>
      <c r="AC286">
        <v>270</v>
      </c>
      <c r="AD286">
        <v>253</v>
      </c>
      <c r="AE286">
        <v>253</v>
      </c>
      <c r="AF286">
        <v>265</v>
      </c>
      <c r="AG286">
        <v>257</v>
      </c>
      <c r="AH286">
        <v>229</v>
      </c>
    </row>
    <row r="287" spans="1:34" x14ac:dyDescent="0.25">
      <c r="A287" t="s">
        <v>782</v>
      </c>
      <c r="B287" t="s">
        <v>269</v>
      </c>
      <c r="C287">
        <v>3</v>
      </c>
      <c r="D287">
        <v>3</v>
      </c>
      <c r="E287">
        <v>3</v>
      </c>
      <c r="F287">
        <v>2</v>
      </c>
      <c r="G287">
        <v>1</v>
      </c>
      <c r="H287">
        <v>1</v>
      </c>
      <c r="I287">
        <v>2</v>
      </c>
      <c r="J287">
        <v>2</v>
      </c>
      <c r="K287">
        <v>2</v>
      </c>
      <c r="L287">
        <v>1</v>
      </c>
      <c r="M287">
        <v>2</v>
      </c>
      <c r="N287">
        <v>2</v>
      </c>
      <c r="O287">
        <v>3</v>
      </c>
      <c r="P287">
        <v>2</v>
      </c>
      <c r="Q287">
        <v>2</v>
      </c>
      <c r="R287">
        <v>2</v>
      </c>
      <c r="S287">
        <v>8</v>
      </c>
      <c r="T287">
        <v>8</v>
      </c>
      <c r="U287">
        <v>10</v>
      </c>
      <c r="V287">
        <v>11</v>
      </c>
      <c r="W287">
        <v>11</v>
      </c>
      <c r="X287">
        <v>11</v>
      </c>
      <c r="Y287">
        <v>14</v>
      </c>
      <c r="Z287">
        <v>11</v>
      </c>
      <c r="AA287">
        <v>12</v>
      </c>
      <c r="AB287">
        <v>15</v>
      </c>
      <c r="AC287">
        <v>16</v>
      </c>
      <c r="AD287">
        <v>16</v>
      </c>
      <c r="AE287">
        <v>17</v>
      </c>
      <c r="AF287">
        <v>19</v>
      </c>
      <c r="AG287">
        <v>30</v>
      </c>
      <c r="AH287">
        <v>40</v>
      </c>
    </row>
    <row r="288" spans="1:34" x14ac:dyDescent="0.25">
      <c r="A288" t="s">
        <v>783</v>
      </c>
      <c r="B288" t="s">
        <v>270</v>
      </c>
      <c r="C288">
        <v>9</v>
      </c>
      <c r="D288">
        <v>8</v>
      </c>
      <c r="E288">
        <v>7</v>
      </c>
      <c r="F288">
        <v>5</v>
      </c>
      <c r="G288">
        <v>5</v>
      </c>
      <c r="H288">
        <v>5</v>
      </c>
      <c r="I288">
        <v>3</v>
      </c>
      <c r="J288">
        <v>3</v>
      </c>
      <c r="K288">
        <v>3</v>
      </c>
      <c r="L288">
        <v>2</v>
      </c>
      <c r="M288">
        <v>3</v>
      </c>
      <c r="N288">
        <v>4</v>
      </c>
      <c r="O288">
        <v>3</v>
      </c>
      <c r="P288">
        <v>3</v>
      </c>
      <c r="Q288">
        <v>3</v>
      </c>
      <c r="R288">
        <v>13</v>
      </c>
      <c r="S288">
        <v>19</v>
      </c>
      <c r="T288">
        <v>25</v>
      </c>
      <c r="U288">
        <v>32</v>
      </c>
      <c r="V288">
        <v>36</v>
      </c>
      <c r="W288">
        <v>43</v>
      </c>
      <c r="X288">
        <v>43</v>
      </c>
      <c r="Y288">
        <v>34</v>
      </c>
      <c r="Z288">
        <v>47</v>
      </c>
      <c r="AA288">
        <v>60</v>
      </c>
      <c r="AB288">
        <v>59</v>
      </c>
      <c r="AC288">
        <v>63</v>
      </c>
      <c r="AD288">
        <v>59</v>
      </c>
      <c r="AE288">
        <v>61</v>
      </c>
      <c r="AF288">
        <v>69</v>
      </c>
      <c r="AG288">
        <v>77</v>
      </c>
      <c r="AH288">
        <v>72</v>
      </c>
    </row>
    <row r="289" spans="1:34" x14ac:dyDescent="0.25">
      <c r="A289" t="s">
        <v>784</v>
      </c>
      <c r="B289" t="s">
        <v>271</v>
      </c>
      <c r="C289">
        <v>16</v>
      </c>
      <c r="D289">
        <v>17</v>
      </c>
      <c r="E289">
        <v>16</v>
      </c>
      <c r="F289">
        <v>17</v>
      </c>
      <c r="G289">
        <v>14</v>
      </c>
      <c r="H289">
        <v>16</v>
      </c>
      <c r="I289">
        <v>18</v>
      </c>
      <c r="J289">
        <v>18</v>
      </c>
      <c r="K289">
        <v>18</v>
      </c>
      <c r="L289">
        <v>22</v>
      </c>
      <c r="M289">
        <v>22</v>
      </c>
      <c r="N289">
        <v>21</v>
      </c>
      <c r="O289">
        <v>18</v>
      </c>
      <c r="P289">
        <v>16</v>
      </c>
      <c r="Q289">
        <v>15</v>
      </c>
      <c r="R289">
        <v>14</v>
      </c>
      <c r="S289">
        <v>11</v>
      </c>
      <c r="T289">
        <v>16</v>
      </c>
      <c r="U289">
        <v>17</v>
      </c>
      <c r="V289">
        <v>22</v>
      </c>
      <c r="W289">
        <v>38</v>
      </c>
      <c r="X289">
        <v>38</v>
      </c>
      <c r="Y289">
        <v>38</v>
      </c>
      <c r="Z289">
        <v>44</v>
      </c>
      <c r="AA289">
        <v>46</v>
      </c>
      <c r="AB289">
        <v>50</v>
      </c>
      <c r="AC289">
        <v>58</v>
      </c>
      <c r="AD289">
        <v>48</v>
      </c>
      <c r="AE289">
        <v>50</v>
      </c>
      <c r="AF289">
        <v>54</v>
      </c>
      <c r="AG289">
        <v>70</v>
      </c>
      <c r="AH289">
        <v>72</v>
      </c>
    </row>
    <row r="290" spans="1:34" x14ac:dyDescent="0.25">
      <c r="A290" t="s">
        <v>785</v>
      </c>
      <c r="B290" t="s">
        <v>272</v>
      </c>
      <c r="C290">
        <v>25</v>
      </c>
      <c r="D290">
        <v>23</v>
      </c>
      <c r="E290">
        <v>20</v>
      </c>
      <c r="F290">
        <v>16</v>
      </c>
      <c r="G290">
        <v>16</v>
      </c>
      <c r="H290">
        <v>14</v>
      </c>
      <c r="I290">
        <v>11</v>
      </c>
      <c r="J290">
        <v>9</v>
      </c>
      <c r="K290">
        <v>9</v>
      </c>
      <c r="L290">
        <v>13</v>
      </c>
      <c r="M290">
        <v>17</v>
      </c>
      <c r="N290">
        <v>17</v>
      </c>
      <c r="O290">
        <v>17</v>
      </c>
      <c r="P290">
        <v>22</v>
      </c>
      <c r="Q290">
        <v>21</v>
      </c>
      <c r="R290">
        <v>24</v>
      </c>
      <c r="S290">
        <v>22</v>
      </c>
      <c r="T290">
        <v>18</v>
      </c>
      <c r="U290">
        <v>18</v>
      </c>
      <c r="V290">
        <v>20</v>
      </c>
      <c r="W290">
        <v>21</v>
      </c>
      <c r="X290">
        <v>26</v>
      </c>
      <c r="Y290">
        <v>26</v>
      </c>
      <c r="Z290">
        <v>35</v>
      </c>
      <c r="AA290">
        <v>40</v>
      </c>
      <c r="AB290">
        <v>41</v>
      </c>
      <c r="AC290">
        <v>39</v>
      </c>
      <c r="AD290">
        <v>42</v>
      </c>
      <c r="AE290">
        <v>40</v>
      </c>
      <c r="AF290">
        <v>45</v>
      </c>
      <c r="AG290">
        <v>50</v>
      </c>
      <c r="AH290">
        <v>64</v>
      </c>
    </row>
    <row r="291" spans="1:34" x14ac:dyDescent="0.25">
      <c r="A291" t="s">
        <v>786</v>
      </c>
      <c r="B291" t="s">
        <v>273</v>
      </c>
      <c r="C291">
        <v>14</v>
      </c>
      <c r="D291">
        <v>15</v>
      </c>
      <c r="E291">
        <v>25</v>
      </c>
      <c r="F291">
        <v>31</v>
      </c>
      <c r="G291">
        <v>32</v>
      </c>
      <c r="H291">
        <v>30</v>
      </c>
      <c r="I291">
        <v>33</v>
      </c>
      <c r="J291">
        <v>32</v>
      </c>
      <c r="K291">
        <v>30</v>
      </c>
      <c r="L291">
        <v>22</v>
      </c>
      <c r="M291">
        <v>19</v>
      </c>
      <c r="N291">
        <v>19</v>
      </c>
      <c r="O291">
        <v>20</v>
      </c>
      <c r="P291">
        <v>23</v>
      </c>
      <c r="Q291">
        <v>24</v>
      </c>
      <c r="R291">
        <v>32</v>
      </c>
      <c r="S291">
        <v>32</v>
      </c>
      <c r="T291">
        <v>38</v>
      </c>
      <c r="U291">
        <v>40</v>
      </c>
      <c r="V291">
        <v>63</v>
      </c>
      <c r="W291">
        <v>61</v>
      </c>
      <c r="X291">
        <v>62</v>
      </c>
      <c r="Y291">
        <v>68</v>
      </c>
      <c r="Z291">
        <v>77</v>
      </c>
      <c r="AA291">
        <v>83</v>
      </c>
      <c r="AB291">
        <v>96</v>
      </c>
      <c r="AC291">
        <v>81</v>
      </c>
      <c r="AD291">
        <v>88</v>
      </c>
      <c r="AE291">
        <v>91</v>
      </c>
      <c r="AF291">
        <v>85</v>
      </c>
      <c r="AG291">
        <v>96</v>
      </c>
      <c r="AH291">
        <v>92</v>
      </c>
    </row>
    <row r="292" spans="1:34" x14ac:dyDescent="0.25">
      <c r="A292" t="s">
        <v>787</v>
      </c>
      <c r="B292" t="s">
        <v>274</v>
      </c>
      <c r="C292">
        <v>73</v>
      </c>
      <c r="D292">
        <v>88</v>
      </c>
      <c r="E292">
        <v>96</v>
      </c>
      <c r="F292">
        <v>110</v>
      </c>
      <c r="G292">
        <v>101</v>
      </c>
      <c r="H292">
        <v>123</v>
      </c>
      <c r="I292">
        <v>127</v>
      </c>
      <c r="J292">
        <v>126</v>
      </c>
      <c r="K292">
        <v>121</v>
      </c>
      <c r="L292">
        <v>140</v>
      </c>
      <c r="M292">
        <v>143</v>
      </c>
      <c r="N292">
        <v>165</v>
      </c>
      <c r="O292">
        <v>172</v>
      </c>
      <c r="P292">
        <v>189</v>
      </c>
      <c r="Q292">
        <v>196</v>
      </c>
      <c r="R292">
        <v>208</v>
      </c>
      <c r="S292">
        <v>200</v>
      </c>
      <c r="T292">
        <v>218</v>
      </c>
      <c r="U292">
        <v>194</v>
      </c>
      <c r="V292">
        <v>198</v>
      </c>
      <c r="W292">
        <v>185</v>
      </c>
      <c r="X292">
        <v>193</v>
      </c>
      <c r="Y292">
        <v>191</v>
      </c>
      <c r="Z292">
        <v>201</v>
      </c>
      <c r="AA292">
        <v>205</v>
      </c>
      <c r="AB292">
        <v>214</v>
      </c>
      <c r="AC292">
        <v>201</v>
      </c>
      <c r="AD292">
        <v>192</v>
      </c>
      <c r="AE292">
        <v>187</v>
      </c>
      <c r="AF292">
        <v>185</v>
      </c>
      <c r="AG292">
        <v>176</v>
      </c>
      <c r="AH292">
        <v>150</v>
      </c>
    </row>
    <row r="293" spans="1:34" x14ac:dyDescent="0.25">
      <c r="A293" t="s">
        <v>788</v>
      </c>
      <c r="B293" t="s">
        <v>275</v>
      </c>
      <c r="C293">
        <v>7</v>
      </c>
      <c r="D293">
        <v>7</v>
      </c>
      <c r="E293">
        <v>10</v>
      </c>
      <c r="F293">
        <v>10</v>
      </c>
      <c r="G293">
        <v>8</v>
      </c>
      <c r="H293">
        <v>8</v>
      </c>
      <c r="I293">
        <v>8</v>
      </c>
      <c r="J293">
        <v>8</v>
      </c>
      <c r="K293">
        <v>7</v>
      </c>
      <c r="L293">
        <v>4</v>
      </c>
      <c r="M293">
        <v>4</v>
      </c>
      <c r="N293">
        <v>2</v>
      </c>
      <c r="O293">
        <v>2</v>
      </c>
      <c r="P293">
        <v>2</v>
      </c>
      <c r="Q293">
        <v>2</v>
      </c>
      <c r="R293">
        <v>1</v>
      </c>
      <c r="S293">
        <v>2</v>
      </c>
      <c r="T293">
        <v>1</v>
      </c>
      <c r="U293">
        <v>2</v>
      </c>
      <c r="V293">
        <v>2</v>
      </c>
      <c r="W293">
        <v>2</v>
      </c>
      <c r="X293">
        <v>2</v>
      </c>
      <c r="Y293">
        <v>3</v>
      </c>
      <c r="Z293">
        <v>5</v>
      </c>
      <c r="AA293">
        <v>6</v>
      </c>
      <c r="AB293">
        <v>13</v>
      </c>
      <c r="AC293">
        <v>13</v>
      </c>
      <c r="AD293">
        <v>13</v>
      </c>
      <c r="AE293">
        <v>13</v>
      </c>
      <c r="AF293">
        <v>14</v>
      </c>
      <c r="AG293">
        <v>12</v>
      </c>
      <c r="AH293">
        <v>11</v>
      </c>
    </row>
    <row r="294" spans="1:34" x14ac:dyDescent="0.25">
      <c r="A294" t="s">
        <v>789</v>
      </c>
      <c r="B294" t="s">
        <v>276</v>
      </c>
      <c r="C294">
        <v>3</v>
      </c>
      <c r="D294">
        <v>3</v>
      </c>
      <c r="E294">
        <v>5</v>
      </c>
      <c r="F294">
        <v>5</v>
      </c>
      <c r="G294">
        <v>8</v>
      </c>
      <c r="H294">
        <v>9</v>
      </c>
      <c r="I294">
        <v>10</v>
      </c>
      <c r="J294">
        <v>10</v>
      </c>
      <c r="K294">
        <v>22</v>
      </c>
      <c r="L294">
        <v>36</v>
      </c>
      <c r="M294">
        <v>50</v>
      </c>
      <c r="N294">
        <v>60</v>
      </c>
      <c r="O294">
        <v>73</v>
      </c>
      <c r="P294">
        <v>73</v>
      </c>
      <c r="Q294">
        <v>73</v>
      </c>
      <c r="R294">
        <v>68</v>
      </c>
      <c r="S294">
        <v>63</v>
      </c>
      <c r="T294">
        <v>56</v>
      </c>
      <c r="U294">
        <v>59</v>
      </c>
      <c r="V294">
        <v>52</v>
      </c>
      <c r="W294">
        <v>53</v>
      </c>
      <c r="X294">
        <v>53</v>
      </c>
      <c r="Y294">
        <v>52</v>
      </c>
      <c r="Z294">
        <v>52</v>
      </c>
      <c r="AA294">
        <v>48</v>
      </c>
      <c r="AB294">
        <v>33</v>
      </c>
      <c r="AC294">
        <v>39</v>
      </c>
      <c r="AD294">
        <v>39</v>
      </c>
      <c r="AE294">
        <v>39</v>
      </c>
      <c r="AF294">
        <v>45</v>
      </c>
      <c r="AG294">
        <v>52</v>
      </c>
      <c r="AH294">
        <v>58</v>
      </c>
    </row>
    <row r="295" spans="1:34" x14ac:dyDescent="0.25">
      <c r="A295" t="s">
        <v>790</v>
      </c>
      <c r="B295" t="s">
        <v>277</v>
      </c>
      <c r="C295">
        <v>21</v>
      </c>
      <c r="D295">
        <v>19</v>
      </c>
      <c r="E295">
        <v>15</v>
      </c>
      <c r="F295">
        <v>16</v>
      </c>
      <c r="G295">
        <v>18</v>
      </c>
      <c r="H295">
        <v>16</v>
      </c>
      <c r="I295">
        <v>16</v>
      </c>
      <c r="J295">
        <v>16</v>
      </c>
      <c r="K295">
        <v>21</v>
      </c>
      <c r="L295">
        <v>28</v>
      </c>
      <c r="M295">
        <v>31</v>
      </c>
      <c r="N295">
        <v>33</v>
      </c>
      <c r="O295">
        <v>32</v>
      </c>
      <c r="P295">
        <v>32</v>
      </c>
      <c r="Q295">
        <v>32</v>
      </c>
      <c r="R295">
        <v>32</v>
      </c>
      <c r="S295">
        <v>39</v>
      </c>
      <c r="T295">
        <v>43</v>
      </c>
      <c r="U295">
        <v>49</v>
      </c>
      <c r="V295">
        <v>62</v>
      </c>
      <c r="W295">
        <v>62</v>
      </c>
      <c r="X295">
        <v>62</v>
      </c>
      <c r="Y295">
        <v>68</v>
      </c>
      <c r="Z295">
        <v>64</v>
      </c>
      <c r="AA295">
        <v>71</v>
      </c>
      <c r="AB295">
        <v>62</v>
      </c>
      <c r="AC295">
        <v>56</v>
      </c>
      <c r="AD295">
        <v>60</v>
      </c>
      <c r="AE295">
        <v>60</v>
      </c>
      <c r="AF295">
        <v>51</v>
      </c>
      <c r="AG295">
        <v>51</v>
      </c>
      <c r="AH295">
        <v>43</v>
      </c>
    </row>
    <row r="296" spans="1:34" x14ac:dyDescent="0.25">
      <c r="A296" t="s">
        <v>791</v>
      </c>
      <c r="B296" t="s">
        <v>278</v>
      </c>
      <c r="C296">
        <v>13</v>
      </c>
      <c r="D296">
        <v>16</v>
      </c>
      <c r="E296">
        <v>18</v>
      </c>
      <c r="F296">
        <v>18</v>
      </c>
      <c r="G296">
        <v>19</v>
      </c>
      <c r="H296">
        <v>20</v>
      </c>
      <c r="I296">
        <v>20</v>
      </c>
      <c r="J296">
        <v>19</v>
      </c>
      <c r="K296">
        <v>19</v>
      </c>
      <c r="L296">
        <v>25</v>
      </c>
      <c r="M296">
        <v>28</v>
      </c>
      <c r="N296">
        <v>28</v>
      </c>
      <c r="O296">
        <v>33</v>
      </c>
      <c r="P296">
        <v>33</v>
      </c>
      <c r="Q296">
        <v>33</v>
      </c>
      <c r="R296">
        <v>42</v>
      </c>
      <c r="S296">
        <v>37</v>
      </c>
      <c r="T296">
        <v>40</v>
      </c>
      <c r="U296">
        <v>51</v>
      </c>
      <c r="V296">
        <v>46</v>
      </c>
      <c r="W296">
        <v>49</v>
      </c>
      <c r="X296">
        <v>51</v>
      </c>
      <c r="Y296">
        <v>45</v>
      </c>
      <c r="Z296">
        <v>62</v>
      </c>
      <c r="AA296">
        <v>62</v>
      </c>
      <c r="AB296">
        <v>61</v>
      </c>
      <c r="AC296">
        <v>68</v>
      </c>
      <c r="AD296">
        <v>66</v>
      </c>
      <c r="AE296">
        <v>64</v>
      </c>
      <c r="AF296">
        <v>71</v>
      </c>
      <c r="AG296">
        <v>63</v>
      </c>
      <c r="AH296">
        <v>69</v>
      </c>
    </row>
    <row r="297" spans="1:34" x14ac:dyDescent="0.25">
      <c r="A297" t="s">
        <v>792</v>
      </c>
      <c r="B297" t="s">
        <v>279</v>
      </c>
      <c r="C297">
        <v>4</v>
      </c>
      <c r="D297">
        <v>4</v>
      </c>
      <c r="E297">
        <v>3</v>
      </c>
      <c r="F297">
        <v>2</v>
      </c>
      <c r="G297">
        <v>2</v>
      </c>
      <c r="H297">
        <v>3</v>
      </c>
      <c r="I297">
        <v>4</v>
      </c>
      <c r="J297">
        <v>4</v>
      </c>
      <c r="K297">
        <v>4</v>
      </c>
      <c r="L297">
        <v>10</v>
      </c>
      <c r="M297">
        <v>11</v>
      </c>
      <c r="N297">
        <v>23</v>
      </c>
      <c r="O297">
        <v>23</v>
      </c>
      <c r="P297">
        <v>26</v>
      </c>
      <c r="Q297">
        <v>26</v>
      </c>
      <c r="R297">
        <v>26</v>
      </c>
      <c r="S297">
        <v>28</v>
      </c>
      <c r="T297">
        <v>29</v>
      </c>
      <c r="U297">
        <v>19</v>
      </c>
      <c r="V297">
        <v>18</v>
      </c>
      <c r="W297">
        <v>15</v>
      </c>
      <c r="X297">
        <v>15</v>
      </c>
      <c r="Y297">
        <v>15</v>
      </c>
      <c r="Z297">
        <v>11</v>
      </c>
      <c r="AA297">
        <v>9</v>
      </c>
      <c r="AB297">
        <v>6</v>
      </c>
      <c r="AC297">
        <v>5</v>
      </c>
      <c r="AD297">
        <v>4</v>
      </c>
      <c r="AE297">
        <v>4</v>
      </c>
      <c r="AF297">
        <v>4</v>
      </c>
      <c r="AG297">
        <v>3</v>
      </c>
      <c r="AH297">
        <v>4</v>
      </c>
    </row>
    <row r="298" spans="1:34" x14ac:dyDescent="0.25">
      <c r="A298" t="s">
        <v>793</v>
      </c>
      <c r="B298" t="s">
        <v>280</v>
      </c>
      <c r="C298">
        <v>34</v>
      </c>
      <c r="D298">
        <v>34</v>
      </c>
      <c r="E298">
        <v>32</v>
      </c>
      <c r="F298">
        <v>31</v>
      </c>
      <c r="G298">
        <v>26</v>
      </c>
      <c r="H298">
        <v>24</v>
      </c>
      <c r="I298">
        <v>31</v>
      </c>
      <c r="J298">
        <v>31</v>
      </c>
      <c r="K298">
        <v>32</v>
      </c>
      <c r="L298">
        <v>34</v>
      </c>
      <c r="M298">
        <v>33</v>
      </c>
      <c r="N298">
        <v>30</v>
      </c>
      <c r="O298">
        <v>31</v>
      </c>
      <c r="P298">
        <v>27</v>
      </c>
      <c r="Q298">
        <v>27</v>
      </c>
      <c r="R298">
        <v>31</v>
      </c>
      <c r="S298">
        <v>35</v>
      </c>
      <c r="T298">
        <v>37</v>
      </c>
      <c r="U298">
        <v>50</v>
      </c>
      <c r="V298">
        <v>53</v>
      </c>
      <c r="W298">
        <v>59</v>
      </c>
      <c r="X298">
        <v>59</v>
      </c>
      <c r="Y298">
        <v>56</v>
      </c>
      <c r="Z298">
        <v>74</v>
      </c>
      <c r="AA298">
        <v>94</v>
      </c>
      <c r="AB298">
        <v>98</v>
      </c>
      <c r="AC298">
        <v>111</v>
      </c>
      <c r="AD298">
        <v>127</v>
      </c>
      <c r="AE298">
        <v>127</v>
      </c>
      <c r="AF298">
        <v>131</v>
      </c>
      <c r="AG298">
        <v>132</v>
      </c>
      <c r="AH298">
        <v>148</v>
      </c>
    </row>
    <row r="299" spans="1:34" x14ac:dyDescent="0.25">
      <c r="A299" t="s">
        <v>794</v>
      </c>
      <c r="B299" t="s">
        <v>281</v>
      </c>
      <c r="C299">
        <v>24</v>
      </c>
      <c r="D299">
        <v>24</v>
      </c>
      <c r="E299">
        <v>26</v>
      </c>
      <c r="F299">
        <v>29</v>
      </c>
      <c r="G299">
        <v>29</v>
      </c>
      <c r="H299">
        <v>30</v>
      </c>
      <c r="I299">
        <v>29</v>
      </c>
      <c r="J299">
        <v>30</v>
      </c>
      <c r="K299">
        <v>30</v>
      </c>
      <c r="L299">
        <v>32</v>
      </c>
      <c r="M299">
        <v>30</v>
      </c>
      <c r="N299">
        <v>29</v>
      </c>
      <c r="O299">
        <v>27</v>
      </c>
      <c r="P299">
        <v>31</v>
      </c>
      <c r="Q299">
        <v>34</v>
      </c>
      <c r="R299">
        <v>37</v>
      </c>
      <c r="S299">
        <v>47</v>
      </c>
      <c r="T299">
        <v>59</v>
      </c>
      <c r="U299">
        <v>73</v>
      </c>
      <c r="V299">
        <v>91</v>
      </c>
      <c r="W299">
        <v>100</v>
      </c>
      <c r="X299">
        <v>101</v>
      </c>
      <c r="Y299">
        <v>99</v>
      </c>
      <c r="Z299">
        <v>104</v>
      </c>
      <c r="AA299">
        <v>111</v>
      </c>
      <c r="AB299">
        <v>114</v>
      </c>
      <c r="AC299">
        <v>114</v>
      </c>
      <c r="AD299">
        <v>116</v>
      </c>
      <c r="AE299">
        <v>116</v>
      </c>
      <c r="AF299">
        <v>135</v>
      </c>
      <c r="AG299">
        <v>177</v>
      </c>
      <c r="AH299">
        <v>206</v>
      </c>
    </row>
    <row r="300" spans="1:34" x14ac:dyDescent="0.25">
      <c r="A300" t="s">
        <v>795</v>
      </c>
      <c r="B300" t="s">
        <v>282</v>
      </c>
      <c r="C300">
        <v>72</v>
      </c>
      <c r="D300">
        <v>71</v>
      </c>
      <c r="E300">
        <v>79</v>
      </c>
      <c r="F300">
        <v>85</v>
      </c>
      <c r="G300">
        <v>88</v>
      </c>
      <c r="H300">
        <v>89</v>
      </c>
      <c r="I300">
        <v>78</v>
      </c>
      <c r="J300">
        <v>109</v>
      </c>
      <c r="K300">
        <v>114</v>
      </c>
      <c r="L300">
        <v>117</v>
      </c>
      <c r="M300">
        <v>150</v>
      </c>
      <c r="N300">
        <v>172</v>
      </c>
      <c r="O300">
        <v>204</v>
      </c>
      <c r="P300">
        <v>237</v>
      </c>
      <c r="Q300">
        <v>209</v>
      </c>
      <c r="R300">
        <v>213</v>
      </c>
      <c r="S300">
        <v>211</v>
      </c>
      <c r="T300">
        <v>203</v>
      </c>
      <c r="U300">
        <v>211</v>
      </c>
      <c r="V300">
        <v>205</v>
      </c>
      <c r="W300">
        <v>226</v>
      </c>
      <c r="X300">
        <v>242</v>
      </c>
      <c r="Y300">
        <v>257</v>
      </c>
      <c r="Z300">
        <v>303</v>
      </c>
      <c r="AA300">
        <v>327</v>
      </c>
      <c r="AB300">
        <v>386</v>
      </c>
      <c r="AC300">
        <v>462</v>
      </c>
      <c r="AD300">
        <v>497</v>
      </c>
      <c r="AE300">
        <v>524</v>
      </c>
      <c r="AF300">
        <v>533</v>
      </c>
      <c r="AG300">
        <v>548</v>
      </c>
      <c r="AH300">
        <v>665</v>
      </c>
    </row>
    <row r="301" spans="1:34" x14ac:dyDescent="0.25">
      <c r="A301" t="s">
        <v>796</v>
      </c>
      <c r="B301" t="s">
        <v>283</v>
      </c>
      <c r="C301">
        <v>12</v>
      </c>
      <c r="D301">
        <v>13</v>
      </c>
      <c r="E301">
        <v>11</v>
      </c>
      <c r="F301">
        <v>11</v>
      </c>
      <c r="G301">
        <v>9</v>
      </c>
      <c r="H301">
        <v>13</v>
      </c>
      <c r="I301">
        <v>14</v>
      </c>
      <c r="J301">
        <v>14</v>
      </c>
      <c r="K301">
        <v>14</v>
      </c>
      <c r="L301">
        <v>17</v>
      </c>
      <c r="M301">
        <v>18</v>
      </c>
      <c r="N301">
        <v>23</v>
      </c>
      <c r="O301">
        <v>21</v>
      </c>
      <c r="P301">
        <v>27</v>
      </c>
      <c r="Q301">
        <v>25</v>
      </c>
      <c r="R301">
        <v>27</v>
      </c>
      <c r="S301">
        <v>31</v>
      </c>
      <c r="T301">
        <v>36</v>
      </c>
      <c r="U301">
        <v>33</v>
      </c>
      <c r="V301">
        <v>37</v>
      </c>
      <c r="W301">
        <v>36</v>
      </c>
      <c r="X301">
        <v>40</v>
      </c>
      <c r="Y301">
        <v>38</v>
      </c>
      <c r="Z301">
        <v>42</v>
      </c>
      <c r="AA301">
        <v>40</v>
      </c>
      <c r="AB301">
        <v>40</v>
      </c>
      <c r="AC301">
        <v>36</v>
      </c>
      <c r="AD301">
        <v>34</v>
      </c>
      <c r="AE301">
        <v>30</v>
      </c>
      <c r="AF301">
        <v>36</v>
      </c>
      <c r="AG301">
        <v>33</v>
      </c>
      <c r="AH301">
        <v>31</v>
      </c>
    </row>
    <row r="302" spans="1:34" x14ac:dyDescent="0.25">
      <c r="A302" t="s">
        <v>797</v>
      </c>
      <c r="B302" t="s">
        <v>284</v>
      </c>
      <c r="C302">
        <v>31</v>
      </c>
      <c r="D302">
        <v>37</v>
      </c>
      <c r="E302">
        <v>41</v>
      </c>
      <c r="F302">
        <v>38</v>
      </c>
      <c r="G302">
        <v>45</v>
      </c>
      <c r="H302">
        <v>40</v>
      </c>
      <c r="I302">
        <v>42</v>
      </c>
      <c r="J302">
        <v>40</v>
      </c>
      <c r="K302">
        <v>34</v>
      </c>
      <c r="L302">
        <v>27</v>
      </c>
      <c r="M302">
        <v>30</v>
      </c>
      <c r="N302">
        <v>24</v>
      </c>
      <c r="O302">
        <v>25</v>
      </c>
      <c r="P302">
        <v>41</v>
      </c>
      <c r="Q302">
        <v>44</v>
      </c>
      <c r="R302">
        <v>44</v>
      </c>
      <c r="S302">
        <v>49</v>
      </c>
      <c r="T302">
        <v>56</v>
      </c>
      <c r="U302">
        <v>55</v>
      </c>
      <c r="V302">
        <v>60</v>
      </c>
      <c r="W302">
        <v>57</v>
      </c>
      <c r="X302">
        <v>56</v>
      </c>
      <c r="Y302">
        <v>60</v>
      </c>
      <c r="Z302">
        <v>68</v>
      </c>
      <c r="AA302">
        <v>74</v>
      </c>
      <c r="AB302">
        <v>94</v>
      </c>
      <c r="AC302">
        <v>97</v>
      </c>
      <c r="AD302">
        <v>99</v>
      </c>
      <c r="AE302">
        <v>103</v>
      </c>
      <c r="AF302">
        <v>108</v>
      </c>
      <c r="AG302">
        <v>132</v>
      </c>
      <c r="AH302">
        <v>147</v>
      </c>
    </row>
    <row r="303" spans="1:34" x14ac:dyDescent="0.25">
      <c r="A303" t="s">
        <v>798</v>
      </c>
      <c r="B303" t="s">
        <v>285</v>
      </c>
      <c r="C303">
        <v>21</v>
      </c>
      <c r="D303">
        <v>30</v>
      </c>
      <c r="E303">
        <v>26</v>
      </c>
      <c r="F303">
        <v>27</v>
      </c>
      <c r="G303">
        <v>31</v>
      </c>
      <c r="H303">
        <v>29</v>
      </c>
      <c r="I303">
        <v>32</v>
      </c>
      <c r="J303">
        <v>32</v>
      </c>
      <c r="K303">
        <v>21</v>
      </c>
      <c r="L303">
        <v>21</v>
      </c>
      <c r="M303">
        <v>20</v>
      </c>
      <c r="N303">
        <v>18</v>
      </c>
      <c r="O303">
        <v>20</v>
      </c>
      <c r="P303">
        <v>23</v>
      </c>
      <c r="Q303">
        <v>23</v>
      </c>
      <c r="R303">
        <v>26</v>
      </c>
      <c r="S303">
        <v>30</v>
      </c>
      <c r="T303">
        <v>36</v>
      </c>
      <c r="U303">
        <v>38</v>
      </c>
      <c r="V303">
        <v>43</v>
      </c>
      <c r="W303">
        <v>40</v>
      </c>
      <c r="X303">
        <v>43</v>
      </c>
      <c r="Y303">
        <v>41</v>
      </c>
      <c r="Z303">
        <v>45</v>
      </c>
      <c r="AA303">
        <v>51</v>
      </c>
      <c r="AB303">
        <v>59</v>
      </c>
      <c r="AC303">
        <v>56</v>
      </c>
      <c r="AD303">
        <v>67</v>
      </c>
      <c r="AE303">
        <v>65</v>
      </c>
      <c r="AF303">
        <v>70</v>
      </c>
      <c r="AG303">
        <v>75</v>
      </c>
      <c r="AH303">
        <v>83</v>
      </c>
    </row>
    <row r="304" spans="1:34" x14ac:dyDescent="0.25">
      <c r="A304" t="s">
        <v>799</v>
      </c>
      <c r="B304" t="s">
        <v>286</v>
      </c>
      <c r="C304">
        <v>7</v>
      </c>
      <c r="D304">
        <v>7</v>
      </c>
      <c r="E304">
        <v>16</v>
      </c>
      <c r="F304">
        <v>15</v>
      </c>
      <c r="G304">
        <v>18</v>
      </c>
      <c r="H304">
        <v>18</v>
      </c>
      <c r="I304">
        <v>21</v>
      </c>
      <c r="J304">
        <v>22</v>
      </c>
      <c r="K304">
        <v>23</v>
      </c>
      <c r="L304">
        <v>21</v>
      </c>
      <c r="M304">
        <v>21</v>
      </c>
      <c r="N304">
        <v>22</v>
      </c>
      <c r="O304">
        <v>22</v>
      </c>
      <c r="P304">
        <v>23</v>
      </c>
      <c r="Q304">
        <v>34</v>
      </c>
      <c r="R304">
        <v>34</v>
      </c>
      <c r="S304">
        <v>36</v>
      </c>
      <c r="T304">
        <v>52</v>
      </c>
      <c r="U304">
        <v>52</v>
      </c>
      <c r="V304">
        <v>60</v>
      </c>
      <c r="W304">
        <v>79</v>
      </c>
      <c r="X304">
        <v>71</v>
      </c>
      <c r="Y304">
        <v>71</v>
      </c>
      <c r="Z304">
        <v>84</v>
      </c>
      <c r="AA304">
        <v>95</v>
      </c>
      <c r="AB304">
        <v>126</v>
      </c>
      <c r="AC304">
        <v>132</v>
      </c>
      <c r="AD304">
        <v>134</v>
      </c>
      <c r="AE304">
        <v>144</v>
      </c>
      <c r="AF304">
        <v>152</v>
      </c>
      <c r="AG304">
        <v>145</v>
      </c>
      <c r="AH304">
        <v>157</v>
      </c>
    </row>
    <row r="305" spans="1:34" x14ac:dyDescent="0.25">
      <c r="A305" t="s">
        <v>800</v>
      </c>
      <c r="B305" t="s">
        <v>287</v>
      </c>
      <c r="C305">
        <v>74</v>
      </c>
      <c r="D305">
        <v>75</v>
      </c>
      <c r="E305">
        <v>68</v>
      </c>
      <c r="F305">
        <v>69</v>
      </c>
      <c r="G305">
        <v>61</v>
      </c>
      <c r="H305">
        <v>61</v>
      </c>
      <c r="I305">
        <v>56</v>
      </c>
      <c r="J305">
        <v>49</v>
      </c>
      <c r="K305">
        <v>46</v>
      </c>
      <c r="L305">
        <v>52</v>
      </c>
      <c r="M305">
        <v>43</v>
      </c>
      <c r="N305">
        <v>50</v>
      </c>
      <c r="O305">
        <v>63</v>
      </c>
      <c r="P305">
        <v>61</v>
      </c>
      <c r="Q305">
        <v>62</v>
      </c>
      <c r="R305">
        <v>68</v>
      </c>
      <c r="S305">
        <v>73</v>
      </c>
      <c r="T305">
        <v>86</v>
      </c>
      <c r="U305">
        <v>91</v>
      </c>
      <c r="V305">
        <v>95</v>
      </c>
      <c r="W305">
        <v>113</v>
      </c>
      <c r="X305">
        <v>114</v>
      </c>
      <c r="Y305">
        <v>124</v>
      </c>
      <c r="Z305">
        <v>142</v>
      </c>
      <c r="AA305">
        <v>157</v>
      </c>
      <c r="AB305">
        <v>171</v>
      </c>
      <c r="AC305">
        <v>178</v>
      </c>
      <c r="AD305">
        <v>184</v>
      </c>
      <c r="AE305">
        <v>192</v>
      </c>
      <c r="AF305">
        <v>193</v>
      </c>
      <c r="AG305">
        <v>209</v>
      </c>
      <c r="AH305">
        <v>236</v>
      </c>
    </row>
    <row r="306" spans="1:34" x14ac:dyDescent="0.25">
      <c r="A306" t="s">
        <v>801</v>
      </c>
      <c r="B306" t="s">
        <v>288</v>
      </c>
      <c r="C306">
        <v>3</v>
      </c>
      <c r="D306">
        <v>7</v>
      </c>
      <c r="E306">
        <v>11</v>
      </c>
      <c r="F306">
        <v>21</v>
      </c>
      <c r="G306">
        <v>24</v>
      </c>
      <c r="H306">
        <v>30</v>
      </c>
      <c r="I306">
        <v>41</v>
      </c>
      <c r="J306">
        <v>41</v>
      </c>
      <c r="K306">
        <v>41</v>
      </c>
      <c r="L306">
        <v>40</v>
      </c>
      <c r="M306">
        <v>46</v>
      </c>
      <c r="N306">
        <v>54</v>
      </c>
      <c r="O306">
        <v>61</v>
      </c>
      <c r="P306">
        <v>61</v>
      </c>
      <c r="Q306">
        <v>61</v>
      </c>
      <c r="R306">
        <v>64</v>
      </c>
      <c r="S306">
        <v>79</v>
      </c>
      <c r="T306">
        <v>82</v>
      </c>
      <c r="U306">
        <v>88</v>
      </c>
      <c r="V306">
        <v>85</v>
      </c>
      <c r="W306">
        <v>87</v>
      </c>
      <c r="X306">
        <v>87</v>
      </c>
      <c r="Y306">
        <v>85</v>
      </c>
      <c r="Z306">
        <v>80</v>
      </c>
      <c r="AA306">
        <v>73</v>
      </c>
      <c r="AB306">
        <v>60</v>
      </c>
      <c r="AC306">
        <v>57</v>
      </c>
      <c r="AD306">
        <v>62</v>
      </c>
      <c r="AE306">
        <v>62</v>
      </c>
      <c r="AF306">
        <v>61</v>
      </c>
      <c r="AG306">
        <v>65</v>
      </c>
      <c r="AH306">
        <v>61</v>
      </c>
    </row>
    <row r="307" spans="1:34" x14ac:dyDescent="0.25">
      <c r="A307" t="s">
        <v>802</v>
      </c>
      <c r="B307" t="s">
        <v>289</v>
      </c>
      <c r="C307">
        <v>35</v>
      </c>
      <c r="D307">
        <v>33</v>
      </c>
      <c r="E307">
        <v>37</v>
      </c>
      <c r="F307">
        <v>37</v>
      </c>
      <c r="G307">
        <v>40</v>
      </c>
      <c r="H307">
        <v>39</v>
      </c>
      <c r="I307">
        <v>40</v>
      </c>
      <c r="J307">
        <v>41</v>
      </c>
      <c r="K307">
        <v>41</v>
      </c>
      <c r="L307">
        <v>34</v>
      </c>
      <c r="M307">
        <v>41</v>
      </c>
      <c r="N307">
        <v>40</v>
      </c>
      <c r="O307">
        <v>40</v>
      </c>
      <c r="P307">
        <v>38</v>
      </c>
      <c r="Q307">
        <v>37</v>
      </c>
      <c r="R307">
        <v>37</v>
      </c>
      <c r="S307">
        <v>44</v>
      </c>
      <c r="T307">
        <v>41</v>
      </c>
      <c r="U307">
        <v>45</v>
      </c>
      <c r="V307">
        <v>44</v>
      </c>
      <c r="W307">
        <v>50</v>
      </c>
      <c r="X307">
        <v>52</v>
      </c>
      <c r="Y307">
        <v>53</v>
      </c>
      <c r="Z307">
        <v>68</v>
      </c>
      <c r="AA307">
        <v>82</v>
      </c>
      <c r="AB307">
        <v>97</v>
      </c>
      <c r="AC307">
        <v>120</v>
      </c>
      <c r="AD307">
        <v>119</v>
      </c>
      <c r="AE307">
        <v>122</v>
      </c>
      <c r="AF307">
        <v>148</v>
      </c>
      <c r="AG307">
        <v>152</v>
      </c>
      <c r="AH307">
        <v>157</v>
      </c>
    </row>
    <row r="308" spans="1:34" x14ac:dyDescent="0.25">
      <c r="A308" t="s">
        <v>803</v>
      </c>
      <c r="B308" t="s">
        <v>290</v>
      </c>
      <c r="C308">
        <v>107</v>
      </c>
      <c r="D308">
        <v>112</v>
      </c>
      <c r="E308">
        <v>116</v>
      </c>
      <c r="F308">
        <v>130</v>
      </c>
      <c r="G308">
        <v>139</v>
      </c>
      <c r="H308">
        <v>147</v>
      </c>
      <c r="I308">
        <v>165</v>
      </c>
      <c r="J308">
        <v>165</v>
      </c>
      <c r="K308">
        <v>206</v>
      </c>
      <c r="L308">
        <v>212</v>
      </c>
      <c r="M308">
        <v>200</v>
      </c>
      <c r="N308">
        <v>198</v>
      </c>
      <c r="O308">
        <v>188</v>
      </c>
      <c r="P308">
        <v>177</v>
      </c>
      <c r="Q308">
        <v>177</v>
      </c>
      <c r="R308">
        <v>165</v>
      </c>
      <c r="S308">
        <v>171</v>
      </c>
      <c r="T308">
        <v>184</v>
      </c>
      <c r="U308">
        <v>197</v>
      </c>
      <c r="V308">
        <v>244</v>
      </c>
      <c r="W308">
        <v>258</v>
      </c>
      <c r="X308">
        <v>311</v>
      </c>
      <c r="Y308">
        <v>312</v>
      </c>
      <c r="Z308">
        <v>344</v>
      </c>
      <c r="AA308">
        <v>349</v>
      </c>
      <c r="AB308">
        <v>349</v>
      </c>
      <c r="AC308">
        <v>321</v>
      </c>
      <c r="AD308">
        <v>325</v>
      </c>
      <c r="AE308">
        <v>301</v>
      </c>
      <c r="AF308">
        <v>308</v>
      </c>
      <c r="AG308">
        <v>286</v>
      </c>
      <c r="AH308">
        <v>285</v>
      </c>
    </row>
    <row r="309" spans="1:34" x14ac:dyDescent="0.25">
      <c r="A309" t="s">
        <v>804</v>
      </c>
      <c r="B309" t="s">
        <v>291</v>
      </c>
      <c r="C309">
        <v>30</v>
      </c>
      <c r="D309">
        <v>30</v>
      </c>
      <c r="E309">
        <v>30</v>
      </c>
      <c r="F309">
        <v>25</v>
      </c>
      <c r="G309">
        <v>24</v>
      </c>
      <c r="H309">
        <v>24</v>
      </c>
      <c r="I309">
        <v>24</v>
      </c>
      <c r="J309">
        <v>25</v>
      </c>
      <c r="K309">
        <v>26</v>
      </c>
      <c r="L309">
        <v>23</v>
      </c>
      <c r="M309">
        <v>25</v>
      </c>
      <c r="N309">
        <v>27</v>
      </c>
      <c r="O309">
        <v>25</v>
      </c>
      <c r="P309">
        <v>26</v>
      </c>
      <c r="Q309">
        <v>29</v>
      </c>
      <c r="R309">
        <v>30</v>
      </c>
      <c r="S309">
        <v>41</v>
      </c>
      <c r="T309">
        <v>44</v>
      </c>
      <c r="U309">
        <v>48</v>
      </c>
      <c r="V309">
        <v>51</v>
      </c>
      <c r="W309">
        <v>53</v>
      </c>
      <c r="X309">
        <v>51</v>
      </c>
      <c r="Y309">
        <v>54</v>
      </c>
      <c r="Z309">
        <v>50</v>
      </c>
      <c r="AA309">
        <v>58</v>
      </c>
      <c r="AB309">
        <v>60</v>
      </c>
      <c r="AC309">
        <v>61</v>
      </c>
      <c r="AD309">
        <v>60</v>
      </c>
      <c r="AE309">
        <v>62</v>
      </c>
      <c r="AF309">
        <v>58</v>
      </c>
      <c r="AG309">
        <v>67</v>
      </c>
      <c r="AH309">
        <v>77</v>
      </c>
    </row>
    <row r="310" spans="1:34" x14ac:dyDescent="0.25">
      <c r="A310" t="s">
        <v>805</v>
      </c>
      <c r="B310" t="s">
        <v>292</v>
      </c>
      <c r="C310">
        <v>27</v>
      </c>
      <c r="D310">
        <v>26</v>
      </c>
      <c r="E310">
        <v>15</v>
      </c>
      <c r="F310">
        <v>18</v>
      </c>
      <c r="G310">
        <v>16</v>
      </c>
      <c r="H310">
        <v>16</v>
      </c>
      <c r="I310">
        <v>15</v>
      </c>
      <c r="J310">
        <v>17</v>
      </c>
      <c r="K310">
        <v>17</v>
      </c>
      <c r="L310">
        <v>21</v>
      </c>
      <c r="M310">
        <v>18</v>
      </c>
      <c r="N310">
        <v>18</v>
      </c>
      <c r="O310">
        <v>17</v>
      </c>
      <c r="P310">
        <v>19</v>
      </c>
      <c r="Q310">
        <v>16</v>
      </c>
      <c r="R310">
        <v>15</v>
      </c>
      <c r="S310">
        <v>14</v>
      </c>
      <c r="T310">
        <v>15</v>
      </c>
      <c r="U310">
        <v>18</v>
      </c>
      <c r="V310">
        <v>18</v>
      </c>
      <c r="W310">
        <v>18</v>
      </c>
      <c r="X310">
        <v>17</v>
      </c>
      <c r="Y310">
        <v>19</v>
      </c>
      <c r="Z310">
        <v>23</v>
      </c>
      <c r="AA310">
        <v>27</v>
      </c>
      <c r="AB310">
        <v>28</v>
      </c>
      <c r="AC310">
        <v>40</v>
      </c>
      <c r="AD310">
        <v>39</v>
      </c>
      <c r="AE310">
        <v>44</v>
      </c>
      <c r="AF310">
        <v>44</v>
      </c>
      <c r="AG310">
        <v>56</v>
      </c>
      <c r="AH310">
        <v>51</v>
      </c>
    </row>
    <row r="311" spans="1:34" x14ac:dyDescent="0.25">
      <c r="A311" t="s">
        <v>806</v>
      </c>
      <c r="B311" t="s">
        <v>293</v>
      </c>
      <c r="C311">
        <v>43</v>
      </c>
      <c r="D311">
        <v>44</v>
      </c>
      <c r="E311">
        <v>51</v>
      </c>
      <c r="F311">
        <v>55</v>
      </c>
      <c r="G311">
        <v>56</v>
      </c>
      <c r="H311">
        <v>53</v>
      </c>
      <c r="I311">
        <v>44</v>
      </c>
      <c r="J311">
        <v>43</v>
      </c>
      <c r="K311">
        <v>46</v>
      </c>
      <c r="L311">
        <v>43</v>
      </c>
      <c r="M311">
        <v>45</v>
      </c>
      <c r="N311">
        <v>61</v>
      </c>
      <c r="O311">
        <v>74</v>
      </c>
      <c r="P311">
        <v>90</v>
      </c>
      <c r="Q311">
        <v>91</v>
      </c>
      <c r="R311">
        <v>109</v>
      </c>
      <c r="S311">
        <v>119</v>
      </c>
      <c r="T311">
        <v>124</v>
      </c>
      <c r="U311">
        <v>133</v>
      </c>
      <c r="V311">
        <v>157</v>
      </c>
      <c r="W311">
        <v>171</v>
      </c>
      <c r="X311">
        <v>179</v>
      </c>
      <c r="Y311">
        <v>187</v>
      </c>
      <c r="Z311">
        <v>215</v>
      </c>
      <c r="AA311">
        <v>237</v>
      </c>
      <c r="AB311">
        <v>265</v>
      </c>
      <c r="AC311">
        <v>267</v>
      </c>
      <c r="AD311">
        <v>278</v>
      </c>
      <c r="AE311">
        <v>286</v>
      </c>
      <c r="AF311">
        <v>269</v>
      </c>
      <c r="AG311">
        <v>269</v>
      </c>
      <c r="AH311">
        <v>268</v>
      </c>
    </row>
    <row r="312" spans="1:34" x14ac:dyDescent="0.25">
      <c r="A312" t="s">
        <v>807</v>
      </c>
      <c r="B312" t="s">
        <v>294</v>
      </c>
      <c r="C312">
        <v>98</v>
      </c>
      <c r="D312">
        <v>112</v>
      </c>
      <c r="E312">
        <v>123</v>
      </c>
      <c r="F312">
        <v>119</v>
      </c>
      <c r="G312">
        <v>126</v>
      </c>
      <c r="H312">
        <v>124</v>
      </c>
      <c r="I312">
        <v>134</v>
      </c>
      <c r="J312">
        <v>129</v>
      </c>
      <c r="K312">
        <v>123</v>
      </c>
      <c r="L312">
        <v>126</v>
      </c>
      <c r="M312">
        <v>121</v>
      </c>
      <c r="N312">
        <v>117</v>
      </c>
      <c r="O312">
        <v>122</v>
      </c>
      <c r="P312">
        <v>139</v>
      </c>
      <c r="Q312">
        <v>147</v>
      </c>
      <c r="R312">
        <v>150</v>
      </c>
      <c r="S312">
        <v>140</v>
      </c>
      <c r="T312">
        <v>186</v>
      </c>
      <c r="U312">
        <v>196</v>
      </c>
      <c r="V312">
        <v>249</v>
      </c>
      <c r="W312">
        <v>240</v>
      </c>
      <c r="X312">
        <v>258</v>
      </c>
      <c r="Y312">
        <v>268</v>
      </c>
      <c r="Z312">
        <v>298</v>
      </c>
      <c r="AA312">
        <v>306</v>
      </c>
      <c r="AB312">
        <v>358</v>
      </c>
      <c r="AC312">
        <v>387</v>
      </c>
      <c r="AD312">
        <v>436</v>
      </c>
      <c r="AE312">
        <v>468</v>
      </c>
      <c r="AF312">
        <v>493</v>
      </c>
      <c r="AG312">
        <v>558</v>
      </c>
      <c r="AH312">
        <v>553</v>
      </c>
    </row>
    <row r="313" spans="1:34" x14ac:dyDescent="0.25">
      <c r="A313" t="s">
        <v>808</v>
      </c>
      <c r="B313" t="s">
        <v>295</v>
      </c>
      <c r="C313">
        <v>17</v>
      </c>
      <c r="D313">
        <v>18</v>
      </c>
      <c r="E313">
        <v>18</v>
      </c>
      <c r="F313">
        <v>25</v>
      </c>
      <c r="G313">
        <v>23</v>
      </c>
      <c r="H313">
        <v>20</v>
      </c>
      <c r="I313">
        <v>20</v>
      </c>
      <c r="J313">
        <v>20</v>
      </c>
      <c r="K313">
        <v>17</v>
      </c>
      <c r="L313">
        <v>24</v>
      </c>
      <c r="M313">
        <v>17</v>
      </c>
      <c r="N313">
        <v>18</v>
      </c>
      <c r="O313">
        <v>24</v>
      </c>
      <c r="P313">
        <v>24</v>
      </c>
      <c r="Q313">
        <v>24</v>
      </c>
      <c r="R313">
        <v>24</v>
      </c>
      <c r="S313">
        <v>22</v>
      </c>
      <c r="T313">
        <v>28</v>
      </c>
      <c r="U313">
        <v>29</v>
      </c>
      <c r="V313">
        <v>28</v>
      </c>
      <c r="W313">
        <v>28</v>
      </c>
      <c r="X313">
        <v>28</v>
      </c>
      <c r="Y313">
        <v>34</v>
      </c>
      <c r="Z313">
        <v>28</v>
      </c>
      <c r="AA313">
        <v>29</v>
      </c>
      <c r="AB313">
        <v>42</v>
      </c>
      <c r="AC313">
        <v>41</v>
      </c>
      <c r="AD313">
        <v>41</v>
      </c>
      <c r="AE313">
        <v>41</v>
      </c>
      <c r="AF313">
        <v>46</v>
      </c>
      <c r="AG313">
        <v>58</v>
      </c>
      <c r="AH313">
        <v>55</v>
      </c>
    </row>
    <row r="314" spans="1:34" x14ac:dyDescent="0.25">
      <c r="A314" t="s">
        <v>809</v>
      </c>
      <c r="B314" t="s">
        <v>296</v>
      </c>
      <c r="C314">
        <v>60</v>
      </c>
      <c r="D314">
        <v>71</v>
      </c>
      <c r="E314">
        <v>77</v>
      </c>
      <c r="F314">
        <v>83</v>
      </c>
      <c r="G314">
        <v>84</v>
      </c>
      <c r="H314">
        <v>96</v>
      </c>
      <c r="I314">
        <v>111</v>
      </c>
      <c r="J314">
        <v>110</v>
      </c>
      <c r="K314">
        <v>106</v>
      </c>
      <c r="L314">
        <v>106</v>
      </c>
      <c r="M314">
        <v>101</v>
      </c>
      <c r="N314">
        <v>109</v>
      </c>
      <c r="O314">
        <v>116</v>
      </c>
      <c r="P314">
        <v>117</v>
      </c>
      <c r="Q314">
        <v>119</v>
      </c>
      <c r="R314">
        <v>118</v>
      </c>
      <c r="S314">
        <v>144</v>
      </c>
      <c r="T314">
        <v>160</v>
      </c>
      <c r="U314">
        <v>171</v>
      </c>
      <c r="V314">
        <v>181</v>
      </c>
      <c r="W314">
        <v>204</v>
      </c>
      <c r="X314">
        <v>214</v>
      </c>
      <c r="Y314">
        <v>218</v>
      </c>
      <c r="Z314">
        <v>246</v>
      </c>
      <c r="AA314">
        <v>244</v>
      </c>
      <c r="AB314">
        <v>270</v>
      </c>
      <c r="AC314">
        <v>283</v>
      </c>
      <c r="AD314">
        <v>283</v>
      </c>
      <c r="AE314">
        <v>295</v>
      </c>
      <c r="AF314">
        <v>302</v>
      </c>
      <c r="AG314">
        <v>324</v>
      </c>
      <c r="AH314">
        <v>354</v>
      </c>
    </row>
    <row r="315" spans="1:34" x14ac:dyDescent="0.25">
      <c r="A315" t="s">
        <v>810</v>
      </c>
      <c r="B315" t="s">
        <v>297</v>
      </c>
      <c r="C315">
        <v>11</v>
      </c>
      <c r="D315">
        <v>12</v>
      </c>
      <c r="E315">
        <v>13</v>
      </c>
      <c r="F315">
        <v>10</v>
      </c>
      <c r="G315">
        <v>14</v>
      </c>
      <c r="H315">
        <v>19</v>
      </c>
      <c r="I315">
        <v>21</v>
      </c>
      <c r="J315">
        <v>21</v>
      </c>
      <c r="K315">
        <v>21</v>
      </c>
      <c r="L315">
        <v>27</v>
      </c>
      <c r="M315">
        <v>34</v>
      </c>
      <c r="N315">
        <v>34</v>
      </c>
      <c r="O315">
        <v>34</v>
      </c>
      <c r="P315">
        <v>34</v>
      </c>
      <c r="Q315">
        <v>35</v>
      </c>
      <c r="R315">
        <v>42</v>
      </c>
      <c r="S315">
        <v>37</v>
      </c>
      <c r="T315">
        <v>35</v>
      </c>
      <c r="U315">
        <v>30</v>
      </c>
      <c r="V315">
        <v>32</v>
      </c>
      <c r="W315">
        <v>35</v>
      </c>
      <c r="X315">
        <v>38</v>
      </c>
      <c r="Y315">
        <v>39</v>
      </c>
      <c r="Z315">
        <v>43</v>
      </c>
      <c r="AA315">
        <v>54</v>
      </c>
      <c r="AB315">
        <v>63</v>
      </c>
      <c r="AC315">
        <v>60</v>
      </c>
      <c r="AD315">
        <v>59</v>
      </c>
      <c r="AE315">
        <v>70</v>
      </c>
      <c r="AF315">
        <v>74</v>
      </c>
      <c r="AG315">
        <v>88</v>
      </c>
      <c r="AH315">
        <v>91</v>
      </c>
    </row>
    <row r="316" spans="1:34" x14ac:dyDescent="0.25">
      <c r="A316" t="s">
        <v>811</v>
      </c>
      <c r="B316" t="s">
        <v>298</v>
      </c>
      <c r="C316">
        <v>108</v>
      </c>
      <c r="D316">
        <v>97</v>
      </c>
      <c r="E316">
        <v>97</v>
      </c>
      <c r="F316">
        <v>93</v>
      </c>
      <c r="G316">
        <v>94</v>
      </c>
      <c r="H316">
        <v>99</v>
      </c>
      <c r="I316">
        <v>107</v>
      </c>
      <c r="J316">
        <v>110</v>
      </c>
      <c r="K316">
        <v>124</v>
      </c>
      <c r="L316">
        <v>139</v>
      </c>
      <c r="M316">
        <v>155</v>
      </c>
      <c r="N316">
        <v>167</v>
      </c>
      <c r="O316">
        <v>186</v>
      </c>
      <c r="P316">
        <v>182</v>
      </c>
      <c r="Q316">
        <v>189</v>
      </c>
      <c r="R316">
        <v>197</v>
      </c>
      <c r="S316">
        <v>220</v>
      </c>
      <c r="T316">
        <v>237</v>
      </c>
      <c r="U316">
        <v>271</v>
      </c>
      <c r="V316">
        <v>295</v>
      </c>
      <c r="W316">
        <v>334</v>
      </c>
      <c r="X316">
        <v>341</v>
      </c>
      <c r="Y316">
        <v>380</v>
      </c>
      <c r="Z316">
        <v>419</v>
      </c>
      <c r="AA316">
        <v>461</v>
      </c>
      <c r="AB316">
        <v>468</v>
      </c>
      <c r="AC316">
        <v>528</v>
      </c>
      <c r="AD316">
        <v>562</v>
      </c>
      <c r="AE316">
        <v>594</v>
      </c>
      <c r="AF316">
        <v>603</v>
      </c>
      <c r="AG316">
        <v>626</v>
      </c>
      <c r="AH316">
        <v>596</v>
      </c>
    </row>
    <row r="317" spans="1:34" x14ac:dyDescent="0.25">
      <c r="A317" t="s">
        <v>812</v>
      </c>
      <c r="B317" t="s">
        <v>299</v>
      </c>
      <c r="C317">
        <v>7</v>
      </c>
      <c r="D317">
        <v>6</v>
      </c>
      <c r="E317">
        <v>3</v>
      </c>
      <c r="F317">
        <v>2</v>
      </c>
      <c r="G317">
        <v>2</v>
      </c>
      <c r="H317">
        <v>1</v>
      </c>
      <c r="I317">
        <v>2</v>
      </c>
      <c r="J317">
        <v>2</v>
      </c>
      <c r="K317">
        <v>2</v>
      </c>
      <c r="L317">
        <v>3</v>
      </c>
      <c r="M317">
        <v>3</v>
      </c>
      <c r="N317">
        <v>3</v>
      </c>
      <c r="O317">
        <v>3</v>
      </c>
      <c r="P317">
        <v>2</v>
      </c>
      <c r="Q317">
        <v>2</v>
      </c>
      <c r="R317">
        <v>2</v>
      </c>
      <c r="S317">
        <v>1</v>
      </c>
      <c r="T317">
        <v>2</v>
      </c>
      <c r="U317">
        <v>2</v>
      </c>
      <c r="V317">
        <v>3</v>
      </c>
      <c r="W317">
        <v>6</v>
      </c>
      <c r="X317">
        <v>6</v>
      </c>
      <c r="Y317">
        <v>7</v>
      </c>
      <c r="Z317">
        <v>13</v>
      </c>
      <c r="AA317">
        <v>13</v>
      </c>
      <c r="AB317">
        <v>14</v>
      </c>
      <c r="AC317">
        <v>18</v>
      </c>
      <c r="AD317">
        <v>15</v>
      </c>
      <c r="AE317">
        <v>15</v>
      </c>
      <c r="AF317">
        <v>15</v>
      </c>
      <c r="AG317">
        <v>12</v>
      </c>
      <c r="AH317">
        <v>16</v>
      </c>
    </row>
    <row r="318" spans="1:34" x14ac:dyDescent="0.25">
      <c r="A318" t="s">
        <v>813</v>
      </c>
      <c r="B318" t="s">
        <v>300</v>
      </c>
      <c r="C318">
        <v>7</v>
      </c>
      <c r="D318">
        <v>6</v>
      </c>
      <c r="E318">
        <v>8</v>
      </c>
      <c r="F318">
        <v>7</v>
      </c>
      <c r="G318">
        <v>7</v>
      </c>
      <c r="H318">
        <v>7</v>
      </c>
      <c r="I318">
        <v>8</v>
      </c>
      <c r="J318">
        <v>7</v>
      </c>
      <c r="K318">
        <v>7</v>
      </c>
      <c r="L318">
        <v>5</v>
      </c>
      <c r="M318">
        <v>5</v>
      </c>
      <c r="N318">
        <v>4</v>
      </c>
      <c r="O318">
        <v>4</v>
      </c>
      <c r="P318">
        <v>5</v>
      </c>
      <c r="Q318">
        <v>5</v>
      </c>
      <c r="R318">
        <v>5</v>
      </c>
      <c r="S318">
        <v>9</v>
      </c>
      <c r="T318">
        <v>13</v>
      </c>
      <c r="U318">
        <v>17</v>
      </c>
      <c r="V318">
        <v>28</v>
      </c>
      <c r="W318">
        <v>30</v>
      </c>
      <c r="X318">
        <v>31</v>
      </c>
      <c r="Y318">
        <v>40</v>
      </c>
      <c r="Z318">
        <v>50</v>
      </c>
      <c r="AA318">
        <v>71</v>
      </c>
      <c r="AB318">
        <v>82</v>
      </c>
      <c r="AC318">
        <v>73</v>
      </c>
      <c r="AD318">
        <v>80</v>
      </c>
      <c r="AE318">
        <v>89</v>
      </c>
      <c r="AF318">
        <v>96</v>
      </c>
      <c r="AG318">
        <v>125</v>
      </c>
      <c r="AH318">
        <v>125</v>
      </c>
    </row>
    <row r="319" spans="1:34" x14ac:dyDescent="0.25">
      <c r="A319" t="s">
        <v>814</v>
      </c>
      <c r="B319" t="s">
        <v>301</v>
      </c>
      <c r="C319">
        <v>36</v>
      </c>
      <c r="D319">
        <v>37</v>
      </c>
      <c r="E319">
        <v>40</v>
      </c>
      <c r="F319">
        <v>40</v>
      </c>
      <c r="G319">
        <v>34</v>
      </c>
      <c r="H319">
        <v>30</v>
      </c>
      <c r="I319">
        <v>31</v>
      </c>
      <c r="J319">
        <v>24</v>
      </c>
      <c r="K319">
        <v>23</v>
      </c>
      <c r="L319">
        <v>20</v>
      </c>
      <c r="M319">
        <v>21</v>
      </c>
      <c r="N319">
        <v>29</v>
      </c>
      <c r="O319">
        <v>27</v>
      </c>
      <c r="P319">
        <v>32</v>
      </c>
      <c r="Q319">
        <v>38</v>
      </c>
      <c r="R319">
        <v>39</v>
      </c>
      <c r="S319">
        <v>49</v>
      </c>
      <c r="T319">
        <v>61</v>
      </c>
      <c r="U319">
        <v>78</v>
      </c>
      <c r="V319">
        <v>93</v>
      </c>
      <c r="W319">
        <v>95</v>
      </c>
      <c r="X319">
        <v>105</v>
      </c>
      <c r="Y319">
        <v>118</v>
      </c>
      <c r="Z319">
        <v>138</v>
      </c>
      <c r="AA319">
        <v>134</v>
      </c>
      <c r="AB319">
        <v>134</v>
      </c>
      <c r="AC319">
        <v>137</v>
      </c>
      <c r="AD319">
        <v>138</v>
      </c>
      <c r="AE319">
        <v>139</v>
      </c>
      <c r="AF319">
        <v>142</v>
      </c>
      <c r="AG319">
        <v>163</v>
      </c>
      <c r="AH319">
        <v>190</v>
      </c>
    </row>
    <row r="320" spans="1:34" x14ac:dyDescent="0.25">
      <c r="A320" t="s">
        <v>815</v>
      </c>
      <c r="B320" t="s">
        <v>302</v>
      </c>
      <c r="C320">
        <v>14</v>
      </c>
      <c r="D320">
        <v>12</v>
      </c>
      <c r="E320">
        <v>17</v>
      </c>
      <c r="F320">
        <v>17</v>
      </c>
      <c r="G320">
        <v>17</v>
      </c>
      <c r="H320">
        <v>14</v>
      </c>
      <c r="I320">
        <v>15</v>
      </c>
      <c r="J320">
        <v>15</v>
      </c>
      <c r="K320">
        <v>15</v>
      </c>
      <c r="L320">
        <v>18</v>
      </c>
      <c r="M320">
        <v>28</v>
      </c>
      <c r="N320">
        <v>40</v>
      </c>
      <c r="O320">
        <v>54</v>
      </c>
      <c r="P320">
        <v>56</v>
      </c>
      <c r="Q320">
        <v>59</v>
      </c>
      <c r="R320">
        <v>66</v>
      </c>
      <c r="S320">
        <v>69</v>
      </c>
      <c r="T320">
        <v>73</v>
      </c>
      <c r="U320">
        <v>69</v>
      </c>
      <c r="V320">
        <v>93</v>
      </c>
      <c r="W320">
        <v>96</v>
      </c>
      <c r="X320">
        <v>114</v>
      </c>
      <c r="Y320">
        <v>124</v>
      </c>
      <c r="Z320">
        <v>129</v>
      </c>
      <c r="AA320">
        <v>131</v>
      </c>
      <c r="AB320">
        <v>143</v>
      </c>
      <c r="AC320">
        <v>117</v>
      </c>
      <c r="AD320">
        <v>129</v>
      </c>
      <c r="AE320">
        <v>136</v>
      </c>
      <c r="AF320">
        <v>124</v>
      </c>
      <c r="AG320">
        <v>120</v>
      </c>
      <c r="AH320">
        <v>121</v>
      </c>
    </row>
    <row r="321" spans="1:34" x14ac:dyDescent="0.25">
      <c r="A321" t="s">
        <v>816</v>
      </c>
      <c r="B321" t="s">
        <v>303</v>
      </c>
      <c r="C321">
        <v>8</v>
      </c>
      <c r="D321">
        <v>7</v>
      </c>
      <c r="E321">
        <v>11</v>
      </c>
      <c r="F321">
        <v>16</v>
      </c>
      <c r="G321">
        <v>15</v>
      </c>
      <c r="H321">
        <v>15</v>
      </c>
      <c r="I321">
        <v>14</v>
      </c>
      <c r="J321">
        <v>15</v>
      </c>
      <c r="K321">
        <v>17</v>
      </c>
      <c r="L321">
        <v>19</v>
      </c>
      <c r="M321">
        <v>17</v>
      </c>
      <c r="N321">
        <v>19</v>
      </c>
      <c r="O321">
        <v>22</v>
      </c>
      <c r="P321">
        <v>22</v>
      </c>
      <c r="Q321">
        <v>23</v>
      </c>
      <c r="R321">
        <v>23</v>
      </c>
      <c r="S321">
        <v>23</v>
      </c>
      <c r="T321">
        <v>25</v>
      </c>
      <c r="U321">
        <v>35</v>
      </c>
      <c r="V321">
        <v>38</v>
      </c>
      <c r="W321">
        <v>40</v>
      </c>
      <c r="X321">
        <v>39</v>
      </c>
      <c r="Y321">
        <v>37</v>
      </c>
      <c r="Z321">
        <v>54</v>
      </c>
      <c r="AA321">
        <v>55</v>
      </c>
      <c r="AB321">
        <v>51</v>
      </c>
      <c r="AC321">
        <v>43</v>
      </c>
      <c r="AD321">
        <v>43</v>
      </c>
      <c r="AE321">
        <v>45</v>
      </c>
      <c r="AF321">
        <v>45</v>
      </c>
      <c r="AG321">
        <v>32</v>
      </c>
      <c r="AH321">
        <v>37</v>
      </c>
    </row>
    <row r="322" spans="1:34" x14ac:dyDescent="0.25">
      <c r="A322" t="s">
        <v>817</v>
      </c>
      <c r="B322" t="s">
        <v>304</v>
      </c>
      <c r="C322">
        <v>2</v>
      </c>
      <c r="D322">
        <v>2</v>
      </c>
      <c r="E322">
        <v>3</v>
      </c>
      <c r="F322">
        <v>5</v>
      </c>
      <c r="G322">
        <v>6</v>
      </c>
      <c r="H322">
        <v>6</v>
      </c>
      <c r="I322">
        <v>6</v>
      </c>
      <c r="J322">
        <v>7</v>
      </c>
      <c r="K322">
        <v>9</v>
      </c>
      <c r="L322">
        <v>13</v>
      </c>
      <c r="M322">
        <v>14</v>
      </c>
      <c r="N322">
        <v>16</v>
      </c>
      <c r="O322">
        <v>21</v>
      </c>
      <c r="P322">
        <v>21</v>
      </c>
      <c r="Q322">
        <v>21</v>
      </c>
      <c r="R322">
        <v>21</v>
      </c>
      <c r="S322">
        <v>24</v>
      </c>
      <c r="T322">
        <v>28</v>
      </c>
      <c r="U322">
        <v>34</v>
      </c>
      <c r="V322">
        <v>35</v>
      </c>
      <c r="W322">
        <v>40</v>
      </c>
      <c r="X322">
        <v>39</v>
      </c>
      <c r="Y322">
        <v>41</v>
      </c>
      <c r="Z322">
        <v>36</v>
      </c>
      <c r="AA322">
        <v>38</v>
      </c>
      <c r="AB322">
        <v>31</v>
      </c>
      <c r="AC322">
        <v>42</v>
      </c>
      <c r="AD322">
        <v>39</v>
      </c>
      <c r="AE322">
        <v>39</v>
      </c>
      <c r="AF322">
        <v>40</v>
      </c>
      <c r="AG322">
        <v>47</v>
      </c>
      <c r="AH322">
        <v>41</v>
      </c>
    </row>
    <row r="323" spans="1:34" x14ac:dyDescent="0.25">
      <c r="A323" t="s">
        <v>818</v>
      </c>
      <c r="B323" t="s">
        <v>305</v>
      </c>
      <c r="C323">
        <v>4</v>
      </c>
      <c r="D323">
        <v>4</v>
      </c>
      <c r="E323">
        <v>4</v>
      </c>
      <c r="F323">
        <v>3</v>
      </c>
      <c r="G323">
        <v>2</v>
      </c>
      <c r="H323">
        <v>2</v>
      </c>
      <c r="I323">
        <v>4</v>
      </c>
      <c r="J323">
        <v>3</v>
      </c>
      <c r="K323">
        <v>3</v>
      </c>
      <c r="L323">
        <v>4</v>
      </c>
      <c r="M323">
        <v>6</v>
      </c>
      <c r="N323">
        <v>7</v>
      </c>
      <c r="O323">
        <v>7</v>
      </c>
      <c r="P323">
        <v>5</v>
      </c>
      <c r="Q323">
        <v>5</v>
      </c>
      <c r="R323">
        <v>5</v>
      </c>
      <c r="S323">
        <v>7</v>
      </c>
      <c r="T323">
        <v>6</v>
      </c>
      <c r="U323">
        <v>7</v>
      </c>
      <c r="V323">
        <v>11</v>
      </c>
      <c r="W323">
        <v>16</v>
      </c>
      <c r="X323">
        <v>20</v>
      </c>
      <c r="Y323">
        <v>20</v>
      </c>
      <c r="Z323">
        <v>28</v>
      </c>
      <c r="AA323">
        <v>31</v>
      </c>
      <c r="AB323">
        <v>32</v>
      </c>
      <c r="AC323">
        <v>33</v>
      </c>
      <c r="AD323">
        <v>35</v>
      </c>
      <c r="AE323">
        <v>37</v>
      </c>
      <c r="AF323">
        <v>41</v>
      </c>
      <c r="AG323">
        <v>48</v>
      </c>
      <c r="AH323">
        <v>48</v>
      </c>
    </row>
    <row r="324" spans="1:34" x14ac:dyDescent="0.25">
      <c r="A324" t="s">
        <v>819</v>
      </c>
      <c r="B324" t="s">
        <v>306</v>
      </c>
      <c r="C324">
        <v>8</v>
      </c>
      <c r="D324">
        <v>8</v>
      </c>
      <c r="E324">
        <v>14</v>
      </c>
      <c r="F324">
        <v>14</v>
      </c>
      <c r="G324">
        <v>16</v>
      </c>
      <c r="H324">
        <v>16</v>
      </c>
      <c r="I324">
        <v>15</v>
      </c>
      <c r="J324">
        <v>15</v>
      </c>
      <c r="K324">
        <v>15</v>
      </c>
      <c r="L324">
        <v>10</v>
      </c>
      <c r="M324">
        <v>13</v>
      </c>
      <c r="N324">
        <v>18</v>
      </c>
      <c r="O324">
        <v>21</v>
      </c>
      <c r="P324">
        <v>24</v>
      </c>
      <c r="Q324">
        <v>24</v>
      </c>
      <c r="R324">
        <v>24</v>
      </c>
      <c r="S324">
        <v>30</v>
      </c>
      <c r="T324">
        <v>28</v>
      </c>
      <c r="U324">
        <v>27</v>
      </c>
      <c r="V324">
        <v>24</v>
      </c>
      <c r="W324">
        <v>20</v>
      </c>
      <c r="X324">
        <v>20</v>
      </c>
      <c r="Y324">
        <v>23</v>
      </c>
      <c r="Z324">
        <v>33</v>
      </c>
      <c r="AA324">
        <v>44</v>
      </c>
      <c r="AB324">
        <v>46</v>
      </c>
      <c r="AC324">
        <v>56</v>
      </c>
      <c r="AD324">
        <v>65</v>
      </c>
      <c r="AE324">
        <v>68</v>
      </c>
      <c r="AF324">
        <v>68</v>
      </c>
      <c r="AG324">
        <v>83</v>
      </c>
      <c r="AH324">
        <v>92</v>
      </c>
    </row>
    <row r="325" spans="1:34" x14ac:dyDescent="0.25">
      <c r="A325" t="s">
        <v>820</v>
      </c>
      <c r="B325" t="s">
        <v>307</v>
      </c>
      <c r="C325">
        <v>13</v>
      </c>
      <c r="D325">
        <v>11</v>
      </c>
      <c r="E325">
        <v>11</v>
      </c>
      <c r="F325">
        <v>12</v>
      </c>
      <c r="G325">
        <v>12</v>
      </c>
      <c r="H325">
        <v>19</v>
      </c>
      <c r="I325">
        <v>18</v>
      </c>
      <c r="J325">
        <v>15</v>
      </c>
      <c r="K325">
        <v>22</v>
      </c>
      <c r="L325">
        <v>25</v>
      </c>
      <c r="M325">
        <v>29</v>
      </c>
      <c r="N325">
        <v>28</v>
      </c>
      <c r="O325">
        <v>25</v>
      </c>
      <c r="P325">
        <v>26</v>
      </c>
      <c r="Q325">
        <v>26</v>
      </c>
      <c r="R325">
        <v>27</v>
      </c>
      <c r="S325">
        <v>31</v>
      </c>
      <c r="T325">
        <v>27</v>
      </c>
      <c r="U325">
        <v>36</v>
      </c>
      <c r="V325">
        <v>41</v>
      </c>
      <c r="W325">
        <v>47</v>
      </c>
      <c r="X325">
        <v>47</v>
      </c>
      <c r="Y325">
        <v>49</v>
      </c>
      <c r="Z325">
        <v>63</v>
      </c>
      <c r="AA325">
        <v>99</v>
      </c>
      <c r="AB325">
        <v>106</v>
      </c>
      <c r="AC325">
        <v>130</v>
      </c>
      <c r="AD325">
        <v>132</v>
      </c>
      <c r="AE325">
        <v>133</v>
      </c>
      <c r="AF325">
        <v>139</v>
      </c>
      <c r="AG325">
        <v>134</v>
      </c>
      <c r="AH325">
        <v>120</v>
      </c>
    </row>
    <row r="326" spans="1:34" x14ac:dyDescent="0.25">
      <c r="A326" t="s">
        <v>821</v>
      </c>
      <c r="B326" t="s">
        <v>308</v>
      </c>
      <c r="C326">
        <v>11</v>
      </c>
      <c r="D326">
        <v>13</v>
      </c>
      <c r="E326">
        <v>17</v>
      </c>
      <c r="F326">
        <v>19</v>
      </c>
      <c r="G326">
        <v>19</v>
      </c>
      <c r="H326">
        <v>15</v>
      </c>
      <c r="I326">
        <v>13</v>
      </c>
      <c r="J326">
        <v>14</v>
      </c>
      <c r="K326">
        <v>12</v>
      </c>
      <c r="L326">
        <v>8</v>
      </c>
      <c r="M326">
        <v>6</v>
      </c>
      <c r="N326">
        <v>4</v>
      </c>
      <c r="O326">
        <v>4</v>
      </c>
      <c r="P326">
        <v>5</v>
      </c>
      <c r="Q326">
        <v>5</v>
      </c>
      <c r="R326">
        <v>5</v>
      </c>
      <c r="S326">
        <v>7</v>
      </c>
      <c r="T326">
        <v>6</v>
      </c>
      <c r="U326">
        <v>7</v>
      </c>
      <c r="V326">
        <v>6</v>
      </c>
      <c r="W326">
        <v>6</v>
      </c>
      <c r="X326">
        <v>5</v>
      </c>
      <c r="Y326">
        <v>5</v>
      </c>
      <c r="Z326">
        <v>2</v>
      </c>
      <c r="AA326">
        <v>2</v>
      </c>
      <c r="AB326">
        <v>2</v>
      </c>
      <c r="AC326">
        <v>2</v>
      </c>
      <c r="AD326">
        <v>3</v>
      </c>
      <c r="AE326">
        <v>5</v>
      </c>
      <c r="AF326">
        <v>5</v>
      </c>
      <c r="AG326">
        <v>6</v>
      </c>
      <c r="AH326">
        <v>7</v>
      </c>
    </row>
    <row r="327" spans="1:34" x14ac:dyDescent="0.25">
      <c r="A327" t="s">
        <v>822</v>
      </c>
      <c r="B327" t="s">
        <v>309</v>
      </c>
      <c r="C327">
        <v>22</v>
      </c>
      <c r="D327">
        <v>25</v>
      </c>
      <c r="E327">
        <v>24</v>
      </c>
      <c r="F327">
        <v>26</v>
      </c>
      <c r="G327">
        <v>20</v>
      </c>
      <c r="H327">
        <v>21</v>
      </c>
      <c r="I327">
        <v>21</v>
      </c>
      <c r="J327">
        <v>21</v>
      </c>
      <c r="K327">
        <v>17</v>
      </c>
      <c r="L327">
        <v>22</v>
      </c>
      <c r="M327">
        <v>14</v>
      </c>
      <c r="N327">
        <v>15</v>
      </c>
      <c r="O327">
        <v>13</v>
      </c>
      <c r="P327">
        <v>13</v>
      </c>
      <c r="Q327">
        <v>13</v>
      </c>
      <c r="R327">
        <v>13</v>
      </c>
      <c r="S327">
        <v>8</v>
      </c>
      <c r="T327">
        <v>10</v>
      </c>
      <c r="U327">
        <v>15</v>
      </c>
      <c r="V327">
        <v>21</v>
      </c>
      <c r="W327">
        <v>21</v>
      </c>
      <c r="X327">
        <v>21</v>
      </c>
      <c r="Y327">
        <v>21</v>
      </c>
      <c r="Z327">
        <v>25</v>
      </c>
      <c r="AA327">
        <v>25</v>
      </c>
      <c r="AB327">
        <v>30</v>
      </c>
      <c r="AC327">
        <v>28</v>
      </c>
      <c r="AD327">
        <v>28</v>
      </c>
      <c r="AE327">
        <v>28</v>
      </c>
      <c r="AF327">
        <v>42</v>
      </c>
      <c r="AG327">
        <v>53</v>
      </c>
      <c r="AH327">
        <v>53</v>
      </c>
    </row>
    <row r="328" spans="1:34" x14ac:dyDescent="0.25">
      <c r="A328" t="s">
        <v>823</v>
      </c>
      <c r="B328" t="s">
        <v>310</v>
      </c>
      <c r="C328">
        <v>1</v>
      </c>
      <c r="D328">
        <v>0</v>
      </c>
      <c r="E328">
        <v>2</v>
      </c>
      <c r="F328">
        <v>2</v>
      </c>
      <c r="G328">
        <v>3</v>
      </c>
      <c r="H328">
        <v>4</v>
      </c>
      <c r="I328">
        <v>4</v>
      </c>
      <c r="J328">
        <v>4</v>
      </c>
      <c r="K328">
        <v>5</v>
      </c>
      <c r="L328">
        <v>6</v>
      </c>
      <c r="M328">
        <v>7</v>
      </c>
      <c r="N328">
        <v>7</v>
      </c>
      <c r="O328">
        <v>8</v>
      </c>
      <c r="P328">
        <v>9</v>
      </c>
      <c r="Q328">
        <v>9</v>
      </c>
      <c r="R328">
        <v>9</v>
      </c>
      <c r="S328">
        <v>6</v>
      </c>
      <c r="T328">
        <v>7</v>
      </c>
      <c r="U328">
        <v>6</v>
      </c>
      <c r="V328">
        <v>5</v>
      </c>
      <c r="W328">
        <v>4</v>
      </c>
      <c r="X328">
        <v>4</v>
      </c>
      <c r="Y328">
        <v>3</v>
      </c>
      <c r="Z328">
        <v>6</v>
      </c>
      <c r="AA328">
        <v>6</v>
      </c>
      <c r="AB328">
        <v>9</v>
      </c>
      <c r="AC328">
        <v>8</v>
      </c>
      <c r="AD328">
        <v>8</v>
      </c>
      <c r="AE328">
        <v>8</v>
      </c>
      <c r="AF328">
        <v>11</v>
      </c>
      <c r="AG328">
        <v>13</v>
      </c>
      <c r="AH328">
        <v>12</v>
      </c>
    </row>
    <row r="329" spans="1:34" x14ac:dyDescent="0.25">
      <c r="A329" t="s">
        <v>824</v>
      </c>
      <c r="B329" t="s">
        <v>311</v>
      </c>
      <c r="C329">
        <v>2</v>
      </c>
      <c r="D329">
        <v>1</v>
      </c>
      <c r="E329">
        <v>1</v>
      </c>
      <c r="F329">
        <v>2</v>
      </c>
      <c r="G329">
        <v>3</v>
      </c>
      <c r="H329">
        <v>2</v>
      </c>
      <c r="I329">
        <v>2</v>
      </c>
      <c r="J329">
        <v>3</v>
      </c>
      <c r="K329">
        <v>3</v>
      </c>
      <c r="L329">
        <v>3</v>
      </c>
      <c r="M329">
        <v>4</v>
      </c>
      <c r="N329">
        <v>3</v>
      </c>
      <c r="O329">
        <v>5</v>
      </c>
      <c r="P329">
        <v>5</v>
      </c>
      <c r="Q329">
        <v>4</v>
      </c>
      <c r="R329">
        <v>4</v>
      </c>
      <c r="S329">
        <v>4</v>
      </c>
      <c r="T329">
        <v>3</v>
      </c>
      <c r="U329">
        <v>3</v>
      </c>
      <c r="V329">
        <v>2</v>
      </c>
      <c r="W329">
        <v>3</v>
      </c>
      <c r="X329">
        <v>3</v>
      </c>
      <c r="Y329">
        <v>4</v>
      </c>
      <c r="Z329">
        <v>7</v>
      </c>
      <c r="AA329">
        <v>8</v>
      </c>
      <c r="AB329">
        <v>8</v>
      </c>
      <c r="AC329">
        <v>7</v>
      </c>
      <c r="AD329">
        <v>6</v>
      </c>
      <c r="AE329">
        <v>7</v>
      </c>
      <c r="AF329">
        <v>7</v>
      </c>
      <c r="AG329">
        <v>5</v>
      </c>
      <c r="AH329">
        <v>10</v>
      </c>
    </row>
    <row r="330" spans="1:34" x14ac:dyDescent="0.25">
      <c r="A330" t="s">
        <v>825</v>
      </c>
      <c r="B330" t="s">
        <v>312</v>
      </c>
      <c r="C330">
        <v>40</v>
      </c>
      <c r="D330">
        <v>42</v>
      </c>
      <c r="E330">
        <v>46</v>
      </c>
      <c r="F330">
        <v>42</v>
      </c>
      <c r="G330">
        <v>49</v>
      </c>
      <c r="H330">
        <v>49</v>
      </c>
      <c r="I330">
        <v>49</v>
      </c>
      <c r="J330">
        <v>45</v>
      </c>
      <c r="K330">
        <v>45</v>
      </c>
      <c r="L330">
        <v>59</v>
      </c>
      <c r="M330">
        <v>62</v>
      </c>
      <c r="N330">
        <v>60</v>
      </c>
      <c r="O330">
        <v>62</v>
      </c>
      <c r="P330">
        <v>69</v>
      </c>
      <c r="Q330">
        <v>70</v>
      </c>
      <c r="R330">
        <v>68</v>
      </c>
      <c r="S330">
        <v>63</v>
      </c>
      <c r="T330">
        <v>71</v>
      </c>
      <c r="U330">
        <v>70</v>
      </c>
      <c r="V330">
        <v>86</v>
      </c>
      <c r="W330">
        <v>87</v>
      </c>
      <c r="X330">
        <v>94</v>
      </c>
      <c r="Y330">
        <v>97</v>
      </c>
      <c r="Z330">
        <v>110</v>
      </c>
      <c r="AA330">
        <v>102</v>
      </c>
      <c r="AB330">
        <v>114</v>
      </c>
      <c r="AC330">
        <v>135</v>
      </c>
      <c r="AD330">
        <v>137</v>
      </c>
      <c r="AE330">
        <v>129</v>
      </c>
      <c r="AF330">
        <v>139</v>
      </c>
      <c r="AG330">
        <v>129</v>
      </c>
      <c r="AH330">
        <v>149</v>
      </c>
    </row>
    <row r="331" spans="1:34" x14ac:dyDescent="0.25">
      <c r="A331" t="s">
        <v>826</v>
      </c>
      <c r="B331" t="s">
        <v>313</v>
      </c>
      <c r="C331">
        <v>24</v>
      </c>
      <c r="D331">
        <v>24</v>
      </c>
      <c r="E331">
        <v>27</v>
      </c>
      <c r="F331">
        <v>28</v>
      </c>
      <c r="G331">
        <v>27</v>
      </c>
      <c r="H331">
        <v>26</v>
      </c>
      <c r="I331">
        <v>30</v>
      </c>
      <c r="J331">
        <v>29</v>
      </c>
      <c r="K331">
        <v>29</v>
      </c>
      <c r="L331">
        <v>32</v>
      </c>
      <c r="M331">
        <v>32</v>
      </c>
      <c r="N331">
        <v>35</v>
      </c>
      <c r="O331">
        <v>36</v>
      </c>
      <c r="P331">
        <v>34</v>
      </c>
      <c r="Q331">
        <v>35</v>
      </c>
      <c r="R331">
        <v>37</v>
      </c>
      <c r="S331">
        <v>32</v>
      </c>
      <c r="T331">
        <v>31</v>
      </c>
      <c r="U331">
        <v>30</v>
      </c>
      <c r="V331">
        <v>37</v>
      </c>
      <c r="W331">
        <v>38</v>
      </c>
      <c r="X331">
        <v>39</v>
      </c>
      <c r="Y331">
        <v>43</v>
      </c>
      <c r="Z331">
        <v>52</v>
      </c>
      <c r="AA331">
        <v>58</v>
      </c>
      <c r="AB331">
        <v>70</v>
      </c>
      <c r="AC331">
        <v>78</v>
      </c>
      <c r="AD331">
        <v>88</v>
      </c>
      <c r="AE331">
        <v>91</v>
      </c>
      <c r="AF331">
        <v>91</v>
      </c>
      <c r="AG331">
        <v>108</v>
      </c>
      <c r="AH331">
        <v>122</v>
      </c>
    </row>
    <row r="332" spans="1:34" x14ac:dyDescent="0.25">
      <c r="A332" t="s">
        <v>918</v>
      </c>
      <c r="B332" t="s">
        <v>919</v>
      </c>
      <c r="C332">
        <v>15</v>
      </c>
      <c r="D332">
        <v>19</v>
      </c>
      <c r="E332">
        <v>15</v>
      </c>
      <c r="F332">
        <v>11</v>
      </c>
      <c r="G332">
        <v>11</v>
      </c>
      <c r="H332">
        <v>12</v>
      </c>
      <c r="I332">
        <v>12</v>
      </c>
      <c r="J332">
        <v>12</v>
      </c>
      <c r="K332">
        <v>14</v>
      </c>
      <c r="L332">
        <v>16</v>
      </c>
      <c r="M332">
        <v>16</v>
      </c>
      <c r="N332">
        <v>22</v>
      </c>
      <c r="O332">
        <v>21</v>
      </c>
      <c r="P332">
        <v>21</v>
      </c>
      <c r="Q332">
        <v>21</v>
      </c>
      <c r="R332">
        <v>22</v>
      </c>
      <c r="S332">
        <v>25</v>
      </c>
      <c r="T332">
        <v>32</v>
      </c>
      <c r="U332">
        <v>31</v>
      </c>
      <c r="V332">
        <v>40</v>
      </c>
      <c r="W332">
        <v>40</v>
      </c>
      <c r="X332">
        <v>40</v>
      </c>
      <c r="Y332">
        <v>45</v>
      </c>
      <c r="Z332">
        <v>57</v>
      </c>
      <c r="AA332">
        <v>56</v>
      </c>
      <c r="AB332">
        <v>61</v>
      </c>
      <c r="AC332">
        <v>57</v>
      </c>
      <c r="AD332">
        <v>57</v>
      </c>
      <c r="AE332">
        <v>57</v>
      </c>
      <c r="AF332">
        <v>54</v>
      </c>
      <c r="AG332">
        <v>51</v>
      </c>
      <c r="AH332">
        <v>45</v>
      </c>
    </row>
    <row r="333" spans="1:34" x14ac:dyDescent="0.25">
      <c r="A333" t="s">
        <v>827</v>
      </c>
      <c r="B333" t="s">
        <v>314</v>
      </c>
      <c r="C333">
        <v>29</v>
      </c>
      <c r="D333">
        <v>37</v>
      </c>
      <c r="E333">
        <v>46</v>
      </c>
      <c r="F333">
        <v>55</v>
      </c>
      <c r="G333">
        <v>57</v>
      </c>
      <c r="H333">
        <v>71</v>
      </c>
      <c r="I333">
        <v>71</v>
      </c>
      <c r="J333">
        <v>71</v>
      </c>
      <c r="K333">
        <v>72</v>
      </c>
      <c r="L333">
        <v>68</v>
      </c>
      <c r="M333">
        <v>61</v>
      </c>
      <c r="N333">
        <v>56</v>
      </c>
      <c r="O333">
        <v>42</v>
      </c>
      <c r="P333">
        <v>42</v>
      </c>
      <c r="Q333">
        <v>42</v>
      </c>
      <c r="R333">
        <v>39</v>
      </c>
      <c r="S333">
        <v>28</v>
      </c>
      <c r="T333">
        <v>34</v>
      </c>
      <c r="U333">
        <v>27</v>
      </c>
      <c r="V333">
        <v>31</v>
      </c>
      <c r="W333">
        <v>31</v>
      </c>
      <c r="X333">
        <v>31</v>
      </c>
      <c r="Y333">
        <v>31</v>
      </c>
      <c r="Z333">
        <v>37</v>
      </c>
      <c r="AA333">
        <v>42</v>
      </c>
      <c r="AB333">
        <v>46</v>
      </c>
      <c r="AC333">
        <v>57</v>
      </c>
      <c r="AD333">
        <v>57</v>
      </c>
      <c r="AE333">
        <v>57</v>
      </c>
      <c r="AF333">
        <v>65</v>
      </c>
      <c r="AG333">
        <v>75</v>
      </c>
      <c r="AH333">
        <v>57</v>
      </c>
    </row>
    <row r="334" spans="1:34" x14ac:dyDescent="0.25">
      <c r="A334" t="s">
        <v>828</v>
      </c>
      <c r="B334" t="s">
        <v>315</v>
      </c>
      <c r="C334">
        <v>9</v>
      </c>
      <c r="D334">
        <v>10</v>
      </c>
      <c r="E334">
        <v>9</v>
      </c>
      <c r="F334">
        <v>7</v>
      </c>
      <c r="G334">
        <v>7</v>
      </c>
      <c r="H334">
        <v>5</v>
      </c>
      <c r="I334">
        <v>4</v>
      </c>
      <c r="J334">
        <v>3</v>
      </c>
      <c r="K334">
        <v>2</v>
      </c>
      <c r="L334">
        <v>1</v>
      </c>
      <c r="M334">
        <v>1</v>
      </c>
      <c r="N334">
        <v>2</v>
      </c>
      <c r="O334">
        <v>2</v>
      </c>
      <c r="P334">
        <v>3</v>
      </c>
      <c r="Q334">
        <v>3</v>
      </c>
      <c r="R334">
        <v>4</v>
      </c>
      <c r="S334">
        <v>6</v>
      </c>
      <c r="T334">
        <v>7</v>
      </c>
      <c r="U334">
        <v>10</v>
      </c>
      <c r="V334">
        <v>11</v>
      </c>
      <c r="W334">
        <v>10</v>
      </c>
      <c r="X334">
        <v>12</v>
      </c>
      <c r="Y334">
        <v>13</v>
      </c>
      <c r="Z334">
        <v>15</v>
      </c>
      <c r="AA334">
        <v>17</v>
      </c>
      <c r="AB334">
        <v>18</v>
      </c>
      <c r="AC334">
        <v>23</v>
      </c>
      <c r="AD334">
        <v>23</v>
      </c>
      <c r="AE334">
        <v>21</v>
      </c>
      <c r="AF334">
        <v>21</v>
      </c>
      <c r="AG334">
        <v>22</v>
      </c>
      <c r="AH334">
        <v>21</v>
      </c>
    </row>
    <row r="335" spans="1:34" x14ac:dyDescent="0.25">
      <c r="A335" t="s">
        <v>829</v>
      </c>
      <c r="B335" t="s">
        <v>316</v>
      </c>
      <c r="C335">
        <v>6</v>
      </c>
      <c r="D335">
        <v>6</v>
      </c>
      <c r="E335">
        <v>5</v>
      </c>
      <c r="F335">
        <v>5</v>
      </c>
      <c r="G335">
        <v>2</v>
      </c>
      <c r="H335">
        <v>1</v>
      </c>
      <c r="I335">
        <v>1</v>
      </c>
      <c r="J335">
        <v>2</v>
      </c>
      <c r="K335">
        <v>4</v>
      </c>
      <c r="L335">
        <v>3</v>
      </c>
      <c r="M335">
        <v>4</v>
      </c>
      <c r="N335">
        <v>6</v>
      </c>
      <c r="O335">
        <v>7</v>
      </c>
      <c r="P335">
        <v>9</v>
      </c>
      <c r="Q335">
        <v>8</v>
      </c>
      <c r="R335">
        <v>6</v>
      </c>
      <c r="S335">
        <v>8</v>
      </c>
      <c r="T335">
        <v>8</v>
      </c>
      <c r="U335">
        <v>7</v>
      </c>
      <c r="V335">
        <v>6</v>
      </c>
      <c r="W335">
        <v>4</v>
      </c>
      <c r="X335">
        <v>6</v>
      </c>
      <c r="Y335">
        <v>6</v>
      </c>
      <c r="Z335">
        <v>9</v>
      </c>
      <c r="AA335">
        <v>15</v>
      </c>
      <c r="AB335">
        <v>16</v>
      </c>
      <c r="AC335">
        <v>24</v>
      </c>
      <c r="AD335">
        <v>34</v>
      </c>
      <c r="AE335">
        <v>32</v>
      </c>
      <c r="AF335">
        <v>35</v>
      </c>
      <c r="AG335">
        <v>32</v>
      </c>
      <c r="AH335">
        <v>30</v>
      </c>
    </row>
    <row r="336" spans="1:34" x14ac:dyDescent="0.25">
      <c r="A336" t="s">
        <v>830</v>
      </c>
      <c r="B336" t="s">
        <v>317</v>
      </c>
      <c r="C336">
        <v>10</v>
      </c>
      <c r="D336">
        <v>10</v>
      </c>
      <c r="E336">
        <v>8</v>
      </c>
      <c r="F336">
        <v>6</v>
      </c>
      <c r="G336">
        <v>11</v>
      </c>
      <c r="H336">
        <v>15</v>
      </c>
      <c r="I336">
        <v>15</v>
      </c>
      <c r="J336">
        <v>18</v>
      </c>
      <c r="K336">
        <v>16</v>
      </c>
      <c r="L336">
        <v>28</v>
      </c>
      <c r="M336">
        <v>34</v>
      </c>
      <c r="N336">
        <v>32</v>
      </c>
      <c r="O336">
        <v>35</v>
      </c>
      <c r="P336">
        <v>38</v>
      </c>
      <c r="Q336">
        <v>37</v>
      </c>
      <c r="R336">
        <v>40</v>
      </c>
      <c r="S336">
        <v>34</v>
      </c>
      <c r="T336">
        <v>28</v>
      </c>
      <c r="U336">
        <v>34</v>
      </c>
      <c r="V336">
        <v>29</v>
      </c>
      <c r="W336">
        <v>32</v>
      </c>
      <c r="X336">
        <v>31</v>
      </c>
      <c r="Y336">
        <v>32</v>
      </c>
      <c r="Z336">
        <v>42</v>
      </c>
      <c r="AA336">
        <v>54</v>
      </c>
      <c r="AB336">
        <v>67</v>
      </c>
      <c r="AC336">
        <v>66</v>
      </c>
      <c r="AD336">
        <v>72</v>
      </c>
      <c r="AE336">
        <v>72</v>
      </c>
      <c r="AF336">
        <v>69</v>
      </c>
      <c r="AG336">
        <v>83</v>
      </c>
      <c r="AH336">
        <v>93</v>
      </c>
    </row>
    <row r="337" spans="1:34" x14ac:dyDescent="0.25">
      <c r="A337" t="s">
        <v>831</v>
      </c>
      <c r="B337" t="s">
        <v>318</v>
      </c>
      <c r="C337">
        <v>18</v>
      </c>
      <c r="D337">
        <v>17</v>
      </c>
      <c r="E337">
        <v>15</v>
      </c>
      <c r="F337">
        <v>14</v>
      </c>
      <c r="G337">
        <v>15</v>
      </c>
      <c r="H337">
        <v>23</v>
      </c>
      <c r="I337">
        <v>20</v>
      </c>
      <c r="J337">
        <v>19</v>
      </c>
      <c r="K337">
        <v>21</v>
      </c>
      <c r="L337">
        <v>28</v>
      </c>
      <c r="M337">
        <v>31</v>
      </c>
      <c r="N337">
        <v>33</v>
      </c>
      <c r="O337">
        <v>29</v>
      </c>
      <c r="P337">
        <v>40</v>
      </c>
      <c r="Q337">
        <v>43</v>
      </c>
      <c r="R337">
        <v>45</v>
      </c>
      <c r="S337">
        <v>53</v>
      </c>
      <c r="T337">
        <v>64</v>
      </c>
      <c r="U337">
        <v>70</v>
      </c>
      <c r="V337">
        <v>73</v>
      </c>
      <c r="W337">
        <v>76</v>
      </c>
      <c r="X337">
        <v>78</v>
      </c>
      <c r="Y337">
        <v>80</v>
      </c>
      <c r="Z337">
        <v>65</v>
      </c>
      <c r="AA337">
        <v>57</v>
      </c>
      <c r="AB337">
        <v>54</v>
      </c>
      <c r="AC337">
        <v>55</v>
      </c>
      <c r="AD337">
        <v>44</v>
      </c>
      <c r="AE337">
        <v>45</v>
      </c>
      <c r="AF337">
        <v>40</v>
      </c>
      <c r="AG337">
        <v>42</v>
      </c>
      <c r="AH337">
        <v>45</v>
      </c>
    </row>
    <row r="338" spans="1:34" x14ac:dyDescent="0.25">
      <c r="A338" t="s">
        <v>832</v>
      </c>
      <c r="B338" t="s">
        <v>319</v>
      </c>
      <c r="C338">
        <v>25</v>
      </c>
      <c r="D338">
        <v>25</v>
      </c>
      <c r="E338">
        <v>15</v>
      </c>
      <c r="F338">
        <v>18</v>
      </c>
      <c r="G338">
        <v>15</v>
      </c>
      <c r="H338">
        <v>14</v>
      </c>
      <c r="I338">
        <v>17</v>
      </c>
      <c r="J338">
        <v>17</v>
      </c>
      <c r="K338">
        <v>19</v>
      </c>
      <c r="L338">
        <v>21</v>
      </c>
      <c r="M338">
        <v>19</v>
      </c>
      <c r="N338">
        <v>17</v>
      </c>
      <c r="O338">
        <v>16</v>
      </c>
      <c r="P338">
        <v>12</v>
      </c>
      <c r="Q338">
        <v>12</v>
      </c>
      <c r="R338">
        <v>10</v>
      </c>
      <c r="S338">
        <v>8</v>
      </c>
      <c r="T338">
        <v>8</v>
      </c>
      <c r="U338">
        <v>10</v>
      </c>
      <c r="V338">
        <v>10</v>
      </c>
      <c r="W338">
        <v>10</v>
      </c>
      <c r="X338">
        <v>11</v>
      </c>
      <c r="Y338">
        <v>11</v>
      </c>
      <c r="Z338">
        <v>21</v>
      </c>
      <c r="AA338">
        <v>26</v>
      </c>
      <c r="AB338">
        <v>26</v>
      </c>
      <c r="AC338">
        <v>26</v>
      </c>
      <c r="AD338">
        <v>27</v>
      </c>
      <c r="AE338">
        <v>29</v>
      </c>
      <c r="AF338">
        <v>28</v>
      </c>
      <c r="AG338">
        <v>20</v>
      </c>
      <c r="AH338">
        <v>16</v>
      </c>
    </row>
    <row r="339" spans="1:34" x14ac:dyDescent="0.25">
      <c r="A339" t="s">
        <v>833</v>
      </c>
      <c r="B339" t="s">
        <v>320</v>
      </c>
      <c r="C339">
        <v>0</v>
      </c>
      <c r="D339">
        <v>0</v>
      </c>
      <c r="E339">
        <v>0</v>
      </c>
      <c r="F339">
        <v>0</v>
      </c>
      <c r="G339">
        <v>0</v>
      </c>
      <c r="H339">
        <v>0</v>
      </c>
      <c r="I339">
        <v>0</v>
      </c>
      <c r="J339">
        <v>0</v>
      </c>
      <c r="K339">
        <v>0</v>
      </c>
      <c r="L339">
        <v>0</v>
      </c>
      <c r="M339">
        <v>0</v>
      </c>
      <c r="N339">
        <v>2</v>
      </c>
      <c r="O339">
        <v>3</v>
      </c>
      <c r="P339">
        <v>4</v>
      </c>
      <c r="Q339">
        <v>6</v>
      </c>
      <c r="R339">
        <v>6</v>
      </c>
      <c r="S339">
        <v>8</v>
      </c>
      <c r="T339">
        <v>9</v>
      </c>
      <c r="U339">
        <v>8</v>
      </c>
      <c r="V339">
        <v>10</v>
      </c>
      <c r="W339">
        <v>9</v>
      </c>
      <c r="X339">
        <v>9</v>
      </c>
      <c r="Y339">
        <v>9</v>
      </c>
      <c r="Z339">
        <v>8</v>
      </c>
      <c r="AA339">
        <v>9</v>
      </c>
      <c r="AB339">
        <v>10</v>
      </c>
      <c r="AC339">
        <v>12</v>
      </c>
      <c r="AD339">
        <v>13</v>
      </c>
      <c r="AE339">
        <v>15</v>
      </c>
      <c r="AF339">
        <v>17</v>
      </c>
      <c r="AG339">
        <v>24</v>
      </c>
      <c r="AH339">
        <v>27</v>
      </c>
    </row>
    <row r="340" spans="1:34" x14ac:dyDescent="0.25">
      <c r="A340" t="s">
        <v>834</v>
      </c>
      <c r="B340" t="s">
        <v>321</v>
      </c>
      <c r="C340">
        <v>3</v>
      </c>
      <c r="D340">
        <v>3</v>
      </c>
      <c r="E340">
        <v>3</v>
      </c>
      <c r="F340">
        <v>6</v>
      </c>
      <c r="G340">
        <v>7</v>
      </c>
      <c r="H340">
        <v>7</v>
      </c>
      <c r="I340">
        <v>6</v>
      </c>
      <c r="J340">
        <v>6</v>
      </c>
      <c r="K340">
        <v>6</v>
      </c>
      <c r="L340">
        <v>6</v>
      </c>
      <c r="M340">
        <v>11</v>
      </c>
      <c r="N340">
        <v>12</v>
      </c>
      <c r="O340">
        <v>14</v>
      </c>
      <c r="P340">
        <v>20</v>
      </c>
      <c r="Q340">
        <v>22</v>
      </c>
      <c r="R340">
        <v>22</v>
      </c>
      <c r="S340">
        <v>27</v>
      </c>
      <c r="T340">
        <v>24</v>
      </c>
      <c r="U340">
        <v>28</v>
      </c>
      <c r="V340">
        <v>32</v>
      </c>
      <c r="W340">
        <v>33</v>
      </c>
      <c r="X340">
        <v>33</v>
      </c>
      <c r="Y340">
        <v>34</v>
      </c>
      <c r="Z340">
        <v>42</v>
      </c>
      <c r="AA340">
        <v>51</v>
      </c>
      <c r="AB340">
        <v>60</v>
      </c>
      <c r="AC340">
        <v>71</v>
      </c>
      <c r="AD340">
        <v>92</v>
      </c>
      <c r="AE340">
        <v>90</v>
      </c>
      <c r="AF340">
        <v>92</v>
      </c>
      <c r="AG340">
        <v>102</v>
      </c>
      <c r="AH340">
        <v>119</v>
      </c>
    </row>
    <row r="341" spans="1:34" x14ac:dyDescent="0.25">
      <c r="A341" t="s">
        <v>835</v>
      </c>
      <c r="B341" t="s">
        <v>322</v>
      </c>
      <c r="C341">
        <v>27</v>
      </c>
      <c r="D341">
        <v>26</v>
      </c>
      <c r="E341">
        <v>24</v>
      </c>
      <c r="F341">
        <v>19</v>
      </c>
      <c r="G341">
        <v>16</v>
      </c>
      <c r="H341">
        <v>19</v>
      </c>
      <c r="I341">
        <v>11</v>
      </c>
      <c r="J341">
        <v>11</v>
      </c>
      <c r="K341">
        <v>14</v>
      </c>
      <c r="L341">
        <v>17</v>
      </c>
      <c r="M341">
        <v>29</v>
      </c>
      <c r="N341">
        <v>30</v>
      </c>
      <c r="O341">
        <v>28</v>
      </c>
      <c r="P341">
        <v>34</v>
      </c>
      <c r="Q341">
        <v>34</v>
      </c>
      <c r="R341">
        <v>36</v>
      </c>
      <c r="S341">
        <v>39</v>
      </c>
      <c r="T341">
        <v>35</v>
      </c>
      <c r="U341">
        <v>35</v>
      </c>
      <c r="V341">
        <v>35</v>
      </c>
      <c r="W341">
        <v>34</v>
      </c>
      <c r="X341">
        <v>37</v>
      </c>
      <c r="Y341">
        <v>36</v>
      </c>
      <c r="Z341">
        <v>49</v>
      </c>
      <c r="AA341">
        <v>57</v>
      </c>
      <c r="AB341">
        <v>61</v>
      </c>
      <c r="AC341">
        <v>62</v>
      </c>
      <c r="AD341">
        <v>63</v>
      </c>
      <c r="AE341">
        <v>60</v>
      </c>
      <c r="AF341">
        <v>65</v>
      </c>
      <c r="AG341">
        <v>59</v>
      </c>
      <c r="AH341">
        <v>57</v>
      </c>
    </row>
    <row r="342" spans="1:34" x14ac:dyDescent="0.25">
      <c r="A342" t="s">
        <v>836</v>
      </c>
      <c r="B342" t="s">
        <v>323</v>
      </c>
      <c r="C342">
        <v>43</v>
      </c>
      <c r="D342">
        <v>41</v>
      </c>
      <c r="E342">
        <v>48</v>
      </c>
      <c r="F342">
        <v>47</v>
      </c>
      <c r="G342">
        <v>40</v>
      </c>
      <c r="H342">
        <v>37</v>
      </c>
      <c r="I342">
        <v>29</v>
      </c>
      <c r="J342">
        <v>28</v>
      </c>
      <c r="K342">
        <v>26</v>
      </c>
      <c r="L342">
        <v>21</v>
      </c>
      <c r="M342">
        <v>25</v>
      </c>
      <c r="N342">
        <v>25</v>
      </c>
      <c r="O342">
        <v>24</v>
      </c>
      <c r="P342">
        <v>26</v>
      </c>
      <c r="Q342">
        <v>25</v>
      </c>
      <c r="R342">
        <v>25</v>
      </c>
      <c r="S342">
        <v>28</v>
      </c>
      <c r="T342">
        <v>20</v>
      </c>
      <c r="U342">
        <v>23</v>
      </c>
      <c r="V342">
        <v>20</v>
      </c>
      <c r="W342">
        <v>17</v>
      </c>
      <c r="X342">
        <v>20</v>
      </c>
      <c r="Y342">
        <v>22</v>
      </c>
      <c r="Z342">
        <v>26</v>
      </c>
      <c r="AA342">
        <v>30</v>
      </c>
      <c r="AB342">
        <v>27</v>
      </c>
      <c r="AC342">
        <v>28</v>
      </c>
      <c r="AD342">
        <v>36</v>
      </c>
      <c r="AE342">
        <v>36</v>
      </c>
      <c r="AF342">
        <v>39</v>
      </c>
      <c r="AG342">
        <v>43</v>
      </c>
      <c r="AH342">
        <v>45</v>
      </c>
    </row>
    <row r="343" spans="1:34" x14ac:dyDescent="0.25">
      <c r="A343" t="s">
        <v>837</v>
      </c>
      <c r="B343" t="s">
        <v>324</v>
      </c>
      <c r="C343">
        <v>22</v>
      </c>
      <c r="D343">
        <v>21</v>
      </c>
      <c r="E343">
        <v>22</v>
      </c>
      <c r="F343">
        <v>18</v>
      </c>
      <c r="G343">
        <v>18</v>
      </c>
      <c r="H343">
        <v>19</v>
      </c>
      <c r="I343">
        <v>19</v>
      </c>
      <c r="J343">
        <v>20</v>
      </c>
      <c r="K343">
        <v>23</v>
      </c>
      <c r="L343">
        <v>20</v>
      </c>
      <c r="M343">
        <v>27</v>
      </c>
      <c r="N343">
        <v>29</v>
      </c>
      <c r="O343">
        <v>28</v>
      </c>
      <c r="P343">
        <v>35</v>
      </c>
      <c r="Q343">
        <v>33</v>
      </c>
      <c r="R343">
        <v>41</v>
      </c>
      <c r="S343">
        <v>53</v>
      </c>
      <c r="T343">
        <v>53</v>
      </c>
      <c r="U343">
        <v>63</v>
      </c>
      <c r="V343">
        <v>68</v>
      </c>
      <c r="W343">
        <v>77</v>
      </c>
      <c r="X343">
        <v>77</v>
      </c>
      <c r="Y343">
        <v>69</v>
      </c>
      <c r="Z343">
        <v>73</v>
      </c>
      <c r="AA343">
        <v>86</v>
      </c>
      <c r="AB343">
        <v>89</v>
      </c>
      <c r="AC343">
        <v>100</v>
      </c>
      <c r="AD343">
        <v>100</v>
      </c>
      <c r="AE343">
        <v>102</v>
      </c>
      <c r="AF343">
        <v>106</v>
      </c>
      <c r="AG343">
        <v>122</v>
      </c>
      <c r="AH343">
        <v>136</v>
      </c>
    </row>
    <row r="344" spans="1:34" x14ac:dyDescent="0.25">
      <c r="A344" t="s">
        <v>838</v>
      </c>
      <c r="B344" t="s">
        <v>325</v>
      </c>
      <c r="C344">
        <v>9</v>
      </c>
      <c r="D344">
        <v>10</v>
      </c>
      <c r="E344">
        <v>9</v>
      </c>
      <c r="F344">
        <v>7</v>
      </c>
      <c r="G344">
        <v>7</v>
      </c>
      <c r="H344">
        <v>6</v>
      </c>
      <c r="I344">
        <v>5</v>
      </c>
      <c r="J344">
        <v>5</v>
      </c>
      <c r="K344">
        <v>4</v>
      </c>
      <c r="L344">
        <v>2</v>
      </c>
      <c r="M344">
        <v>1</v>
      </c>
      <c r="N344">
        <v>0</v>
      </c>
      <c r="O344">
        <v>0</v>
      </c>
      <c r="P344">
        <v>4</v>
      </c>
      <c r="Q344">
        <v>4</v>
      </c>
      <c r="R344">
        <v>5</v>
      </c>
      <c r="S344">
        <v>8</v>
      </c>
      <c r="T344">
        <v>12</v>
      </c>
      <c r="U344">
        <v>17</v>
      </c>
      <c r="V344">
        <v>21</v>
      </c>
      <c r="W344">
        <v>20</v>
      </c>
      <c r="X344">
        <v>23</v>
      </c>
      <c r="Y344">
        <v>24</v>
      </c>
      <c r="Z344">
        <v>31</v>
      </c>
      <c r="AA344">
        <v>32</v>
      </c>
      <c r="AB344">
        <v>34</v>
      </c>
      <c r="AC344">
        <v>40</v>
      </c>
      <c r="AD344">
        <v>44</v>
      </c>
      <c r="AE344">
        <v>55</v>
      </c>
      <c r="AF344">
        <v>54</v>
      </c>
      <c r="AG344">
        <v>59</v>
      </c>
      <c r="AH344">
        <v>71</v>
      </c>
    </row>
    <row r="345" spans="1:34" x14ac:dyDescent="0.25">
      <c r="A345" t="s">
        <v>839</v>
      </c>
      <c r="B345" t="s">
        <v>326</v>
      </c>
      <c r="C345">
        <v>4</v>
      </c>
      <c r="D345">
        <v>4</v>
      </c>
      <c r="E345">
        <v>6</v>
      </c>
      <c r="F345">
        <v>8</v>
      </c>
      <c r="G345">
        <v>10</v>
      </c>
      <c r="H345">
        <v>10</v>
      </c>
      <c r="I345">
        <v>8</v>
      </c>
      <c r="J345">
        <v>9</v>
      </c>
      <c r="K345">
        <v>13</v>
      </c>
      <c r="L345">
        <v>11</v>
      </c>
      <c r="M345">
        <v>13</v>
      </c>
      <c r="N345">
        <v>14</v>
      </c>
      <c r="O345">
        <v>15</v>
      </c>
      <c r="P345">
        <v>15</v>
      </c>
      <c r="Q345">
        <v>14</v>
      </c>
      <c r="R345">
        <v>10</v>
      </c>
      <c r="S345">
        <v>12</v>
      </c>
      <c r="T345">
        <v>13</v>
      </c>
      <c r="U345">
        <v>20</v>
      </c>
      <c r="V345">
        <v>20</v>
      </c>
      <c r="W345">
        <v>25</v>
      </c>
      <c r="X345">
        <v>25</v>
      </c>
      <c r="Y345">
        <v>26</v>
      </c>
      <c r="Z345">
        <v>29</v>
      </c>
      <c r="AA345">
        <v>31</v>
      </c>
      <c r="AB345">
        <v>35</v>
      </c>
      <c r="AC345">
        <v>46</v>
      </c>
      <c r="AD345">
        <v>43</v>
      </c>
      <c r="AE345">
        <v>50</v>
      </c>
      <c r="AF345">
        <v>55</v>
      </c>
      <c r="AG345">
        <v>74</v>
      </c>
      <c r="AH345">
        <v>77</v>
      </c>
    </row>
    <row r="346" spans="1:34" x14ac:dyDescent="0.25">
      <c r="A346" t="s">
        <v>840</v>
      </c>
      <c r="B346" t="s">
        <v>327</v>
      </c>
      <c r="C346">
        <v>19</v>
      </c>
      <c r="D346">
        <v>21</v>
      </c>
      <c r="E346">
        <v>23</v>
      </c>
      <c r="F346">
        <v>22</v>
      </c>
      <c r="G346">
        <v>20</v>
      </c>
      <c r="H346">
        <v>12</v>
      </c>
      <c r="I346">
        <v>11</v>
      </c>
      <c r="J346">
        <v>11</v>
      </c>
      <c r="K346">
        <v>9</v>
      </c>
      <c r="L346">
        <v>11</v>
      </c>
      <c r="M346">
        <v>10</v>
      </c>
      <c r="N346">
        <v>18</v>
      </c>
      <c r="O346">
        <v>25</v>
      </c>
      <c r="P346">
        <v>25</v>
      </c>
      <c r="Q346">
        <v>25</v>
      </c>
      <c r="R346">
        <v>26</v>
      </c>
      <c r="S346">
        <v>28</v>
      </c>
      <c r="T346">
        <v>36</v>
      </c>
      <c r="U346">
        <v>34</v>
      </c>
      <c r="V346">
        <v>36</v>
      </c>
      <c r="W346">
        <v>40</v>
      </c>
      <c r="X346">
        <v>41</v>
      </c>
      <c r="Y346">
        <v>40</v>
      </c>
      <c r="Z346">
        <v>54</v>
      </c>
      <c r="AA346">
        <v>51</v>
      </c>
      <c r="AB346">
        <v>48</v>
      </c>
      <c r="AC346">
        <v>46</v>
      </c>
      <c r="AD346">
        <v>43</v>
      </c>
      <c r="AE346">
        <v>42</v>
      </c>
      <c r="AF346">
        <v>42</v>
      </c>
      <c r="AG346">
        <v>29</v>
      </c>
      <c r="AH346">
        <v>28</v>
      </c>
    </row>
    <row r="347" spans="1:34" x14ac:dyDescent="0.25">
      <c r="A347" t="s">
        <v>841</v>
      </c>
      <c r="B347" t="s">
        <v>328</v>
      </c>
      <c r="C347">
        <v>43</v>
      </c>
      <c r="D347">
        <v>47</v>
      </c>
      <c r="E347">
        <v>63</v>
      </c>
      <c r="F347">
        <v>72</v>
      </c>
      <c r="G347">
        <v>71</v>
      </c>
      <c r="H347">
        <v>76</v>
      </c>
      <c r="I347">
        <v>77</v>
      </c>
      <c r="J347">
        <v>85</v>
      </c>
      <c r="K347">
        <v>83</v>
      </c>
      <c r="L347">
        <v>76</v>
      </c>
      <c r="M347">
        <v>85</v>
      </c>
      <c r="N347">
        <v>93</v>
      </c>
      <c r="O347">
        <v>89</v>
      </c>
      <c r="P347">
        <v>92</v>
      </c>
      <c r="Q347">
        <v>90</v>
      </c>
      <c r="R347">
        <v>97</v>
      </c>
      <c r="S347">
        <v>113</v>
      </c>
      <c r="T347">
        <v>102</v>
      </c>
      <c r="U347">
        <v>106</v>
      </c>
      <c r="V347">
        <v>122</v>
      </c>
      <c r="W347">
        <v>124</v>
      </c>
      <c r="X347">
        <v>124</v>
      </c>
      <c r="Y347">
        <v>130</v>
      </c>
      <c r="Z347">
        <v>128</v>
      </c>
      <c r="AA347">
        <v>146</v>
      </c>
      <c r="AB347">
        <v>156</v>
      </c>
      <c r="AC347">
        <v>141</v>
      </c>
      <c r="AD347">
        <v>145</v>
      </c>
      <c r="AE347">
        <v>147</v>
      </c>
      <c r="AF347">
        <v>146</v>
      </c>
      <c r="AG347">
        <v>136</v>
      </c>
      <c r="AH347">
        <v>125</v>
      </c>
    </row>
    <row r="348" spans="1:34" x14ac:dyDescent="0.25">
      <c r="A348" t="s">
        <v>842</v>
      </c>
      <c r="B348" t="s">
        <v>329</v>
      </c>
      <c r="C348">
        <v>27</v>
      </c>
      <c r="D348">
        <v>26</v>
      </c>
      <c r="E348">
        <v>28</v>
      </c>
      <c r="F348">
        <v>32</v>
      </c>
      <c r="G348">
        <v>43</v>
      </c>
      <c r="H348">
        <v>50</v>
      </c>
      <c r="I348">
        <v>52</v>
      </c>
      <c r="J348">
        <v>50</v>
      </c>
      <c r="K348">
        <v>56</v>
      </c>
      <c r="L348">
        <v>60</v>
      </c>
      <c r="M348">
        <v>61</v>
      </c>
      <c r="N348">
        <v>64</v>
      </c>
      <c r="O348">
        <v>61</v>
      </c>
      <c r="P348">
        <v>68</v>
      </c>
      <c r="Q348">
        <v>70</v>
      </c>
      <c r="R348">
        <v>70</v>
      </c>
      <c r="S348">
        <v>83</v>
      </c>
      <c r="T348">
        <v>105</v>
      </c>
      <c r="U348">
        <v>122</v>
      </c>
      <c r="V348">
        <v>146</v>
      </c>
      <c r="W348">
        <v>176</v>
      </c>
      <c r="X348">
        <v>174</v>
      </c>
      <c r="Y348">
        <v>203</v>
      </c>
      <c r="Z348">
        <v>236</v>
      </c>
      <c r="AA348">
        <v>241</v>
      </c>
      <c r="AB348">
        <v>294</v>
      </c>
      <c r="AC348">
        <v>312</v>
      </c>
      <c r="AD348">
        <v>303</v>
      </c>
      <c r="AE348">
        <v>324</v>
      </c>
      <c r="AF348">
        <v>324</v>
      </c>
      <c r="AG348">
        <v>352</v>
      </c>
      <c r="AH348">
        <v>412</v>
      </c>
    </row>
    <row r="349" spans="1:34" x14ac:dyDescent="0.25">
      <c r="A349" t="s">
        <v>843</v>
      </c>
      <c r="B349" t="s">
        <v>330</v>
      </c>
      <c r="C349">
        <v>8</v>
      </c>
      <c r="D349">
        <v>8</v>
      </c>
      <c r="E349">
        <v>7</v>
      </c>
      <c r="F349">
        <v>5</v>
      </c>
      <c r="G349">
        <v>3</v>
      </c>
      <c r="H349">
        <v>3</v>
      </c>
      <c r="I349">
        <v>2</v>
      </c>
      <c r="J349">
        <v>2</v>
      </c>
      <c r="K349">
        <v>3</v>
      </c>
      <c r="L349">
        <v>4</v>
      </c>
      <c r="M349">
        <v>5</v>
      </c>
      <c r="N349">
        <v>5</v>
      </c>
      <c r="O349">
        <v>5</v>
      </c>
      <c r="P349">
        <v>7</v>
      </c>
      <c r="Q349">
        <v>10</v>
      </c>
      <c r="R349">
        <v>10</v>
      </c>
      <c r="S349">
        <v>15</v>
      </c>
      <c r="T349">
        <v>17</v>
      </c>
      <c r="U349">
        <v>29</v>
      </c>
      <c r="V349">
        <v>36</v>
      </c>
      <c r="W349">
        <v>40</v>
      </c>
      <c r="X349">
        <v>38</v>
      </c>
      <c r="Y349">
        <v>42</v>
      </c>
      <c r="Z349">
        <v>55</v>
      </c>
      <c r="AA349">
        <v>54</v>
      </c>
      <c r="AB349">
        <v>50</v>
      </c>
      <c r="AC349">
        <v>55</v>
      </c>
      <c r="AD349">
        <v>65</v>
      </c>
      <c r="AE349">
        <v>66</v>
      </c>
      <c r="AF349">
        <v>67</v>
      </c>
      <c r="AG349">
        <v>68</v>
      </c>
      <c r="AH349">
        <v>84</v>
      </c>
    </row>
    <row r="350" spans="1:34" x14ac:dyDescent="0.25">
      <c r="A350" t="s">
        <v>844</v>
      </c>
      <c r="B350" t="s">
        <v>331</v>
      </c>
      <c r="C350">
        <v>32</v>
      </c>
      <c r="D350">
        <v>31</v>
      </c>
      <c r="E350">
        <v>35</v>
      </c>
      <c r="F350">
        <v>48</v>
      </c>
      <c r="G350">
        <v>50</v>
      </c>
      <c r="H350">
        <v>50</v>
      </c>
      <c r="I350">
        <v>53</v>
      </c>
      <c r="J350">
        <v>53</v>
      </c>
      <c r="K350">
        <v>58</v>
      </c>
      <c r="L350">
        <v>64</v>
      </c>
      <c r="M350">
        <v>57</v>
      </c>
      <c r="N350">
        <v>62</v>
      </c>
      <c r="O350">
        <v>60</v>
      </c>
      <c r="P350">
        <v>61</v>
      </c>
      <c r="Q350">
        <v>69</v>
      </c>
      <c r="R350">
        <v>73</v>
      </c>
      <c r="S350">
        <v>79</v>
      </c>
      <c r="T350">
        <v>75</v>
      </c>
      <c r="U350">
        <v>82</v>
      </c>
      <c r="V350">
        <v>88</v>
      </c>
      <c r="W350">
        <v>94</v>
      </c>
      <c r="X350">
        <v>95</v>
      </c>
      <c r="Y350">
        <v>99</v>
      </c>
      <c r="Z350">
        <v>118</v>
      </c>
      <c r="AA350">
        <v>145</v>
      </c>
      <c r="AB350">
        <v>162</v>
      </c>
      <c r="AC350">
        <v>174</v>
      </c>
      <c r="AD350">
        <v>170</v>
      </c>
      <c r="AE350">
        <v>169</v>
      </c>
      <c r="AF350">
        <v>184</v>
      </c>
      <c r="AG350">
        <v>189</v>
      </c>
      <c r="AH350">
        <v>171</v>
      </c>
    </row>
    <row r="351" spans="1:34" x14ac:dyDescent="0.25">
      <c r="A351" t="s">
        <v>845</v>
      </c>
      <c r="B351" t="s">
        <v>332</v>
      </c>
      <c r="C351">
        <v>108</v>
      </c>
      <c r="D351">
        <v>99</v>
      </c>
      <c r="E351">
        <v>88</v>
      </c>
      <c r="F351">
        <v>80</v>
      </c>
      <c r="G351">
        <v>64</v>
      </c>
      <c r="H351">
        <v>61</v>
      </c>
      <c r="I351">
        <v>74</v>
      </c>
      <c r="J351">
        <v>78</v>
      </c>
      <c r="K351">
        <v>85</v>
      </c>
      <c r="L351">
        <v>92</v>
      </c>
      <c r="M351">
        <v>105</v>
      </c>
      <c r="N351">
        <v>123</v>
      </c>
      <c r="O351">
        <v>126</v>
      </c>
      <c r="P351">
        <v>127</v>
      </c>
      <c r="Q351">
        <v>122</v>
      </c>
      <c r="R351">
        <v>115</v>
      </c>
      <c r="S351">
        <v>119</v>
      </c>
      <c r="T351">
        <v>115</v>
      </c>
      <c r="U351">
        <v>108</v>
      </c>
      <c r="V351">
        <v>110</v>
      </c>
      <c r="W351">
        <v>112</v>
      </c>
      <c r="X351">
        <v>118</v>
      </c>
      <c r="Y351">
        <v>126</v>
      </c>
      <c r="Z351">
        <v>129</v>
      </c>
      <c r="AA351">
        <v>169</v>
      </c>
      <c r="AB351">
        <v>208</v>
      </c>
      <c r="AC351">
        <v>239</v>
      </c>
      <c r="AD351">
        <v>269</v>
      </c>
      <c r="AE351">
        <v>274</v>
      </c>
      <c r="AF351">
        <v>287</v>
      </c>
      <c r="AG351">
        <v>294</v>
      </c>
      <c r="AH351">
        <v>277</v>
      </c>
    </row>
    <row r="352" spans="1:34" x14ac:dyDescent="0.25">
      <c r="A352" t="s">
        <v>846</v>
      </c>
      <c r="B352" t="s">
        <v>333</v>
      </c>
      <c r="C352">
        <v>1</v>
      </c>
      <c r="D352">
        <v>1</v>
      </c>
      <c r="E352">
        <v>0</v>
      </c>
      <c r="F352">
        <v>0</v>
      </c>
      <c r="G352">
        <v>3</v>
      </c>
      <c r="H352">
        <v>4</v>
      </c>
      <c r="I352">
        <v>4</v>
      </c>
      <c r="J352">
        <v>4</v>
      </c>
      <c r="K352">
        <v>4</v>
      </c>
      <c r="L352">
        <v>4</v>
      </c>
      <c r="M352">
        <v>4</v>
      </c>
      <c r="N352">
        <v>2</v>
      </c>
      <c r="O352">
        <v>2</v>
      </c>
      <c r="P352">
        <v>2</v>
      </c>
      <c r="Q352">
        <v>2</v>
      </c>
      <c r="R352">
        <v>2</v>
      </c>
      <c r="S352">
        <v>2</v>
      </c>
      <c r="T352">
        <v>4</v>
      </c>
      <c r="U352">
        <v>6</v>
      </c>
      <c r="V352">
        <v>7</v>
      </c>
      <c r="W352">
        <v>7</v>
      </c>
      <c r="X352">
        <v>7</v>
      </c>
      <c r="Y352">
        <v>8</v>
      </c>
      <c r="Z352">
        <v>9</v>
      </c>
      <c r="AA352">
        <v>8</v>
      </c>
      <c r="AB352">
        <v>9</v>
      </c>
      <c r="AC352">
        <v>11</v>
      </c>
      <c r="AD352">
        <v>12</v>
      </c>
      <c r="AE352">
        <v>12</v>
      </c>
      <c r="AF352">
        <v>12</v>
      </c>
      <c r="AG352">
        <v>14</v>
      </c>
      <c r="AH352">
        <v>13</v>
      </c>
    </row>
    <row r="353" spans="1:34" x14ac:dyDescent="0.25">
      <c r="A353" t="s">
        <v>847</v>
      </c>
      <c r="B353" t="s">
        <v>334</v>
      </c>
      <c r="C353">
        <v>5</v>
      </c>
      <c r="D353">
        <v>5</v>
      </c>
      <c r="E353">
        <v>5</v>
      </c>
      <c r="F353">
        <v>4</v>
      </c>
      <c r="G353">
        <v>2</v>
      </c>
      <c r="H353">
        <v>3</v>
      </c>
      <c r="I353">
        <v>3</v>
      </c>
      <c r="J353">
        <v>3</v>
      </c>
      <c r="K353">
        <v>2</v>
      </c>
      <c r="L353">
        <v>2</v>
      </c>
      <c r="M353">
        <v>3</v>
      </c>
      <c r="N353">
        <v>4</v>
      </c>
      <c r="O353">
        <v>3</v>
      </c>
      <c r="P353">
        <v>4</v>
      </c>
      <c r="Q353">
        <v>4</v>
      </c>
      <c r="R353">
        <v>4</v>
      </c>
      <c r="S353">
        <v>4</v>
      </c>
      <c r="T353">
        <v>2</v>
      </c>
      <c r="U353">
        <v>1</v>
      </c>
      <c r="V353">
        <v>2</v>
      </c>
      <c r="W353">
        <v>1</v>
      </c>
      <c r="X353">
        <v>1</v>
      </c>
      <c r="Y353">
        <v>2</v>
      </c>
      <c r="Z353">
        <v>5</v>
      </c>
      <c r="AA353">
        <v>7</v>
      </c>
      <c r="AB353">
        <v>9</v>
      </c>
      <c r="AC353">
        <v>9</v>
      </c>
      <c r="AD353">
        <v>12</v>
      </c>
      <c r="AE353">
        <v>13</v>
      </c>
      <c r="AF353">
        <v>15</v>
      </c>
      <c r="AG353">
        <v>16</v>
      </c>
      <c r="AH353">
        <v>19</v>
      </c>
    </row>
    <row r="354" spans="1:34" x14ac:dyDescent="0.25">
      <c r="A354" t="s">
        <v>848</v>
      </c>
      <c r="B354" t="s">
        <v>335</v>
      </c>
      <c r="C354">
        <v>8</v>
      </c>
      <c r="D354">
        <v>6</v>
      </c>
      <c r="E354">
        <v>6</v>
      </c>
      <c r="F354">
        <v>5</v>
      </c>
      <c r="G354">
        <v>4</v>
      </c>
      <c r="H354">
        <v>6</v>
      </c>
      <c r="I354">
        <v>6</v>
      </c>
      <c r="J354">
        <v>8</v>
      </c>
      <c r="K354">
        <v>8</v>
      </c>
      <c r="L354">
        <v>10</v>
      </c>
      <c r="M354">
        <v>10</v>
      </c>
      <c r="N354">
        <v>10</v>
      </c>
      <c r="O354">
        <v>6</v>
      </c>
      <c r="P354">
        <v>7</v>
      </c>
      <c r="Q354">
        <v>5</v>
      </c>
      <c r="R354">
        <v>5</v>
      </c>
      <c r="S354">
        <v>4</v>
      </c>
      <c r="T354">
        <v>10</v>
      </c>
      <c r="U354">
        <v>12</v>
      </c>
      <c r="V354">
        <v>14</v>
      </c>
      <c r="W354">
        <v>25</v>
      </c>
      <c r="X354">
        <v>27</v>
      </c>
      <c r="Y354">
        <v>30</v>
      </c>
      <c r="Z354">
        <v>34</v>
      </c>
      <c r="AA354">
        <v>34</v>
      </c>
      <c r="AB354">
        <v>46</v>
      </c>
      <c r="AC354">
        <v>46</v>
      </c>
      <c r="AD354">
        <v>34</v>
      </c>
      <c r="AE354">
        <v>37</v>
      </c>
      <c r="AF354">
        <v>34</v>
      </c>
      <c r="AG354">
        <v>34</v>
      </c>
      <c r="AH354">
        <v>31</v>
      </c>
    </row>
    <row r="355" spans="1:34" x14ac:dyDescent="0.25">
      <c r="A355" t="s">
        <v>849</v>
      </c>
      <c r="B355" t="s">
        <v>336</v>
      </c>
      <c r="C355">
        <v>5</v>
      </c>
      <c r="D355">
        <v>5</v>
      </c>
      <c r="E355">
        <v>6</v>
      </c>
      <c r="F355">
        <v>5</v>
      </c>
      <c r="G355">
        <v>5</v>
      </c>
      <c r="H355">
        <v>7</v>
      </c>
      <c r="I355">
        <v>7</v>
      </c>
      <c r="J355">
        <v>7</v>
      </c>
      <c r="K355">
        <v>6</v>
      </c>
      <c r="L355">
        <v>5</v>
      </c>
      <c r="M355">
        <v>7</v>
      </c>
      <c r="N355">
        <v>7</v>
      </c>
      <c r="O355">
        <v>4</v>
      </c>
      <c r="P355">
        <v>4</v>
      </c>
      <c r="Q355">
        <v>4</v>
      </c>
      <c r="R355">
        <v>3</v>
      </c>
      <c r="S355">
        <v>7</v>
      </c>
      <c r="T355">
        <v>6</v>
      </c>
      <c r="U355">
        <v>6</v>
      </c>
      <c r="V355">
        <v>8</v>
      </c>
      <c r="W355">
        <v>10</v>
      </c>
      <c r="X355">
        <v>10</v>
      </c>
      <c r="Y355">
        <v>11</v>
      </c>
      <c r="Z355">
        <v>12</v>
      </c>
      <c r="AA355">
        <v>11</v>
      </c>
      <c r="AB355">
        <v>17</v>
      </c>
      <c r="AC355">
        <v>16</v>
      </c>
      <c r="AD355">
        <v>20</v>
      </c>
      <c r="AE355">
        <v>20</v>
      </c>
      <c r="AF355">
        <v>19</v>
      </c>
      <c r="AG355">
        <v>16</v>
      </c>
      <c r="AH355">
        <v>18</v>
      </c>
    </row>
    <row r="356" spans="1:34" x14ac:dyDescent="0.25">
      <c r="A356" t="s">
        <v>850</v>
      </c>
      <c r="B356" t="s">
        <v>337</v>
      </c>
      <c r="C356">
        <v>9</v>
      </c>
      <c r="D356">
        <v>10</v>
      </c>
      <c r="E356">
        <v>11</v>
      </c>
      <c r="F356">
        <v>12</v>
      </c>
      <c r="G356">
        <v>15</v>
      </c>
      <c r="H356">
        <v>17</v>
      </c>
      <c r="I356">
        <v>19</v>
      </c>
      <c r="J356">
        <v>19</v>
      </c>
      <c r="K356">
        <v>27</v>
      </c>
      <c r="L356">
        <v>32</v>
      </c>
      <c r="M356">
        <v>39</v>
      </c>
      <c r="N356">
        <v>38</v>
      </c>
      <c r="O356">
        <v>42</v>
      </c>
      <c r="P356">
        <v>40</v>
      </c>
      <c r="Q356">
        <v>41</v>
      </c>
      <c r="R356">
        <v>45</v>
      </c>
      <c r="S356">
        <v>47</v>
      </c>
      <c r="T356">
        <v>42</v>
      </c>
      <c r="U356">
        <v>45</v>
      </c>
      <c r="V356">
        <v>41</v>
      </c>
      <c r="W356">
        <v>41</v>
      </c>
      <c r="X356">
        <v>43</v>
      </c>
      <c r="Y356">
        <v>32</v>
      </c>
      <c r="Z356">
        <v>61</v>
      </c>
      <c r="AA356">
        <v>80</v>
      </c>
      <c r="AB356">
        <v>89</v>
      </c>
      <c r="AC356">
        <v>97</v>
      </c>
      <c r="AD356">
        <v>103</v>
      </c>
      <c r="AE356">
        <v>101</v>
      </c>
      <c r="AF356">
        <v>108</v>
      </c>
      <c r="AG356">
        <v>82</v>
      </c>
      <c r="AH356">
        <v>64</v>
      </c>
    </row>
    <row r="357" spans="1:34" x14ac:dyDescent="0.25">
      <c r="A357" t="s">
        <v>851</v>
      </c>
      <c r="B357" t="s">
        <v>338</v>
      </c>
      <c r="C357">
        <v>92</v>
      </c>
      <c r="D357">
        <v>95</v>
      </c>
      <c r="E357">
        <v>97</v>
      </c>
      <c r="F357">
        <v>100</v>
      </c>
      <c r="G357">
        <v>109</v>
      </c>
      <c r="H357">
        <v>105</v>
      </c>
      <c r="I357">
        <v>110</v>
      </c>
      <c r="J357">
        <v>110</v>
      </c>
      <c r="K357">
        <v>110</v>
      </c>
      <c r="L357">
        <v>127</v>
      </c>
      <c r="M357">
        <v>126</v>
      </c>
      <c r="N357">
        <v>131</v>
      </c>
      <c r="O357">
        <v>151</v>
      </c>
      <c r="P357">
        <v>146</v>
      </c>
      <c r="Q357">
        <v>143</v>
      </c>
      <c r="R357">
        <v>138</v>
      </c>
      <c r="S357">
        <v>151</v>
      </c>
      <c r="T357">
        <v>163</v>
      </c>
      <c r="U357">
        <v>167</v>
      </c>
      <c r="V357">
        <v>151</v>
      </c>
      <c r="W357">
        <v>169</v>
      </c>
      <c r="X357">
        <v>179</v>
      </c>
      <c r="Y357">
        <v>189</v>
      </c>
      <c r="Z357">
        <v>162</v>
      </c>
      <c r="AA357">
        <v>155</v>
      </c>
      <c r="AB357">
        <v>235</v>
      </c>
      <c r="AC357">
        <v>261</v>
      </c>
      <c r="AD357">
        <v>268</v>
      </c>
      <c r="AE357">
        <v>274</v>
      </c>
      <c r="AF357">
        <v>280</v>
      </c>
      <c r="AG357">
        <v>325</v>
      </c>
      <c r="AH357">
        <v>373</v>
      </c>
    </row>
    <row r="358" spans="1:34" x14ac:dyDescent="0.25">
      <c r="A358" t="s">
        <v>852</v>
      </c>
      <c r="B358" t="s">
        <v>339</v>
      </c>
      <c r="C358">
        <v>35</v>
      </c>
      <c r="D358">
        <v>35</v>
      </c>
      <c r="E358">
        <v>32</v>
      </c>
      <c r="F358">
        <v>30</v>
      </c>
      <c r="G358">
        <v>25</v>
      </c>
      <c r="H358">
        <v>26</v>
      </c>
      <c r="I358">
        <v>24</v>
      </c>
      <c r="J358">
        <v>23</v>
      </c>
      <c r="K358">
        <v>22</v>
      </c>
      <c r="L358">
        <v>21</v>
      </c>
      <c r="M358">
        <v>20</v>
      </c>
      <c r="N358">
        <v>24</v>
      </c>
      <c r="O358">
        <v>23</v>
      </c>
      <c r="P358">
        <v>24</v>
      </c>
      <c r="Q358">
        <v>22</v>
      </c>
      <c r="R358">
        <v>21</v>
      </c>
      <c r="S358">
        <v>24</v>
      </c>
      <c r="T358">
        <v>25</v>
      </c>
      <c r="U358">
        <v>23</v>
      </c>
      <c r="V358">
        <v>27</v>
      </c>
      <c r="W358">
        <v>27</v>
      </c>
      <c r="X358">
        <v>29</v>
      </c>
      <c r="Y358">
        <v>35</v>
      </c>
      <c r="Z358">
        <v>42</v>
      </c>
      <c r="AA358">
        <v>47</v>
      </c>
      <c r="AB358">
        <v>49</v>
      </c>
      <c r="AC358">
        <v>44</v>
      </c>
      <c r="AD358">
        <v>52</v>
      </c>
      <c r="AE358">
        <v>52</v>
      </c>
      <c r="AF358">
        <v>52</v>
      </c>
      <c r="AG358">
        <v>61</v>
      </c>
      <c r="AH358">
        <v>79</v>
      </c>
    </row>
    <row r="359" spans="1:34" x14ac:dyDescent="0.25">
      <c r="A359" t="s">
        <v>853</v>
      </c>
      <c r="B359" t="s">
        <v>340</v>
      </c>
      <c r="C359">
        <v>9</v>
      </c>
      <c r="D359">
        <v>9</v>
      </c>
      <c r="E359">
        <v>15</v>
      </c>
      <c r="F359">
        <v>18</v>
      </c>
      <c r="G359">
        <v>24</v>
      </c>
      <c r="H359">
        <v>27</v>
      </c>
      <c r="I359">
        <v>35</v>
      </c>
      <c r="J359">
        <v>38</v>
      </c>
      <c r="K359">
        <v>40</v>
      </c>
      <c r="L359">
        <v>39</v>
      </c>
      <c r="M359">
        <v>40</v>
      </c>
      <c r="N359">
        <v>36</v>
      </c>
      <c r="O359">
        <v>40</v>
      </c>
      <c r="P359">
        <v>42</v>
      </c>
      <c r="Q359">
        <v>42</v>
      </c>
      <c r="R359">
        <v>43</v>
      </c>
      <c r="S359">
        <v>41</v>
      </c>
      <c r="T359">
        <v>41</v>
      </c>
      <c r="U359">
        <v>46</v>
      </c>
      <c r="V359">
        <v>51</v>
      </c>
      <c r="W359">
        <v>52</v>
      </c>
      <c r="X359">
        <v>54</v>
      </c>
      <c r="Y359">
        <v>54</v>
      </c>
      <c r="Z359">
        <v>64</v>
      </c>
      <c r="AA359">
        <v>84</v>
      </c>
      <c r="AB359">
        <v>88</v>
      </c>
      <c r="AC359">
        <v>82</v>
      </c>
      <c r="AD359">
        <v>87</v>
      </c>
      <c r="AE359">
        <v>84</v>
      </c>
      <c r="AF359">
        <v>88</v>
      </c>
      <c r="AG359">
        <v>80</v>
      </c>
      <c r="AH359">
        <v>65</v>
      </c>
    </row>
    <row r="360" spans="1:34" x14ac:dyDescent="0.25">
      <c r="A360" t="s">
        <v>854</v>
      </c>
      <c r="B360" t="s">
        <v>341</v>
      </c>
      <c r="C360">
        <v>66</v>
      </c>
      <c r="D360">
        <v>63</v>
      </c>
      <c r="E360">
        <v>73</v>
      </c>
      <c r="F360">
        <v>81</v>
      </c>
      <c r="G360">
        <v>86</v>
      </c>
      <c r="H360">
        <v>91</v>
      </c>
      <c r="I360">
        <v>92</v>
      </c>
      <c r="J360">
        <v>88</v>
      </c>
      <c r="K360">
        <v>100</v>
      </c>
      <c r="L360">
        <v>102</v>
      </c>
      <c r="M360">
        <v>108</v>
      </c>
      <c r="N360">
        <v>124</v>
      </c>
      <c r="O360">
        <v>111</v>
      </c>
      <c r="P360">
        <v>122</v>
      </c>
      <c r="Q360">
        <v>129</v>
      </c>
      <c r="R360">
        <v>131</v>
      </c>
      <c r="S360">
        <v>159</v>
      </c>
      <c r="T360">
        <v>169</v>
      </c>
      <c r="U360">
        <v>174</v>
      </c>
      <c r="V360">
        <v>209</v>
      </c>
      <c r="W360">
        <v>203</v>
      </c>
      <c r="X360">
        <v>198</v>
      </c>
      <c r="Y360">
        <v>218</v>
      </c>
      <c r="Z360">
        <v>213</v>
      </c>
      <c r="AA360">
        <v>244</v>
      </c>
      <c r="AB360">
        <v>290</v>
      </c>
      <c r="AC360">
        <v>333</v>
      </c>
      <c r="AD360">
        <v>352</v>
      </c>
      <c r="AE360">
        <v>355</v>
      </c>
      <c r="AF360">
        <v>404</v>
      </c>
      <c r="AG360">
        <v>510</v>
      </c>
      <c r="AH360">
        <v>537</v>
      </c>
    </row>
    <row r="361" spans="1:34" x14ac:dyDescent="0.25">
      <c r="A361" t="s">
        <v>855</v>
      </c>
      <c r="B361" t="s">
        <v>342</v>
      </c>
      <c r="C361">
        <v>2</v>
      </c>
      <c r="D361">
        <v>2</v>
      </c>
      <c r="E361">
        <v>4</v>
      </c>
      <c r="F361">
        <v>4</v>
      </c>
      <c r="G361">
        <v>8</v>
      </c>
      <c r="H361">
        <v>8</v>
      </c>
      <c r="I361">
        <v>8</v>
      </c>
      <c r="J361">
        <v>8</v>
      </c>
      <c r="K361">
        <v>10</v>
      </c>
      <c r="L361">
        <v>11</v>
      </c>
      <c r="M361">
        <v>18</v>
      </c>
      <c r="N361">
        <v>23</v>
      </c>
      <c r="O361">
        <v>37</v>
      </c>
      <c r="P361">
        <v>42</v>
      </c>
      <c r="Q361">
        <v>42</v>
      </c>
      <c r="R361">
        <v>40</v>
      </c>
      <c r="S361">
        <v>46</v>
      </c>
      <c r="T361">
        <v>41</v>
      </c>
      <c r="U361">
        <v>33</v>
      </c>
      <c r="V361">
        <v>23</v>
      </c>
      <c r="W361">
        <v>22</v>
      </c>
      <c r="X361">
        <v>22</v>
      </c>
      <c r="Y361">
        <v>24</v>
      </c>
      <c r="Z361">
        <v>20</v>
      </c>
      <c r="AA361">
        <v>22</v>
      </c>
      <c r="AB361">
        <v>24</v>
      </c>
      <c r="AC361">
        <v>20</v>
      </c>
      <c r="AD361">
        <v>18</v>
      </c>
      <c r="AE361">
        <v>18</v>
      </c>
      <c r="AF361">
        <v>16</v>
      </c>
      <c r="AG361">
        <v>13</v>
      </c>
      <c r="AH361">
        <v>13</v>
      </c>
    </row>
    <row r="362" spans="1:34" x14ac:dyDescent="0.25">
      <c r="A362" t="s">
        <v>856</v>
      </c>
      <c r="B362" t="s">
        <v>343</v>
      </c>
      <c r="C362">
        <v>41</v>
      </c>
      <c r="D362">
        <v>41</v>
      </c>
      <c r="E362">
        <v>34</v>
      </c>
      <c r="F362">
        <v>38</v>
      </c>
      <c r="G362">
        <v>37</v>
      </c>
      <c r="H362">
        <v>45</v>
      </c>
      <c r="I362">
        <v>45</v>
      </c>
      <c r="J362">
        <v>45</v>
      </c>
      <c r="K362">
        <v>43</v>
      </c>
      <c r="L362">
        <v>55</v>
      </c>
      <c r="M362">
        <v>61</v>
      </c>
      <c r="N362">
        <v>82</v>
      </c>
      <c r="O362">
        <v>82</v>
      </c>
      <c r="P362">
        <v>82</v>
      </c>
      <c r="Q362">
        <v>82</v>
      </c>
      <c r="R362">
        <v>89</v>
      </c>
      <c r="S362">
        <v>94</v>
      </c>
      <c r="T362">
        <v>101</v>
      </c>
      <c r="U362">
        <v>88</v>
      </c>
      <c r="V362">
        <v>101</v>
      </c>
      <c r="W362">
        <v>101</v>
      </c>
      <c r="X362">
        <v>101</v>
      </c>
      <c r="Y362">
        <v>113</v>
      </c>
      <c r="Z362">
        <v>123</v>
      </c>
      <c r="AA362">
        <v>119</v>
      </c>
      <c r="AB362">
        <v>116</v>
      </c>
      <c r="AC362">
        <v>99</v>
      </c>
      <c r="AD362">
        <v>99</v>
      </c>
      <c r="AE362">
        <v>99</v>
      </c>
      <c r="AF362">
        <v>97</v>
      </c>
      <c r="AG362">
        <v>99</v>
      </c>
      <c r="AH362">
        <v>99</v>
      </c>
    </row>
    <row r="363" spans="1:34" x14ac:dyDescent="0.25">
      <c r="A363" t="s">
        <v>857</v>
      </c>
      <c r="B363" t="s">
        <v>344</v>
      </c>
      <c r="C363">
        <v>1</v>
      </c>
      <c r="D363">
        <v>1</v>
      </c>
      <c r="E363">
        <v>2</v>
      </c>
      <c r="F363">
        <v>2</v>
      </c>
      <c r="G363">
        <v>3</v>
      </c>
      <c r="H363">
        <v>3</v>
      </c>
      <c r="I363">
        <v>3</v>
      </c>
      <c r="J363">
        <v>2</v>
      </c>
      <c r="K363">
        <v>3</v>
      </c>
      <c r="L363">
        <v>3</v>
      </c>
      <c r="M363">
        <v>3</v>
      </c>
      <c r="N363">
        <v>3</v>
      </c>
      <c r="O363">
        <v>7</v>
      </c>
      <c r="P363">
        <v>8</v>
      </c>
      <c r="Q363">
        <v>9</v>
      </c>
      <c r="R363">
        <v>8</v>
      </c>
      <c r="S363">
        <v>10</v>
      </c>
      <c r="T363">
        <v>12</v>
      </c>
      <c r="U363">
        <v>12</v>
      </c>
      <c r="V363">
        <v>8</v>
      </c>
      <c r="W363">
        <v>7</v>
      </c>
      <c r="X363">
        <v>6</v>
      </c>
      <c r="Y363">
        <v>6</v>
      </c>
      <c r="Z363">
        <v>9</v>
      </c>
      <c r="AA363">
        <v>12</v>
      </c>
      <c r="AB363">
        <v>20</v>
      </c>
      <c r="AC363">
        <v>28</v>
      </c>
      <c r="AD363">
        <v>32</v>
      </c>
      <c r="AE363">
        <v>32</v>
      </c>
      <c r="AF363">
        <v>33</v>
      </c>
      <c r="AG363">
        <v>32</v>
      </c>
      <c r="AH363">
        <v>35</v>
      </c>
    </row>
    <row r="364" spans="1:34" x14ac:dyDescent="0.25">
      <c r="A364" t="s">
        <v>858</v>
      </c>
      <c r="B364" t="s">
        <v>345</v>
      </c>
      <c r="C364">
        <v>10</v>
      </c>
      <c r="D364">
        <v>10</v>
      </c>
      <c r="E364">
        <v>13</v>
      </c>
      <c r="F364">
        <v>10</v>
      </c>
      <c r="G364">
        <v>12</v>
      </c>
      <c r="H364">
        <v>15</v>
      </c>
      <c r="I364">
        <v>17</v>
      </c>
      <c r="J364">
        <v>18</v>
      </c>
      <c r="K364">
        <v>19</v>
      </c>
      <c r="L364">
        <v>17</v>
      </c>
      <c r="M364">
        <v>18</v>
      </c>
      <c r="N364">
        <v>17</v>
      </c>
      <c r="O364">
        <v>21</v>
      </c>
      <c r="P364">
        <v>21</v>
      </c>
      <c r="Q364">
        <v>22</v>
      </c>
      <c r="R364">
        <v>21</v>
      </c>
      <c r="S364">
        <v>23</v>
      </c>
      <c r="T364">
        <v>23</v>
      </c>
      <c r="U364">
        <v>25</v>
      </c>
      <c r="V364">
        <v>19</v>
      </c>
      <c r="W364">
        <v>18</v>
      </c>
      <c r="X364">
        <v>16</v>
      </c>
      <c r="Y364">
        <v>17</v>
      </c>
      <c r="Z364">
        <v>19</v>
      </c>
      <c r="AA364">
        <v>23</v>
      </c>
      <c r="AB364">
        <v>26</v>
      </c>
      <c r="AC364">
        <v>27</v>
      </c>
      <c r="AD364">
        <v>28</v>
      </c>
      <c r="AE364">
        <v>29</v>
      </c>
      <c r="AF364">
        <v>31</v>
      </c>
      <c r="AG364">
        <v>30</v>
      </c>
      <c r="AH364">
        <v>49</v>
      </c>
    </row>
    <row r="365" spans="1:34" x14ac:dyDescent="0.25">
      <c r="A365" t="s">
        <v>859</v>
      </c>
      <c r="B365" t="s">
        <v>346</v>
      </c>
      <c r="C365">
        <v>126</v>
      </c>
      <c r="D365">
        <v>121</v>
      </c>
      <c r="E365">
        <v>124</v>
      </c>
      <c r="F365">
        <v>125</v>
      </c>
      <c r="G365">
        <v>116</v>
      </c>
      <c r="H365">
        <v>128</v>
      </c>
      <c r="I365">
        <v>138</v>
      </c>
      <c r="J365">
        <v>138</v>
      </c>
      <c r="K365">
        <v>143</v>
      </c>
      <c r="L365">
        <v>143</v>
      </c>
      <c r="M365">
        <v>139</v>
      </c>
      <c r="N365">
        <v>150</v>
      </c>
      <c r="O365">
        <v>135</v>
      </c>
      <c r="P365">
        <v>139</v>
      </c>
      <c r="Q365">
        <v>140</v>
      </c>
      <c r="R365">
        <v>153</v>
      </c>
      <c r="S365">
        <v>164</v>
      </c>
      <c r="T365">
        <v>182</v>
      </c>
      <c r="U365">
        <v>182</v>
      </c>
      <c r="V365">
        <v>202</v>
      </c>
      <c r="W365">
        <v>211</v>
      </c>
      <c r="X365">
        <v>210</v>
      </c>
      <c r="Y365">
        <v>240</v>
      </c>
      <c r="Z365">
        <v>280</v>
      </c>
      <c r="AA365">
        <v>323</v>
      </c>
      <c r="AB365">
        <v>335</v>
      </c>
      <c r="AC365">
        <v>373</v>
      </c>
      <c r="AD365">
        <v>405</v>
      </c>
      <c r="AE365">
        <v>405</v>
      </c>
      <c r="AF365">
        <v>435</v>
      </c>
      <c r="AG365">
        <v>419</v>
      </c>
      <c r="AH365">
        <v>467</v>
      </c>
    </row>
    <row r="366" spans="1:34" x14ac:dyDescent="0.25">
      <c r="A366" t="s">
        <v>860</v>
      </c>
      <c r="B366" t="s">
        <v>347</v>
      </c>
      <c r="C366">
        <v>58</v>
      </c>
      <c r="D366">
        <v>54</v>
      </c>
      <c r="E366">
        <v>54</v>
      </c>
      <c r="F366">
        <v>46</v>
      </c>
      <c r="G366">
        <v>39</v>
      </c>
      <c r="H366">
        <v>40</v>
      </c>
      <c r="I366">
        <v>27</v>
      </c>
      <c r="J366">
        <v>24</v>
      </c>
      <c r="K366">
        <v>23</v>
      </c>
      <c r="L366">
        <v>20</v>
      </c>
      <c r="M366">
        <v>18</v>
      </c>
      <c r="N366">
        <v>17</v>
      </c>
      <c r="O366">
        <v>20</v>
      </c>
      <c r="P366">
        <v>18</v>
      </c>
      <c r="Q366">
        <v>18</v>
      </c>
      <c r="R366">
        <v>20</v>
      </c>
      <c r="S366">
        <v>14</v>
      </c>
      <c r="T366">
        <v>18</v>
      </c>
      <c r="U366">
        <v>22</v>
      </c>
      <c r="V366">
        <v>19</v>
      </c>
      <c r="W366">
        <v>19</v>
      </c>
      <c r="X366">
        <v>22</v>
      </c>
      <c r="Y366">
        <v>21</v>
      </c>
      <c r="Z366">
        <v>25</v>
      </c>
      <c r="AA366">
        <v>22</v>
      </c>
      <c r="AB366">
        <v>18</v>
      </c>
      <c r="AC366">
        <v>19</v>
      </c>
      <c r="AD366">
        <v>23</v>
      </c>
      <c r="AE366">
        <v>20</v>
      </c>
      <c r="AF366">
        <v>19</v>
      </c>
      <c r="AG366">
        <v>29</v>
      </c>
      <c r="AH366">
        <v>36</v>
      </c>
    </row>
    <row r="367" spans="1:34" x14ac:dyDescent="0.25">
      <c r="A367" t="s">
        <v>861</v>
      </c>
      <c r="B367" t="s">
        <v>348</v>
      </c>
      <c r="C367">
        <v>3</v>
      </c>
      <c r="D367">
        <v>3</v>
      </c>
      <c r="E367">
        <v>2</v>
      </c>
      <c r="F367">
        <v>2</v>
      </c>
      <c r="G367">
        <v>3</v>
      </c>
      <c r="H367">
        <v>3</v>
      </c>
      <c r="I367">
        <v>3</v>
      </c>
      <c r="J367">
        <v>3</v>
      </c>
      <c r="K367">
        <v>2</v>
      </c>
      <c r="L367">
        <v>1</v>
      </c>
      <c r="M367">
        <v>1</v>
      </c>
      <c r="N367">
        <v>1</v>
      </c>
      <c r="O367">
        <v>1</v>
      </c>
      <c r="P367">
        <v>1</v>
      </c>
      <c r="Q367">
        <v>1</v>
      </c>
      <c r="R367">
        <v>5</v>
      </c>
      <c r="S367">
        <v>5</v>
      </c>
      <c r="T367">
        <v>6</v>
      </c>
      <c r="U367">
        <v>7</v>
      </c>
      <c r="V367">
        <v>8</v>
      </c>
      <c r="W367">
        <v>8</v>
      </c>
      <c r="X367">
        <v>8</v>
      </c>
      <c r="Y367">
        <v>6</v>
      </c>
      <c r="Z367">
        <v>13</v>
      </c>
      <c r="AA367">
        <v>14</v>
      </c>
      <c r="AB367">
        <v>12</v>
      </c>
      <c r="AC367">
        <v>13</v>
      </c>
      <c r="AD367">
        <v>13</v>
      </c>
      <c r="AE367">
        <v>13</v>
      </c>
      <c r="AF367">
        <v>13</v>
      </c>
      <c r="AG367">
        <v>7</v>
      </c>
      <c r="AH367">
        <v>7</v>
      </c>
    </row>
    <row r="368" spans="1:34" x14ac:dyDescent="0.25">
      <c r="A368" t="s">
        <v>862</v>
      </c>
      <c r="B368" t="s">
        <v>349</v>
      </c>
      <c r="C368">
        <v>5</v>
      </c>
      <c r="D368">
        <v>3</v>
      </c>
      <c r="E368">
        <v>0</v>
      </c>
      <c r="F368">
        <v>1</v>
      </c>
      <c r="G368">
        <v>1</v>
      </c>
      <c r="H368">
        <v>2</v>
      </c>
      <c r="I368">
        <v>2</v>
      </c>
      <c r="J368">
        <v>2</v>
      </c>
      <c r="K368">
        <v>2</v>
      </c>
      <c r="L368">
        <v>2</v>
      </c>
      <c r="M368">
        <v>1</v>
      </c>
      <c r="N368">
        <v>1</v>
      </c>
      <c r="O368">
        <v>0</v>
      </c>
      <c r="P368">
        <v>0</v>
      </c>
      <c r="Q368">
        <v>0</v>
      </c>
      <c r="R368">
        <v>0</v>
      </c>
      <c r="S368">
        <v>0</v>
      </c>
      <c r="T368">
        <v>0</v>
      </c>
      <c r="U368">
        <v>0</v>
      </c>
      <c r="V368">
        <v>1</v>
      </c>
      <c r="W368">
        <v>1</v>
      </c>
      <c r="X368">
        <v>1</v>
      </c>
      <c r="Y368">
        <v>1</v>
      </c>
      <c r="Z368">
        <v>2</v>
      </c>
      <c r="AA368">
        <v>7</v>
      </c>
      <c r="AB368">
        <v>7</v>
      </c>
      <c r="AC368">
        <v>7</v>
      </c>
      <c r="AD368">
        <v>7</v>
      </c>
      <c r="AE368">
        <v>7</v>
      </c>
      <c r="AF368">
        <v>7</v>
      </c>
      <c r="AG368">
        <v>9</v>
      </c>
      <c r="AH368">
        <v>4</v>
      </c>
    </row>
    <row r="369" spans="1:34" x14ac:dyDescent="0.25">
      <c r="A369" t="s">
        <v>863</v>
      </c>
      <c r="B369" t="s">
        <v>350</v>
      </c>
      <c r="C369">
        <v>16</v>
      </c>
      <c r="D369">
        <v>15</v>
      </c>
      <c r="E369">
        <v>15</v>
      </c>
      <c r="F369">
        <v>16</v>
      </c>
      <c r="G369">
        <v>16</v>
      </c>
      <c r="H369">
        <v>20</v>
      </c>
      <c r="I369">
        <v>23</v>
      </c>
      <c r="J369">
        <v>20</v>
      </c>
      <c r="K369">
        <v>20</v>
      </c>
      <c r="L369">
        <v>28</v>
      </c>
      <c r="M369">
        <v>30</v>
      </c>
      <c r="N369">
        <v>30</v>
      </c>
      <c r="O369">
        <v>31</v>
      </c>
      <c r="P369">
        <v>29</v>
      </c>
      <c r="Q369">
        <v>32</v>
      </c>
      <c r="R369">
        <v>35</v>
      </c>
      <c r="S369">
        <v>26</v>
      </c>
      <c r="T369">
        <v>34</v>
      </c>
      <c r="U369">
        <v>42</v>
      </c>
      <c r="V369">
        <v>41</v>
      </c>
      <c r="W369">
        <v>44</v>
      </c>
      <c r="X369">
        <v>42</v>
      </c>
      <c r="Y369">
        <v>40</v>
      </c>
      <c r="Z369">
        <v>50</v>
      </c>
      <c r="AA369">
        <v>55</v>
      </c>
      <c r="AB369">
        <v>56</v>
      </c>
      <c r="AC369">
        <v>56</v>
      </c>
      <c r="AD369">
        <v>56</v>
      </c>
      <c r="AE369">
        <v>57</v>
      </c>
      <c r="AF369">
        <v>60</v>
      </c>
      <c r="AG369">
        <v>57</v>
      </c>
      <c r="AH369">
        <v>60</v>
      </c>
    </row>
    <row r="370" spans="1:34" x14ac:dyDescent="0.25">
      <c r="A370" t="s">
        <v>864</v>
      </c>
      <c r="B370" t="s">
        <v>351</v>
      </c>
      <c r="C370">
        <v>2</v>
      </c>
      <c r="D370">
        <v>2</v>
      </c>
      <c r="E370">
        <v>2</v>
      </c>
      <c r="F370">
        <v>2</v>
      </c>
      <c r="G370">
        <v>5</v>
      </c>
      <c r="H370">
        <v>6</v>
      </c>
      <c r="I370">
        <v>6</v>
      </c>
      <c r="J370">
        <v>6</v>
      </c>
      <c r="K370">
        <v>6</v>
      </c>
      <c r="L370">
        <v>6</v>
      </c>
      <c r="M370">
        <v>7</v>
      </c>
      <c r="N370">
        <v>4</v>
      </c>
      <c r="O370">
        <v>3</v>
      </c>
      <c r="P370">
        <v>3</v>
      </c>
      <c r="Q370">
        <v>3</v>
      </c>
      <c r="R370">
        <v>4</v>
      </c>
      <c r="S370">
        <v>9</v>
      </c>
      <c r="T370">
        <v>12</v>
      </c>
      <c r="U370">
        <v>15</v>
      </c>
      <c r="V370">
        <v>16</v>
      </c>
      <c r="W370">
        <v>16</v>
      </c>
      <c r="X370">
        <v>20</v>
      </c>
      <c r="Y370">
        <v>22</v>
      </c>
      <c r="Z370">
        <v>25</v>
      </c>
      <c r="AA370">
        <v>21</v>
      </c>
      <c r="AB370">
        <v>20</v>
      </c>
      <c r="AC370">
        <v>20</v>
      </c>
      <c r="AD370">
        <v>21</v>
      </c>
      <c r="AE370">
        <v>26</v>
      </c>
      <c r="AF370">
        <v>25</v>
      </c>
      <c r="AG370">
        <v>26</v>
      </c>
      <c r="AH370">
        <v>25</v>
      </c>
    </row>
    <row r="371" spans="1:34" x14ac:dyDescent="0.25">
      <c r="A371" t="s">
        <v>865</v>
      </c>
      <c r="B371" t="s">
        <v>352</v>
      </c>
      <c r="C371">
        <v>20</v>
      </c>
      <c r="D371">
        <v>21</v>
      </c>
      <c r="E371">
        <v>27</v>
      </c>
      <c r="F371">
        <v>27</v>
      </c>
      <c r="G371">
        <v>28</v>
      </c>
      <c r="H371">
        <v>31</v>
      </c>
      <c r="I371">
        <v>33</v>
      </c>
      <c r="J371">
        <v>32</v>
      </c>
      <c r="K371">
        <v>33</v>
      </c>
      <c r="L371">
        <v>24</v>
      </c>
      <c r="M371">
        <v>25</v>
      </c>
      <c r="N371">
        <v>24</v>
      </c>
      <c r="O371">
        <v>22</v>
      </c>
      <c r="P371">
        <v>20</v>
      </c>
      <c r="Q371">
        <v>24</v>
      </c>
      <c r="R371">
        <v>27</v>
      </c>
      <c r="S371">
        <v>27</v>
      </c>
      <c r="T371">
        <v>26</v>
      </c>
      <c r="U371">
        <v>26</v>
      </c>
      <c r="V371">
        <v>36</v>
      </c>
      <c r="W371">
        <v>43</v>
      </c>
      <c r="X371">
        <v>43</v>
      </c>
      <c r="Y371">
        <v>40</v>
      </c>
      <c r="Z371">
        <v>56</v>
      </c>
      <c r="AA371">
        <v>68</v>
      </c>
      <c r="AB371">
        <v>73</v>
      </c>
      <c r="AC371">
        <v>71</v>
      </c>
      <c r="AD371">
        <v>70</v>
      </c>
      <c r="AE371">
        <v>74</v>
      </c>
      <c r="AF371">
        <v>79</v>
      </c>
      <c r="AG371">
        <v>81</v>
      </c>
      <c r="AH371">
        <v>87</v>
      </c>
    </row>
    <row r="372" spans="1:34" x14ac:dyDescent="0.25">
      <c r="A372" t="s">
        <v>866</v>
      </c>
      <c r="B372" t="s">
        <v>353</v>
      </c>
      <c r="C372">
        <v>19</v>
      </c>
      <c r="D372">
        <v>18</v>
      </c>
      <c r="E372">
        <v>21</v>
      </c>
      <c r="F372">
        <v>23</v>
      </c>
      <c r="G372">
        <v>23</v>
      </c>
      <c r="H372">
        <v>23</v>
      </c>
      <c r="I372">
        <v>22</v>
      </c>
      <c r="J372">
        <v>22</v>
      </c>
      <c r="K372">
        <v>24</v>
      </c>
      <c r="L372">
        <v>19</v>
      </c>
      <c r="M372">
        <v>23</v>
      </c>
      <c r="N372">
        <v>28</v>
      </c>
      <c r="O372">
        <v>29</v>
      </c>
      <c r="P372">
        <v>27</v>
      </c>
      <c r="Q372">
        <v>28</v>
      </c>
      <c r="R372">
        <v>31</v>
      </c>
      <c r="S372">
        <v>33</v>
      </c>
      <c r="T372">
        <v>32</v>
      </c>
      <c r="U372">
        <v>31</v>
      </c>
      <c r="V372">
        <v>33</v>
      </c>
      <c r="W372">
        <v>38</v>
      </c>
      <c r="X372">
        <v>43</v>
      </c>
      <c r="Y372">
        <v>42</v>
      </c>
      <c r="Z372">
        <v>44</v>
      </c>
      <c r="AA372">
        <v>41</v>
      </c>
      <c r="AB372">
        <v>46</v>
      </c>
      <c r="AC372">
        <v>49</v>
      </c>
      <c r="AD372">
        <v>57</v>
      </c>
      <c r="AE372">
        <v>55</v>
      </c>
      <c r="AF372">
        <v>54</v>
      </c>
      <c r="AG372">
        <v>66</v>
      </c>
      <c r="AH372">
        <v>71</v>
      </c>
    </row>
    <row r="373" spans="1:34" x14ac:dyDescent="0.25">
      <c r="A373" t="s">
        <v>867</v>
      </c>
      <c r="B373" t="s">
        <v>354</v>
      </c>
      <c r="C373">
        <v>24</v>
      </c>
      <c r="D373">
        <v>23</v>
      </c>
      <c r="E373">
        <v>24</v>
      </c>
      <c r="F373">
        <v>25</v>
      </c>
      <c r="G373">
        <v>22</v>
      </c>
      <c r="H373">
        <v>22</v>
      </c>
      <c r="I373">
        <v>19</v>
      </c>
      <c r="J373">
        <v>19</v>
      </c>
      <c r="K373">
        <v>19</v>
      </c>
      <c r="L373">
        <v>21</v>
      </c>
      <c r="M373">
        <v>24</v>
      </c>
      <c r="N373">
        <v>22</v>
      </c>
      <c r="O373">
        <v>22</v>
      </c>
      <c r="P373">
        <v>23</v>
      </c>
      <c r="Q373">
        <v>25</v>
      </c>
      <c r="R373">
        <v>24</v>
      </c>
      <c r="S373">
        <v>22</v>
      </c>
      <c r="T373">
        <v>21</v>
      </c>
      <c r="U373">
        <v>22</v>
      </c>
      <c r="V373">
        <v>25</v>
      </c>
      <c r="W373">
        <v>28</v>
      </c>
      <c r="X373">
        <v>24</v>
      </c>
      <c r="Y373">
        <v>25</v>
      </c>
      <c r="Z373">
        <v>32</v>
      </c>
      <c r="AA373">
        <v>32</v>
      </c>
      <c r="AB373">
        <v>38</v>
      </c>
      <c r="AC373">
        <v>44</v>
      </c>
      <c r="AD373">
        <v>49</v>
      </c>
      <c r="AE373">
        <v>52</v>
      </c>
      <c r="AF373">
        <v>53</v>
      </c>
      <c r="AG373">
        <v>70</v>
      </c>
      <c r="AH373">
        <v>75</v>
      </c>
    </row>
    <row r="374" spans="1:34" x14ac:dyDescent="0.25">
      <c r="A374" t="s">
        <v>868</v>
      </c>
      <c r="B374" t="s">
        <v>355</v>
      </c>
      <c r="C374">
        <v>12</v>
      </c>
      <c r="D374">
        <v>15</v>
      </c>
      <c r="E374">
        <v>19</v>
      </c>
      <c r="F374">
        <v>27</v>
      </c>
      <c r="G374">
        <v>24</v>
      </c>
      <c r="H374">
        <v>25</v>
      </c>
      <c r="I374">
        <v>23</v>
      </c>
      <c r="J374">
        <v>25</v>
      </c>
      <c r="K374">
        <v>24</v>
      </c>
      <c r="L374">
        <v>21</v>
      </c>
      <c r="M374">
        <v>17</v>
      </c>
      <c r="N374">
        <v>16</v>
      </c>
      <c r="O374">
        <v>16</v>
      </c>
      <c r="P374">
        <v>20</v>
      </c>
      <c r="Q374">
        <v>19</v>
      </c>
      <c r="R374">
        <v>17</v>
      </c>
      <c r="S374">
        <v>24</v>
      </c>
      <c r="T374">
        <v>29</v>
      </c>
      <c r="U374">
        <v>34</v>
      </c>
      <c r="V374">
        <v>51</v>
      </c>
      <c r="W374">
        <v>51</v>
      </c>
      <c r="X374">
        <v>55</v>
      </c>
      <c r="Y374">
        <v>56</v>
      </c>
      <c r="Z374">
        <v>64</v>
      </c>
      <c r="AA374">
        <v>61</v>
      </c>
      <c r="AB374">
        <v>67</v>
      </c>
      <c r="AC374">
        <v>61</v>
      </c>
      <c r="AD374">
        <v>73</v>
      </c>
      <c r="AE374">
        <v>71</v>
      </c>
      <c r="AF374">
        <v>77</v>
      </c>
      <c r="AG374">
        <v>95</v>
      </c>
      <c r="AH374">
        <v>113</v>
      </c>
    </row>
    <row r="375" spans="1:34" x14ac:dyDescent="0.25">
      <c r="A375" t="s">
        <v>869</v>
      </c>
      <c r="B375" t="s">
        <v>356</v>
      </c>
      <c r="C375">
        <v>18</v>
      </c>
      <c r="D375">
        <v>18</v>
      </c>
      <c r="E375">
        <v>15</v>
      </c>
      <c r="F375">
        <v>8</v>
      </c>
      <c r="G375">
        <v>4</v>
      </c>
      <c r="H375">
        <v>5</v>
      </c>
      <c r="I375">
        <v>2</v>
      </c>
      <c r="J375">
        <v>2</v>
      </c>
      <c r="K375">
        <v>2</v>
      </c>
      <c r="L375">
        <v>3</v>
      </c>
      <c r="M375">
        <v>9</v>
      </c>
      <c r="N375">
        <v>18</v>
      </c>
      <c r="O375">
        <v>18</v>
      </c>
      <c r="P375">
        <v>18</v>
      </c>
      <c r="Q375">
        <v>19</v>
      </c>
      <c r="R375">
        <v>19</v>
      </c>
      <c r="S375">
        <v>24</v>
      </c>
      <c r="T375">
        <v>26</v>
      </c>
      <c r="U375">
        <v>21</v>
      </c>
      <c r="V375">
        <v>29</v>
      </c>
      <c r="W375">
        <v>30</v>
      </c>
      <c r="X375">
        <v>30</v>
      </c>
      <c r="Y375">
        <v>31</v>
      </c>
      <c r="Z375">
        <v>28</v>
      </c>
      <c r="AA375">
        <v>31</v>
      </c>
      <c r="AB375">
        <v>39</v>
      </c>
      <c r="AC375">
        <v>36</v>
      </c>
      <c r="AD375">
        <v>63</v>
      </c>
      <c r="AE375">
        <v>63</v>
      </c>
      <c r="AF375">
        <v>64</v>
      </c>
      <c r="AG375">
        <v>68</v>
      </c>
      <c r="AH375">
        <v>100</v>
      </c>
    </row>
    <row r="376" spans="1:34" x14ac:dyDescent="0.25">
      <c r="A376" t="s">
        <v>870</v>
      </c>
      <c r="B376" t="s">
        <v>357</v>
      </c>
      <c r="C376">
        <v>0</v>
      </c>
      <c r="D376">
        <v>0</v>
      </c>
      <c r="E376">
        <v>2</v>
      </c>
      <c r="F376">
        <v>2</v>
      </c>
      <c r="G376">
        <v>2</v>
      </c>
      <c r="H376">
        <v>3</v>
      </c>
      <c r="I376">
        <v>5</v>
      </c>
      <c r="J376">
        <v>5</v>
      </c>
      <c r="K376">
        <v>5</v>
      </c>
      <c r="L376">
        <v>7</v>
      </c>
      <c r="M376">
        <v>7</v>
      </c>
      <c r="N376">
        <v>7</v>
      </c>
      <c r="O376">
        <v>10</v>
      </c>
      <c r="P376">
        <v>12</v>
      </c>
      <c r="Q376">
        <v>12</v>
      </c>
      <c r="R376">
        <v>13</v>
      </c>
      <c r="S376">
        <v>13</v>
      </c>
      <c r="T376">
        <v>15</v>
      </c>
      <c r="U376">
        <v>18</v>
      </c>
      <c r="V376">
        <v>15</v>
      </c>
      <c r="W376">
        <v>11</v>
      </c>
      <c r="X376">
        <v>11</v>
      </c>
      <c r="Y376">
        <v>10</v>
      </c>
      <c r="Z376">
        <v>11</v>
      </c>
      <c r="AA376">
        <v>13</v>
      </c>
      <c r="AB376">
        <v>13</v>
      </c>
      <c r="AC376">
        <v>12</v>
      </c>
      <c r="AD376">
        <v>12</v>
      </c>
      <c r="AE376">
        <v>13</v>
      </c>
      <c r="AF376">
        <v>13</v>
      </c>
      <c r="AG376">
        <v>14</v>
      </c>
      <c r="AH376">
        <v>14</v>
      </c>
    </row>
    <row r="377" spans="1:34" x14ac:dyDescent="0.25">
      <c r="A377" t="s">
        <v>871</v>
      </c>
      <c r="B377" t="s">
        <v>358</v>
      </c>
      <c r="C377">
        <v>23</v>
      </c>
      <c r="D377">
        <v>22</v>
      </c>
      <c r="E377">
        <v>22</v>
      </c>
      <c r="F377">
        <v>18</v>
      </c>
      <c r="G377">
        <v>14</v>
      </c>
      <c r="H377">
        <v>14</v>
      </c>
      <c r="I377">
        <v>10</v>
      </c>
      <c r="J377">
        <v>10</v>
      </c>
      <c r="K377">
        <v>10</v>
      </c>
      <c r="L377">
        <v>8</v>
      </c>
      <c r="M377">
        <v>6</v>
      </c>
      <c r="N377">
        <v>6</v>
      </c>
      <c r="O377">
        <v>7</v>
      </c>
      <c r="P377">
        <v>7</v>
      </c>
      <c r="Q377">
        <v>7</v>
      </c>
      <c r="R377">
        <v>8</v>
      </c>
      <c r="S377">
        <v>8</v>
      </c>
      <c r="T377">
        <v>9</v>
      </c>
      <c r="U377">
        <v>12</v>
      </c>
      <c r="V377">
        <v>8</v>
      </c>
      <c r="W377">
        <v>12</v>
      </c>
      <c r="X377">
        <v>12</v>
      </c>
      <c r="Y377">
        <v>12</v>
      </c>
      <c r="Z377">
        <v>16</v>
      </c>
      <c r="AA377">
        <v>20</v>
      </c>
      <c r="AB377">
        <v>18</v>
      </c>
      <c r="AC377">
        <v>27</v>
      </c>
      <c r="AD377">
        <v>25</v>
      </c>
      <c r="AE377">
        <v>25</v>
      </c>
      <c r="AF377">
        <v>24</v>
      </c>
      <c r="AG377">
        <v>21</v>
      </c>
      <c r="AH377">
        <v>19</v>
      </c>
    </row>
    <row r="378" spans="1:34" x14ac:dyDescent="0.25">
      <c r="A378" t="s">
        <v>872</v>
      </c>
      <c r="B378" t="s">
        <v>359</v>
      </c>
      <c r="C378">
        <v>36</v>
      </c>
      <c r="D378">
        <v>40</v>
      </c>
      <c r="E378">
        <v>34</v>
      </c>
      <c r="F378">
        <v>26</v>
      </c>
      <c r="G378">
        <v>25</v>
      </c>
      <c r="H378">
        <v>19</v>
      </c>
      <c r="I378">
        <v>16</v>
      </c>
      <c r="J378">
        <v>16</v>
      </c>
      <c r="K378">
        <v>12</v>
      </c>
      <c r="L378">
        <v>8</v>
      </c>
      <c r="M378">
        <v>9</v>
      </c>
      <c r="N378">
        <v>9</v>
      </c>
      <c r="O378">
        <v>10</v>
      </c>
      <c r="P378">
        <v>9</v>
      </c>
      <c r="Q378">
        <v>8</v>
      </c>
      <c r="R378">
        <v>12</v>
      </c>
      <c r="S378">
        <v>16</v>
      </c>
      <c r="T378">
        <v>20</v>
      </c>
      <c r="U378">
        <v>20</v>
      </c>
      <c r="V378">
        <v>24</v>
      </c>
      <c r="W378">
        <v>33</v>
      </c>
      <c r="X378">
        <v>34</v>
      </c>
      <c r="Y378">
        <v>30</v>
      </c>
      <c r="Z378">
        <v>47</v>
      </c>
      <c r="AA378">
        <v>50</v>
      </c>
      <c r="AB378">
        <v>62</v>
      </c>
      <c r="AC378">
        <v>68</v>
      </c>
      <c r="AD378">
        <v>65</v>
      </c>
      <c r="AE378">
        <v>68</v>
      </c>
      <c r="AF378">
        <v>70</v>
      </c>
      <c r="AG378">
        <v>87</v>
      </c>
      <c r="AH378">
        <v>84</v>
      </c>
    </row>
    <row r="379" spans="1:34" x14ac:dyDescent="0.25">
      <c r="A379" t="s">
        <v>873</v>
      </c>
      <c r="B379" t="s">
        <v>360</v>
      </c>
      <c r="C379">
        <v>43</v>
      </c>
      <c r="D379">
        <v>45</v>
      </c>
      <c r="E379">
        <v>52</v>
      </c>
      <c r="F379">
        <v>67</v>
      </c>
      <c r="G379">
        <v>80</v>
      </c>
      <c r="H379">
        <v>75</v>
      </c>
      <c r="I379">
        <v>76</v>
      </c>
      <c r="J379">
        <v>73</v>
      </c>
      <c r="K379">
        <v>78</v>
      </c>
      <c r="L379">
        <v>80</v>
      </c>
      <c r="M379">
        <v>74</v>
      </c>
      <c r="N379">
        <v>67</v>
      </c>
      <c r="O379">
        <v>70</v>
      </c>
      <c r="P379">
        <v>72</v>
      </c>
      <c r="Q379">
        <v>73</v>
      </c>
      <c r="R379">
        <v>67</v>
      </c>
      <c r="S379">
        <v>66</v>
      </c>
      <c r="T379">
        <v>74</v>
      </c>
      <c r="U379">
        <v>87</v>
      </c>
      <c r="V379">
        <v>89</v>
      </c>
      <c r="W379">
        <v>105</v>
      </c>
      <c r="X379">
        <v>111</v>
      </c>
      <c r="Y379">
        <v>116</v>
      </c>
      <c r="Z379">
        <v>149</v>
      </c>
      <c r="AA379">
        <v>175</v>
      </c>
      <c r="AB379">
        <v>207</v>
      </c>
      <c r="AC379">
        <v>234</v>
      </c>
      <c r="AD379">
        <v>275</v>
      </c>
      <c r="AE379">
        <v>273</v>
      </c>
      <c r="AF379">
        <v>279</v>
      </c>
      <c r="AG379">
        <v>320</v>
      </c>
      <c r="AH379">
        <v>332</v>
      </c>
    </row>
    <row r="380" spans="1:34" x14ac:dyDescent="0.25">
      <c r="A380" t="s">
        <v>874</v>
      </c>
      <c r="B380" t="s">
        <v>361</v>
      </c>
      <c r="C380">
        <v>1</v>
      </c>
      <c r="D380">
        <v>1</v>
      </c>
      <c r="E380">
        <v>2</v>
      </c>
      <c r="F380">
        <v>2</v>
      </c>
      <c r="G380">
        <v>2</v>
      </c>
      <c r="H380">
        <v>2</v>
      </c>
      <c r="I380">
        <v>2</v>
      </c>
      <c r="J380">
        <v>2</v>
      </c>
      <c r="K380">
        <v>2</v>
      </c>
      <c r="L380">
        <v>1</v>
      </c>
      <c r="M380">
        <v>1</v>
      </c>
      <c r="N380">
        <v>1</v>
      </c>
      <c r="O380">
        <v>0</v>
      </c>
      <c r="P380">
        <v>0</v>
      </c>
      <c r="Q380">
        <v>1</v>
      </c>
      <c r="R380">
        <v>1</v>
      </c>
      <c r="S380">
        <v>3</v>
      </c>
      <c r="T380">
        <v>4</v>
      </c>
      <c r="U380">
        <v>5</v>
      </c>
      <c r="V380">
        <v>5</v>
      </c>
      <c r="W380">
        <v>5</v>
      </c>
      <c r="X380">
        <v>4</v>
      </c>
      <c r="Y380">
        <v>4</v>
      </c>
      <c r="Z380">
        <v>3</v>
      </c>
      <c r="AA380">
        <v>2</v>
      </c>
      <c r="AB380">
        <v>2</v>
      </c>
      <c r="AC380">
        <v>2</v>
      </c>
      <c r="AD380">
        <v>3</v>
      </c>
      <c r="AE380">
        <v>3</v>
      </c>
      <c r="AF380">
        <v>3</v>
      </c>
      <c r="AG380">
        <v>2</v>
      </c>
      <c r="AH380">
        <v>2</v>
      </c>
    </row>
    <row r="381" spans="1:34" x14ac:dyDescent="0.25">
      <c r="A381" t="s">
        <v>875</v>
      </c>
      <c r="B381" t="s">
        <v>362</v>
      </c>
      <c r="C381">
        <v>15</v>
      </c>
      <c r="D381">
        <v>15</v>
      </c>
      <c r="E381">
        <v>16</v>
      </c>
      <c r="F381">
        <v>15</v>
      </c>
      <c r="G381">
        <v>13</v>
      </c>
      <c r="H381">
        <v>19</v>
      </c>
      <c r="I381">
        <v>22</v>
      </c>
      <c r="J381">
        <v>20</v>
      </c>
      <c r="K381">
        <v>25</v>
      </c>
      <c r="L381">
        <v>19</v>
      </c>
      <c r="M381">
        <v>21</v>
      </c>
      <c r="N381">
        <v>23</v>
      </c>
      <c r="O381">
        <v>17</v>
      </c>
      <c r="P381">
        <v>16</v>
      </c>
      <c r="Q381">
        <v>20</v>
      </c>
      <c r="R381">
        <v>18</v>
      </c>
      <c r="S381">
        <v>21</v>
      </c>
      <c r="T381">
        <v>22</v>
      </c>
      <c r="U381">
        <v>21</v>
      </c>
      <c r="V381">
        <v>26</v>
      </c>
      <c r="W381">
        <v>29</v>
      </c>
      <c r="X381">
        <v>29</v>
      </c>
      <c r="Y381">
        <v>31</v>
      </c>
      <c r="Z381">
        <v>39</v>
      </c>
      <c r="AA381">
        <v>52</v>
      </c>
      <c r="AB381">
        <v>58</v>
      </c>
      <c r="AC381">
        <v>66</v>
      </c>
      <c r="AD381">
        <v>77</v>
      </c>
      <c r="AE381">
        <v>84</v>
      </c>
      <c r="AF381">
        <v>88</v>
      </c>
      <c r="AG381">
        <v>110</v>
      </c>
      <c r="AH381">
        <v>111</v>
      </c>
    </row>
    <row r="382" spans="1:34" x14ac:dyDescent="0.25">
      <c r="A382" t="s">
        <v>876</v>
      </c>
      <c r="B382" t="s">
        <v>363</v>
      </c>
      <c r="C382">
        <v>17</v>
      </c>
      <c r="D382">
        <v>17</v>
      </c>
      <c r="E382">
        <v>16</v>
      </c>
      <c r="F382">
        <v>17</v>
      </c>
      <c r="G382">
        <v>20</v>
      </c>
      <c r="H382">
        <v>27</v>
      </c>
      <c r="I382">
        <v>34</v>
      </c>
      <c r="J382">
        <v>34</v>
      </c>
      <c r="K382">
        <v>40</v>
      </c>
      <c r="L382">
        <v>46</v>
      </c>
      <c r="M382">
        <v>47</v>
      </c>
      <c r="N382">
        <v>46</v>
      </c>
      <c r="O382">
        <v>41</v>
      </c>
      <c r="P382">
        <v>34</v>
      </c>
      <c r="Q382">
        <v>34</v>
      </c>
      <c r="R382">
        <v>30</v>
      </c>
      <c r="S382">
        <v>29</v>
      </c>
      <c r="T382">
        <v>33</v>
      </c>
      <c r="U382">
        <v>33</v>
      </c>
      <c r="V382">
        <v>29</v>
      </c>
      <c r="W382">
        <v>29</v>
      </c>
      <c r="X382">
        <v>29</v>
      </c>
      <c r="Y382">
        <v>29</v>
      </c>
      <c r="Z382">
        <v>27</v>
      </c>
      <c r="AA382">
        <v>29</v>
      </c>
      <c r="AB382">
        <v>37</v>
      </c>
      <c r="AC382">
        <v>55</v>
      </c>
      <c r="AD382">
        <v>55</v>
      </c>
      <c r="AE382">
        <v>55</v>
      </c>
      <c r="AF382">
        <v>65</v>
      </c>
      <c r="AG382">
        <v>71</v>
      </c>
      <c r="AH382">
        <v>78</v>
      </c>
    </row>
    <row r="383" spans="1:34" x14ac:dyDescent="0.25">
      <c r="A383" t="s">
        <v>877</v>
      </c>
      <c r="B383" t="s">
        <v>364</v>
      </c>
      <c r="C383">
        <v>15</v>
      </c>
      <c r="D383">
        <v>16</v>
      </c>
      <c r="E383">
        <v>16</v>
      </c>
      <c r="F383">
        <v>21</v>
      </c>
      <c r="G383">
        <v>23</v>
      </c>
      <c r="H383">
        <v>28</v>
      </c>
      <c r="I383">
        <v>32</v>
      </c>
      <c r="J383">
        <v>31</v>
      </c>
      <c r="K383">
        <v>31</v>
      </c>
      <c r="L383">
        <v>33</v>
      </c>
      <c r="M383">
        <v>32</v>
      </c>
      <c r="N383">
        <v>34</v>
      </c>
      <c r="O383">
        <v>34</v>
      </c>
      <c r="P383">
        <v>33</v>
      </c>
      <c r="Q383">
        <v>33</v>
      </c>
      <c r="R383">
        <v>34</v>
      </c>
      <c r="S383">
        <v>41</v>
      </c>
      <c r="T383">
        <v>50</v>
      </c>
      <c r="U383">
        <v>46</v>
      </c>
      <c r="V383">
        <v>47</v>
      </c>
      <c r="W383">
        <v>52</v>
      </c>
      <c r="X383">
        <v>52</v>
      </c>
      <c r="Y383">
        <v>60</v>
      </c>
      <c r="Z383">
        <v>74</v>
      </c>
      <c r="AA383">
        <v>78</v>
      </c>
      <c r="AB383">
        <v>78</v>
      </c>
      <c r="AC383">
        <v>84</v>
      </c>
      <c r="AD383">
        <v>81</v>
      </c>
      <c r="AE383">
        <v>81</v>
      </c>
      <c r="AF383">
        <v>73</v>
      </c>
      <c r="AG383">
        <v>68</v>
      </c>
      <c r="AH383">
        <v>84</v>
      </c>
    </row>
    <row r="384" spans="1:34" x14ac:dyDescent="0.25">
      <c r="A384" t="s">
        <v>878</v>
      </c>
      <c r="B384" t="s">
        <v>365</v>
      </c>
      <c r="C384">
        <v>45</v>
      </c>
      <c r="D384">
        <v>42</v>
      </c>
      <c r="E384">
        <v>44</v>
      </c>
      <c r="F384">
        <v>64</v>
      </c>
      <c r="G384">
        <v>65</v>
      </c>
      <c r="H384">
        <v>64</v>
      </c>
      <c r="I384">
        <v>65</v>
      </c>
      <c r="J384">
        <v>67</v>
      </c>
      <c r="K384">
        <v>69</v>
      </c>
      <c r="L384">
        <v>71</v>
      </c>
      <c r="M384">
        <v>60</v>
      </c>
      <c r="N384">
        <v>56</v>
      </c>
      <c r="O384">
        <v>60</v>
      </c>
      <c r="P384">
        <v>68</v>
      </c>
      <c r="Q384">
        <v>67</v>
      </c>
      <c r="R384">
        <v>68</v>
      </c>
      <c r="S384">
        <v>64</v>
      </c>
      <c r="T384">
        <v>80</v>
      </c>
      <c r="U384">
        <v>93</v>
      </c>
      <c r="V384">
        <v>108</v>
      </c>
      <c r="W384">
        <v>105</v>
      </c>
      <c r="X384">
        <v>115</v>
      </c>
      <c r="Y384">
        <v>120</v>
      </c>
      <c r="Z384">
        <v>126</v>
      </c>
      <c r="AA384">
        <v>154</v>
      </c>
      <c r="AB384">
        <v>167</v>
      </c>
      <c r="AC384">
        <v>199</v>
      </c>
      <c r="AD384">
        <v>230</v>
      </c>
      <c r="AE384">
        <v>241</v>
      </c>
      <c r="AF384">
        <v>247</v>
      </c>
      <c r="AG384">
        <v>295</v>
      </c>
      <c r="AH384">
        <v>303</v>
      </c>
    </row>
    <row r="385" spans="1:34" x14ac:dyDescent="0.25">
      <c r="A385" t="s">
        <v>879</v>
      </c>
      <c r="B385" t="s">
        <v>366</v>
      </c>
      <c r="C385">
        <v>6</v>
      </c>
      <c r="D385">
        <v>5</v>
      </c>
      <c r="E385">
        <v>5</v>
      </c>
      <c r="F385">
        <v>6</v>
      </c>
      <c r="G385">
        <v>5</v>
      </c>
      <c r="H385">
        <v>8</v>
      </c>
      <c r="I385">
        <v>8</v>
      </c>
      <c r="J385">
        <v>8</v>
      </c>
      <c r="K385">
        <v>10</v>
      </c>
      <c r="L385">
        <v>9</v>
      </c>
      <c r="M385">
        <v>12</v>
      </c>
      <c r="N385">
        <v>14</v>
      </c>
      <c r="O385">
        <v>16</v>
      </c>
      <c r="P385">
        <v>16</v>
      </c>
      <c r="Q385">
        <v>16</v>
      </c>
      <c r="R385">
        <v>17</v>
      </c>
      <c r="S385">
        <v>16</v>
      </c>
      <c r="T385">
        <v>17</v>
      </c>
      <c r="U385">
        <v>17</v>
      </c>
      <c r="V385">
        <v>12</v>
      </c>
      <c r="W385">
        <v>12</v>
      </c>
      <c r="X385">
        <v>12</v>
      </c>
      <c r="Y385">
        <v>16</v>
      </c>
      <c r="Z385">
        <v>21</v>
      </c>
      <c r="AA385">
        <v>24</v>
      </c>
      <c r="AB385">
        <v>22</v>
      </c>
      <c r="AC385">
        <v>25</v>
      </c>
      <c r="AD385">
        <v>25</v>
      </c>
      <c r="AE385">
        <v>25</v>
      </c>
      <c r="AF385">
        <v>25</v>
      </c>
      <c r="AG385">
        <v>26</v>
      </c>
      <c r="AH385">
        <v>28</v>
      </c>
    </row>
    <row r="386" spans="1:34" x14ac:dyDescent="0.25">
      <c r="A386" t="s">
        <v>880</v>
      </c>
      <c r="B386" t="s">
        <v>367</v>
      </c>
      <c r="C386">
        <v>2</v>
      </c>
      <c r="D386">
        <v>2</v>
      </c>
      <c r="E386">
        <v>1</v>
      </c>
      <c r="F386">
        <v>1</v>
      </c>
      <c r="G386">
        <v>1</v>
      </c>
      <c r="H386">
        <v>1</v>
      </c>
      <c r="I386">
        <v>2</v>
      </c>
      <c r="J386">
        <v>1</v>
      </c>
      <c r="K386">
        <v>3</v>
      </c>
      <c r="L386">
        <v>5</v>
      </c>
      <c r="M386">
        <v>6</v>
      </c>
      <c r="N386">
        <v>6</v>
      </c>
      <c r="O386">
        <v>7</v>
      </c>
      <c r="P386">
        <v>8</v>
      </c>
      <c r="Q386">
        <v>8</v>
      </c>
      <c r="R386">
        <v>8</v>
      </c>
      <c r="S386">
        <v>9</v>
      </c>
      <c r="T386">
        <v>9</v>
      </c>
      <c r="U386">
        <v>12</v>
      </c>
      <c r="V386">
        <v>15</v>
      </c>
      <c r="W386">
        <v>18</v>
      </c>
      <c r="X386">
        <v>18</v>
      </c>
      <c r="Y386">
        <v>21</v>
      </c>
      <c r="Z386">
        <v>25</v>
      </c>
      <c r="AA386">
        <v>26</v>
      </c>
      <c r="AB386">
        <v>25</v>
      </c>
      <c r="AC386">
        <v>22</v>
      </c>
      <c r="AD386">
        <v>19</v>
      </c>
      <c r="AE386">
        <v>21</v>
      </c>
      <c r="AF386">
        <v>17</v>
      </c>
      <c r="AG386">
        <v>28</v>
      </c>
      <c r="AH386">
        <v>32</v>
      </c>
    </row>
    <row r="387" spans="1:34" x14ac:dyDescent="0.25">
      <c r="A387" t="s">
        <v>881</v>
      </c>
      <c r="B387" t="s">
        <v>368</v>
      </c>
      <c r="C387">
        <v>13</v>
      </c>
      <c r="D387">
        <v>13</v>
      </c>
      <c r="E387">
        <v>14</v>
      </c>
      <c r="F387">
        <v>15</v>
      </c>
      <c r="G387">
        <v>16</v>
      </c>
      <c r="H387">
        <v>20</v>
      </c>
      <c r="I387">
        <v>22</v>
      </c>
      <c r="J387">
        <v>21</v>
      </c>
      <c r="K387">
        <v>21</v>
      </c>
      <c r="L387">
        <v>30</v>
      </c>
      <c r="M387">
        <v>29</v>
      </c>
      <c r="N387">
        <v>29</v>
      </c>
      <c r="O387">
        <v>23</v>
      </c>
      <c r="P387">
        <v>23</v>
      </c>
      <c r="Q387">
        <v>23</v>
      </c>
      <c r="R387">
        <v>22</v>
      </c>
      <c r="S387">
        <v>17</v>
      </c>
      <c r="T387">
        <v>18</v>
      </c>
      <c r="U387">
        <v>27</v>
      </c>
      <c r="V387">
        <v>35</v>
      </c>
      <c r="W387">
        <v>33</v>
      </c>
      <c r="X387">
        <v>56</v>
      </c>
      <c r="Y387">
        <v>61</v>
      </c>
      <c r="Z387">
        <v>79</v>
      </c>
      <c r="AA387">
        <v>86</v>
      </c>
      <c r="AB387">
        <v>85</v>
      </c>
      <c r="AC387">
        <v>81</v>
      </c>
      <c r="AD387">
        <v>95</v>
      </c>
      <c r="AE387">
        <v>73</v>
      </c>
      <c r="AF387">
        <v>70</v>
      </c>
      <c r="AG387">
        <v>62</v>
      </c>
      <c r="AH387">
        <v>59</v>
      </c>
    </row>
    <row r="388" spans="1:34" x14ac:dyDescent="0.25">
      <c r="A388" t="s">
        <v>882</v>
      </c>
      <c r="B388" t="s">
        <v>369</v>
      </c>
      <c r="C388">
        <v>1</v>
      </c>
      <c r="D388">
        <v>1</v>
      </c>
      <c r="E388">
        <v>2</v>
      </c>
      <c r="F388">
        <v>3</v>
      </c>
      <c r="G388">
        <v>4</v>
      </c>
      <c r="H388">
        <v>9</v>
      </c>
      <c r="I388">
        <v>8</v>
      </c>
      <c r="J388">
        <v>8</v>
      </c>
      <c r="K388">
        <v>13</v>
      </c>
      <c r="L388">
        <v>19</v>
      </c>
      <c r="M388">
        <v>23</v>
      </c>
      <c r="N388">
        <v>24</v>
      </c>
      <c r="O388">
        <v>24</v>
      </c>
      <c r="P388">
        <v>25</v>
      </c>
      <c r="Q388">
        <v>26</v>
      </c>
      <c r="R388">
        <v>24</v>
      </c>
      <c r="S388">
        <v>27</v>
      </c>
      <c r="T388">
        <v>25</v>
      </c>
      <c r="U388">
        <v>30</v>
      </c>
      <c r="V388">
        <v>30</v>
      </c>
      <c r="W388">
        <v>32</v>
      </c>
      <c r="X388">
        <v>35</v>
      </c>
      <c r="Y388">
        <v>35</v>
      </c>
      <c r="Z388">
        <v>45</v>
      </c>
      <c r="AA388">
        <v>46</v>
      </c>
      <c r="AB388">
        <v>52</v>
      </c>
      <c r="AC388">
        <v>54</v>
      </c>
      <c r="AD388">
        <v>55</v>
      </c>
      <c r="AE388">
        <v>51</v>
      </c>
      <c r="AF388">
        <v>49</v>
      </c>
      <c r="AG388">
        <v>44</v>
      </c>
      <c r="AH388">
        <v>51</v>
      </c>
    </row>
    <row r="389" spans="1:34" x14ac:dyDescent="0.25">
      <c r="A389" t="s">
        <v>883</v>
      </c>
      <c r="B389" t="s">
        <v>370</v>
      </c>
      <c r="C389">
        <v>4</v>
      </c>
      <c r="D389">
        <v>4</v>
      </c>
      <c r="E389">
        <v>9</v>
      </c>
      <c r="F389">
        <v>11</v>
      </c>
      <c r="G389">
        <v>9</v>
      </c>
      <c r="H389">
        <v>8</v>
      </c>
      <c r="I389">
        <v>8</v>
      </c>
      <c r="J389">
        <v>8</v>
      </c>
      <c r="K389">
        <v>11</v>
      </c>
      <c r="L389">
        <v>7</v>
      </c>
      <c r="M389">
        <v>8</v>
      </c>
      <c r="N389">
        <v>12</v>
      </c>
      <c r="O389">
        <v>12</v>
      </c>
      <c r="P389">
        <v>12</v>
      </c>
      <c r="Q389">
        <v>14</v>
      </c>
      <c r="R389">
        <v>14</v>
      </c>
      <c r="S389">
        <v>14</v>
      </c>
      <c r="T389">
        <v>15</v>
      </c>
      <c r="U389">
        <v>17</v>
      </c>
      <c r="V389">
        <v>16</v>
      </c>
      <c r="W389">
        <v>18</v>
      </c>
      <c r="X389">
        <v>17</v>
      </c>
      <c r="Y389">
        <v>15</v>
      </c>
      <c r="Z389">
        <v>14</v>
      </c>
      <c r="AA389">
        <v>11</v>
      </c>
      <c r="AB389">
        <v>6</v>
      </c>
      <c r="AC389">
        <v>9</v>
      </c>
      <c r="AD389">
        <v>7</v>
      </c>
      <c r="AE389">
        <v>7</v>
      </c>
      <c r="AF389">
        <v>12</v>
      </c>
      <c r="AG389">
        <v>15</v>
      </c>
      <c r="AH389">
        <v>19</v>
      </c>
    </row>
    <row r="390" spans="1:34" x14ac:dyDescent="0.25">
      <c r="A390" t="s">
        <v>884</v>
      </c>
      <c r="B390" t="s">
        <v>371</v>
      </c>
      <c r="C390">
        <v>18</v>
      </c>
      <c r="D390">
        <v>18</v>
      </c>
      <c r="E390">
        <v>18</v>
      </c>
      <c r="F390">
        <v>19</v>
      </c>
      <c r="G390">
        <v>18</v>
      </c>
      <c r="H390">
        <v>19</v>
      </c>
      <c r="I390">
        <v>14</v>
      </c>
      <c r="J390">
        <v>11</v>
      </c>
      <c r="K390">
        <v>11</v>
      </c>
      <c r="L390">
        <v>15</v>
      </c>
      <c r="M390">
        <v>16</v>
      </c>
      <c r="N390">
        <v>20</v>
      </c>
      <c r="O390">
        <v>21</v>
      </c>
      <c r="P390">
        <v>22</v>
      </c>
      <c r="Q390">
        <v>22</v>
      </c>
      <c r="R390">
        <v>24</v>
      </c>
      <c r="S390">
        <v>23</v>
      </c>
      <c r="T390">
        <v>22</v>
      </c>
      <c r="U390">
        <v>22</v>
      </c>
      <c r="V390">
        <v>21</v>
      </c>
      <c r="W390">
        <v>26</v>
      </c>
      <c r="X390">
        <v>30</v>
      </c>
      <c r="Y390">
        <v>28</v>
      </c>
      <c r="Z390">
        <v>37</v>
      </c>
      <c r="AA390">
        <v>40</v>
      </c>
      <c r="AB390">
        <v>54</v>
      </c>
      <c r="AC390">
        <v>57</v>
      </c>
      <c r="AD390">
        <v>60</v>
      </c>
      <c r="AE390">
        <v>61</v>
      </c>
      <c r="AF390">
        <v>65</v>
      </c>
      <c r="AG390">
        <v>61</v>
      </c>
      <c r="AH390">
        <v>77</v>
      </c>
    </row>
    <row r="391" spans="1:34" x14ac:dyDescent="0.25">
      <c r="A391" t="s">
        <v>885</v>
      </c>
      <c r="B391" t="s">
        <v>372</v>
      </c>
      <c r="C391">
        <v>19</v>
      </c>
      <c r="D391">
        <v>25</v>
      </c>
      <c r="E391">
        <v>28</v>
      </c>
      <c r="F391">
        <v>21</v>
      </c>
      <c r="G391">
        <v>28</v>
      </c>
      <c r="H391">
        <v>29</v>
      </c>
      <c r="I391">
        <v>32</v>
      </c>
      <c r="J391">
        <v>32</v>
      </c>
      <c r="K391">
        <v>35</v>
      </c>
      <c r="L391">
        <v>34</v>
      </c>
      <c r="M391">
        <v>36</v>
      </c>
      <c r="N391">
        <v>36</v>
      </c>
      <c r="O391">
        <v>42</v>
      </c>
      <c r="P391">
        <v>39</v>
      </c>
      <c r="Q391">
        <v>39</v>
      </c>
      <c r="R391">
        <v>36</v>
      </c>
      <c r="S391">
        <v>43</v>
      </c>
      <c r="T391">
        <v>41</v>
      </c>
      <c r="U391">
        <v>38</v>
      </c>
      <c r="V391">
        <v>31</v>
      </c>
      <c r="W391">
        <v>47</v>
      </c>
      <c r="X391">
        <v>47</v>
      </c>
      <c r="Y391">
        <v>56</v>
      </c>
      <c r="Z391">
        <v>65</v>
      </c>
      <c r="AA391">
        <v>73</v>
      </c>
      <c r="AB391">
        <v>93</v>
      </c>
      <c r="AC391">
        <v>104</v>
      </c>
      <c r="AD391">
        <v>108</v>
      </c>
      <c r="AE391">
        <v>108</v>
      </c>
      <c r="AF391">
        <v>112</v>
      </c>
      <c r="AG391">
        <v>116</v>
      </c>
      <c r="AH391">
        <v>131</v>
      </c>
    </row>
    <row r="392" spans="1:34" x14ac:dyDescent="0.25">
      <c r="A392" t="s">
        <v>886</v>
      </c>
      <c r="B392" t="s">
        <v>373</v>
      </c>
      <c r="C392">
        <v>20</v>
      </c>
      <c r="D392">
        <v>22</v>
      </c>
      <c r="E392">
        <v>21</v>
      </c>
      <c r="F392">
        <v>35</v>
      </c>
      <c r="G392">
        <v>34</v>
      </c>
      <c r="H392">
        <v>30</v>
      </c>
      <c r="I392">
        <v>37</v>
      </c>
      <c r="J392">
        <v>37</v>
      </c>
      <c r="K392">
        <v>36</v>
      </c>
      <c r="L392">
        <v>43</v>
      </c>
      <c r="M392">
        <v>49</v>
      </c>
      <c r="N392">
        <v>68</v>
      </c>
      <c r="O392">
        <v>77</v>
      </c>
      <c r="P392">
        <v>84</v>
      </c>
      <c r="Q392">
        <v>84</v>
      </c>
      <c r="R392">
        <v>90</v>
      </c>
      <c r="S392">
        <v>93</v>
      </c>
      <c r="T392">
        <v>98</v>
      </c>
      <c r="U392">
        <v>100</v>
      </c>
      <c r="V392">
        <v>98</v>
      </c>
      <c r="W392">
        <v>111</v>
      </c>
      <c r="X392">
        <v>111</v>
      </c>
      <c r="Y392">
        <v>119</v>
      </c>
      <c r="Z392">
        <v>166</v>
      </c>
      <c r="AA392">
        <v>183</v>
      </c>
      <c r="AB392">
        <v>225</v>
      </c>
      <c r="AC392">
        <v>254</v>
      </c>
      <c r="AD392">
        <v>261</v>
      </c>
      <c r="AE392">
        <v>261</v>
      </c>
      <c r="AF392">
        <v>267</v>
      </c>
      <c r="AG392">
        <v>260</v>
      </c>
      <c r="AH392">
        <v>278</v>
      </c>
    </row>
    <row r="393" spans="1:34" x14ac:dyDescent="0.25">
      <c r="A393" t="s">
        <v>887</v>
      </c>
      <c r="B393" t="s">
        <v>374</v>
      </c>
      <c r="C393">
        <v>1</v>
      </c>
      <c r="D393">
        <v>4</v>
      </c>
      <c r="E393">
        <v>5</v>
      </c>
      <c r="F393">
        <v>4</v>
      </c>
      <c r="G393">
        <v>5</v>
      </c>
      <c r="H393">
        <v>5</v>
      </c>
      <c r="I393">
        <v>6</v>
      </c>
      <c r="J393">
        <v>8</v>
      </c>
      <c r="K393">
        <v>6</v>
      </c>
      <c r="L393">
        <v>7</v>
      </c>
      <c r="M393">
        <v>8</v>
      </c>
      <c r="N393">
        <v>7</v>
      </c>
      <c r="O393">
        <v>7</v>
      </c>
      <c r="P393">
        <v>6</v>
      </c>
      <c r="Q393">
        <v>4</v>
      </c>
      <c r="R393">
        <v>3</v>
      </c>
      <c r="S393">
        <v>2</v>
      </c>
      <c r="T393">
        <v>1</v>
      </c>
      <c r="U393">
        <v>2</v>
      </c>
      <c r="V393">
        <v>6</v>
      </c>
      <c r="W393">
        <v>6</v>
      </c>
      <c r="X393">
        <v>9</v>
      </c>
      <c r="Y393">
        <v>10</v>
      </c>
      <c r="Z393">
        <v>21</v>
      </c>
      <c r="AA393">
        <v>28</v>
      </c>
      <c r="AB393">
        <v>30</v>
      </c>
      <c r="AC393">
        <v>35</v>
      </c>
      <c r="AD393">
        <v>38</v>
      </c>
      <c r="AE393">
        <v>35</v>
      </c>
      <c r="AF393">
        <v>34</v>
      </c>
      <c r="AG393">
        <v>38</v>
      </c>
      <c r="AH393">
        <v>37</v>
      </c>
    </row>
    <row r="394" spans="1:34" x14ac:dyDescent="0.25">
      <c r="A394" t="s">
        <v>888</v>
      </c>
      <c r="B394" t="s">
        <v>375</v>
      </c>
      <c r="C394">
        <v>3</v>
      </c>
      <c r="D394">
        <v>3</v>
      </c>
      <c r="E394">
        <v>4</v>
      </c>
      <c r="F394">
        <v>5</v>
      </c>
      <c r="G394">
        <v>6</v>
      </c>
      <c r="H394">
        <v>7</v>
      </c>
      <c r="I394">
        <v>8</v>
      </c>
      <c r="J394">
        <v>8</v>
      </c>
      <c r="K394">
        <v>9</v>
      </c>
      <c r="L394">
        <v>7</v>
      </c>
      <c r="M394">
        <v>6</v>
      </c>
      <c r="N394">
        <v>4</v>
      </c>
      <c r="O394">
        <v>4</v>
      </c>
      <c r="P394">
        <v>3</v>
      </c>
      <c r="Q394">
        <v>3</v>
      </c>
      <c r="R394">
        <v>2</v>
      </c>
      <c r="S394">
        <v>5</v>
      </c>
      <c r="T394">
        <v>17</v>
      </c>
      <c r="U394">
        <v>19</v>
      </c>
      <c r="V394">
        <v>27</v>
      </c>
      <c r="W394">
        <v>32</v>
      </c>
      <c r="X394">
        <v>34</v>
      </c>
      <c r="Y394">
        <v>36</v>
      </c>
      <c r="Z394">
        <v>43</v>
      </c>
      <c r="AA394">
        <v>41</v>
      </c>
      <c r="AB394">
        <v>42</v>
      </c>
      <c r="AC394">
        <v>33</v>
      </c>
      <c r="AD394">
        <v>30</v>
      </c>
      <c r="AE394">
        <v>28</v>
      </c>
      <c r="AF394">
        <v>29</v>
      </c>
      <c r="AG394">
        <v>26</v>
      </c>
      <c r="AH394">
        <v>17</v>
      </c>
    </row>
    <row r="395" spans="1:34" x14ac:dyDescent="0.25">
      <c r="A395" t="s">
        <v>889</v>
      </c>
      <c r="B395" t="s">
        <v>417</v>
      </c>
      <c r="C395">
        <v>16</v>
      </c>
      <c r="D395">
        <v>11</v>
      </c>
      <c r="E395">
        <v>7</v>
      </c>
      <c r="F395">
        <v>5</v>
      </c>
      <c r="G395">
        <v>13</v>
      </c>
      <c r="H395">
        <v>19</v>
      </c>
      <c r="I395">
        <v>21</v>
      </c>
      <c r="J395">
        <v>21</v>
      </c>
      <c r="K395">
        <v>27</v>
      </c>
      <c r="L395">
        <v>32</v>
      </c>
      <c r="M395">
        <v>38</v>
      </c>
      <c r="N395">
        <v>32</v>
      </c>
      <c r="O395">
        <v>28</v>
      </c>
      <c r="P395">
        <v>26</v>
      </c>
      <c r="Q395">
        <v>26</v>
      </c>
      <c r="R395">
        <v>29</v>
      </c>
      <c r="S395">
        <v>37</v>
      </c>
      <c r="T395">
        <v>38</v>
      </c>
      <c r="U395">
        <v>48</v>
      </c>
      <c r="V395">
        <v>59</v>
      </c>
      <c r="W395">
        <v>59</v>
      </c>
      <c r="X395">
        <v>59</v>
      </c>
      <c r="Y395">
        <v>64</v>
      </c>
      <c r="Z395">
        <v>72</v>
      </c>
      <c r="AA395">
        <v>74</v>
      </c>
      <c r="AB395">
        <v>75</v>
      </c>
      <c r="AC395">
        <v>71</v>
      </c>
      <c r="AD395">
        <v>71</v>
      </c>
      <c r="AE395">
        <v>71</v>
      </c>
      <c r="AF395">
        <v>76</v>
      </c>
      <c r="AG395">
        <v>80</v>
      </c>
      <c r="AH395">
        <v>96</v>
      </c>
    </row>
    <row r="396" spans="1:34" x14ac:dyDescent="0.25">
      <c r="A396" t="s">
        <v>890</v>
      </c>
      <c r="B396" t="s">
        <v>418</v>
      </c>
      <c r="C396">
        <v>1</v>
      </c>
      <c r="D396">
        <v>2</v>
      </c>
      <c r="E396">
        <v>3</v>
      </c>
      <c r="F396">
        <v>4</v>
      </c>
      <c r="G396">
        <v>4</v>
      </c>
      <c r="H396">
        <v>4</v>
      </c>
      <c r="I396">
        <v>4</v>
      </c>
      <c r="J396">
        <v>4</v>
      </c>
      <c r="K396">
        <v>3</v>
      </c>
      <c r="L396">
        <v>3</v>
      </c>
      <c r="M396">
        <v>2</v>
      </c>
      <c r="N396">
        <v>1</v>
      </c>
      <c r="O396">
        <v>1</v>
      </c>
      <c r="P396">
        <v>2</v>
      </c>
      <c r="Q396">
        <v>3</v>
      </c>
      <c r="R396">
        <v>5</v>
      </c>
      <c r="S396">
        <v>5</v>
      </c>
      <c r="T396">
        <v>5</v>
      </c>
      <c r="U396">
        <v>5</v>
      </c>
      <c r="V396">
        <v>5</v>
      </c>
      <c r="W396">
        <v>4</v>
      </c>
      <c r="X396">
        <v>3</v>
      </c>
      <c r="Y396">
        <v>2</v>
      </c>
      <c r="Z396">
        <v>2</v>
      </c>
      <c r="AA396">
        <v>3</v>
      </c>
      <c r="AB396">
        <v>4</v>
      </c>
      <c r="AC396">
        <v>6</v>
      </c>
      <c r="AD396">
        <v>9</v>
      </c>
      <c r="AE396">
        <v>9</v>
      </c>
      <c r="AF396">
        <v>10</v>
      </c>
      <c r="AG396">
        <v>11</v>
      </c>
      <c r="AH396">
        <v>14</v>
      </c>
    </row>
    <row r="397" spans="1:34" x14ac:dyDescent="0.25">
      <c r="A397" t="s">
        <v>891</v>
      </c>
      <c r="B397" t="s">
        <v>419</v>
      </c>
      <c r="C397">
        <v>1</v>
      </c>
      <c r="D397">
        <v>1</v>
      </c>
      <c r="E397">
        <v>2</v>
      </c>
      <c r="F397">
        <v>2</v>
      </c>
      <c r="G397">
        <v>2</v>
      </c>
      <c r="H397">
        <v>2</v>
      </c>
      <c r="I397">
        <v>1</v>
      </c>
      <c r="J397">
        <v>1</v>
      </c>
      <c r="K397">
        <v>1</v>
      </c>
      <c r="L397">
        <v>0</v>
      </c>
      <c r="M397">
        <v>0</v>
      </c>
      <c r="N397">
        <v>0</v>
      </c>
      <c r="O397">
        <v>0</v>
      </c>
      <c r="P397">
        <v>0</v>
      </c>
      <c r="Q397">
        <v>0</v>
      </c>
      <c r="R397">
        <v>0</v>
      </c>
      <c r="S397">
        <v>0</v>
      </c>
      <c r="T397">
        <v>0</v>
      </c>
      <c r="U397">
        <v>0</v>
      </c>
      <c r="V397">
        <v>0</v>
      </c>
      <c r="W397">
        <v>0</v>
      </c>
      <c r="X397">
        <v>0</v>
      </c>
      <c r="Y397">
        <v>0</v>
      </c>
      <c r="Z397">
        <v>2</v>
      </c>
      <c r="AA397">
        <v>3</v>
      </c>
      <c r="AB397">
        <v>5</v>
      </c>
      <c r="AC397">
        <v>5</v>
      </c>
      <c r="AD397">
        <v>5</v>
      </c>
      <c r="AE397">
        <v>6</v>
      </c>
      <c r="AF397">
        <v>11</v>
      </c>
      <c r="AG397">
        <v>16</v>
      </c>
      <c r="AH397">
        <v>17</v>
      </c>
    </row>
    <row r="398" spans="1:34" x14ac:dyDescent="0.25">
      <c r="A398" t="s">
        <v>892</v>
      </c>
      <c r="B398" t="s">
        <v>420</v>
      </c>
      <c r="C398">
        <v>4</v>
      </c>
      <c r="D398">
        <v>4</v>
      </c>
      <c r="E398">
        <v>2</v>
      </c>
      <c r="F398">
        <v>2</v>
      </c>
      <c r="G398">
        <v>2</v>
      </c>
      <c r="H398">
        <v>1</v>
      </c>
      <c r="I398">
        <v>1</v>
      </c>
      <c r="J398">
        <v>1</v>
      </c>
      <c r="K398">
        <v>1</v>
      </c>
      <c r="L398">
        <v>0</v>
      </c>
      <c r="M398">
        <v>0</v>
      </c>
      <c r="N398">
        <v>1</v>
      </c>
      <c r="O398">
        <v>2</v>
      </c>
      <c r="P398">
        <v>7</v>
      </c>
      <c r="Q398">
        <v>7</v>
      </c>
      <c r="R398">
        <v>7</v>
      </c>
      <c r="S398">
        <v>12</v>
      </c>
      <c r="T398">
        <v>18</v>
      </c>
      <c r="U398">
        <v>20</v>
      </c>
      <c r="V398">
        <v>19</v>
      </c>
      <c r="W398">
        <v>17</v>
      </c>
      <c r="X398">
        <v>17</v>
      </c>
      <c r="Y398">
        <v>17</v>
      </c>
      <c r="Z398">
        <v>17</v>
      </c>
      <c r="AA398">
        <v>20</v>
      </c>
      <c r="AB398">
        <v>22</v>
      </c>
      <c r="AC398">
        <v>31</v>
      </c>
      <c r="AD398">
        <v>36</v>
      </c>
      <c r="AE398">
        <v>42</v>
      </c>
      <c r="AF398">
        <v>42</v>
      </c>
      <c r="AG398">
        <v>48</v>
      </c>
      <c r="AH398">
        <v>54</v>
      </c>
    </row>
    <row r="399" spans="1:34" x14ac:dyDescent="0.25">
      <c r="A399" t="s">
        <v>893</v>
      </c>
      <c r="B399" t="s">
        <v>421</v>
      </c>
      <c r="C399">
        <v>5</v>
      </c>
      <c r="D399">
        <v>5</v>
      </c>
      <c r="E399">
        <v>4</v>
      </c>
      <c r="F399">
        <v>8</v>
      </c>
      <c r="G399">
        <v>8</v>
      </c>
      <c r="H399">
        <v>11</v>
      </c>
      <c r="I399">
        <v>14</v>
      </c>
      <c r="J399">
        <v>16</v>
      </c>
      <c r="K399">
        <v>16</v>
      </c>
      <c r="L399">
        <v>22</v>
      </c>
      <c r="M399">
        <v>17</v>
      </c>
      <c r="N399">
        <v>17</v>
      </c>
      <c r="O399">
        <v>17</v>
      </c>
      <c r="P399">
        <v>13</v>
      </c>
      <c r="Q399">
        <v>11</v>
      </c>
      <c r="R399">
        <v>11</v>
      </c>
      <c r="S399">
        <v>4</v>
      </c>
      <c r="T399">
        <v>3</v>
      </c>
      <c r="U399">
        <v>3</v>
      </c>
      <c r="V399">
        <v>2</v>
      </c>
      <c r="W399">
        <v>4</v>
      </c>
      <c r="X399">
        <v>4</v>
      </c>
      <c r="Y399">
        <v>4</v>
      </c>
      <c r="Z399">
        <v>5</v>
      </c>
      <c r="AA399">
        <v>9</v>
      </c>
      <c r="AB399">
        <v>10</v>
      </c>
      <c r="AC399">
        <v>9</v>
      </c>
      <c r="AD399">
        <v>8</v>
      </c>
      <c r="AE399">
        <v>10</v>
      </c>
      <c r="AF399">
        <v>11</v>
      </c>
      <c r="AG399">
        <v>20</v>
      </c>
      <c r="AH399">
        <v>19</v>
      </c>
    </row>
    <row r="400" spans="1:34" x14ac:dyDescent="0.25">
      <c r="A400" t="s">
        <v>894</v>
      </c>
      <c r="B400" t="s">
        <v>422</v>
      </c>
      <c r="C400">
        <v>62</v>
      </c>
      <c r="D400">
        <v>64</v>
      </c>
      <c r="E400">
        <v>77</v>
      </c>
      <c r="F400">
        <v>80</v>
      </c>
      <c r="G400">
        <v>79</v>
      </c>
      <c r="H400">
        <v>94</v>
      </c>
      <c r="I400">
        <v>97</v>
      </c>
      <c r="J400">
        <v>101</v>
      </c>
      <c r="K400">
        <v>103</v>
      </c>
      <c r="L400">
        <v>104</v>
      </c>
      <c r="M400">
        <v>111</v>
      </c>
      <c r="N400">
        <v>113</v>
      </c>
      <c r="O400">
        <v>104</v>
      </c>
      <c r="P400">
        <v>97</v>
      </c>
      <c r="Q400">
        <v>102</v>
      </c>
      <c r="R400">
        <v>103</v>
      </c>
      <c r="S400">
        <v>121</v>
      </c>
      <c r="T400">
        <v>120</v>
      </c>
      <c r="U400">
        <v>126</v>
      </c>
      <c r="V400">
        <v>148</v>
      </c>
      <c r="W400">
        <v>163</v>
      </c>
      <c r="X400">
        <v>159</v>
      </c>
      <c r="Y400">
        <v>181</v>
      </c>
      <c r="Z400">
        <v>207</v>
      </c>
      <c r="AA400">
        <v>259</v>
      </c>
      <c r="AB400">
        <v>294</v>
      </c>
      <c r="AC400">
        <v>352</v>
      </c>
      <c r="AD400">
        <v>355</v>
      </c>
      <c r="AE400">
        <v>368</v>
      </c>
      <c r="AF400">
        <v>374</v>
      </c>
      <c r="AG400">
        <v>398</v>
      </c>
      <c r="AH400">
        <v>371</v>
      </c>
    </row>
    <row r="401" spans="1:34" x14ac:dyDescent="0.25">
      <c r="A401" t="s">
        <v>895</v>
      </c>
      <c r="B401" t="s">
        <v>423</v>
      </c>
      <c r="C401">
        <v>0</v>
      </c>
      <c r="D401">
        <v>2</v>
      </c>
      <c r="E401">
        <v>4</v>
      </c>
      <c r="F401">
        <v>5</v>
      </c>
      <c r="G401">
        <v>9</v>
      </c>
      <c r="H401">
        <v>10</v>
      </c>
      <c r="I401">
        <v>10</v>
      </c>
      <c r="J401">
        <v>10</v>
      </c>
      <c r="K401">
        <v>9</v>
      </c>
      <c r="L401">
        <v>12</v>
      </c>
      <c r="M401">
        <v>14</v>
      </c>
      <c r="N401">
        <v>13</v>
      </c>
      <c r="O401">
        <v>13</v>
      </c>
      <c r="P401">
        <v>15</v>
      </c>
      <c r="Q401">
        <v>15</v>
      </c>
      <c r="R401">
        <v>14</v>
      </c>
      <c r="S401">
        <v>9</v>
      </c>
      <c r="T401">
        <v>12</v>
      </c>
      <c r="U401">
        <v>10</v>
      </c>
      <c r="V401">
        <v>11</v>
      </c>
      <c r="W401">
        <v>13</v>
      </c>
      <c r="X401">
        <v>13</v>
      </c>
      <c r="Y401">
        <v>14</v>
      </c>
      <c r="Z401">
        <v>19</v>
      </c>
      <c r="AA401">
        <v>19</v>
      </c>
      <c r="AB401">
        <v>19</v>
      </c>
      <c r="AC401">
        <v>23</v>
      </c>
      <c r="AD401">
        <v>20</v>
      </c>
      <c r="AE401">
        <v>23</v>
      </c>
      <c r="AF401">
        <v>26</v>
      </c>
      <c r="AG401">
        <v>32</v>
      </c>
      <c r="AH401">
        <v>32</v>
      </c>
    </row>
    <row r="402" spans="1:34" x14ac:dyDescent="0.25">
      <c r="A402" t="s">
        <v>896</v>
      </c>
      <c r="B402" t="s">
        <v>424</v>
      </c>
      <c r="C402">
        <v>18</v>
      </c>
      <c r="D402">
        <v>27</v>
      </c>
      <c r="E402">
        <v>23</v>
      </c>
      <c r="F402">
        <v>25</v>
      </c>
      <c r="G402">
        <v>24</v>
      </c>
      <c r="H402">
        <v>26</v>
      </c>
      <c r="I402">
        <v>27</v>
      </c>
      <c r="J402">
        <v>27</v>
      </c>
      <c r="K402">
        <v>18</v>
      </c>
      <c r="L402">
        <v>23</v>
      </c>
      <c r="M402">
        <v>20</v>
      </c>
      <c r="N402">
        <v>20</v>
      </c>
      <c r="O402">
        <v>25</v>
      </c>
      <c r="P402">
        <v>27</v>
      </c>
      <c r="Q402">
        <v>27</v>
      </c>
      <c r="R402">
        <v>33</v>
      </c>
      <c r="S402">
        <v>42</v>
      </c>
      <c r="T402">
        <v>50</v>
      </c>
      <c r="U402">
        <v>68</v>
      </c>
      <c r="V402">
        <v>65</v>
      </c>
      <c r="W402">
        <v>90</v>
      </c>
      <c r="X402">
        <v>87</v>
      </c>
      <c r="Y402">
        <v>82</v>
      </c>
      <c r="Z402">
        <v>83</v>
      </c>
      <c r="AA402">
        <v>91</v>
      </c>
      <c r="AB402">
        <v>108</v>
      </c>
      <c r="AC402">
        <v>126</v>
      </c>
      <c r="AD402">
        <v>106</v>
      </c>
      <c r="AE402">
        <v>114</v>
      </c>
      <c r="AF402">
        <v>134</v>
      </c>
      <c r="AG402">
        <v>151</v>
      </c>
      <c r="AH402">
        <v>143</v>
      </c>
    </row>
    <row r="403" spans="1:34" x14ac:dyDescent="0.25">
      <c r="A403" t="s">
        <v>897</v>
      </c>
      <c r="B403" t="s">
        <v>425</v>
      </c>
      <c r="C403">
        <v>41</v>
      </c>
      <c r="D403">
        <v>42</v>
      </c>
      <c r="E403">
        <v>48</v>
      </c>
      <c r="F403">
        <v>39</v>
      </c>
      <c r="G403">
        <v>40</v>
      </c>
      <c r="H403">
        <v>41</v>
      </c>
      <c r="I403">
        <v>43</v>
      </c>
      <c r="J403">
        <v>43</v>
      </c>
      <c r="K403">
        <v>48</v>
      </c>
      <c r="L403">
        <v>52</v>
      </c>
      <c r="M403">
        <v>53</v>
      </c>
      <c r="N403">
        <v>53</v>
      </c>
      <c r="O403">
        <v>50</v>
      </c>
      <c r="P403">
        <v>57</v>
      </c>
      <c r="Q403">
        <v>61</v>
      </c>
      <c r="R403">
        <v>64</v>
      </c>
      <c r="S403">
        <v>65</v>
      </c>
      <c r="T403">
        <v>80</v>
      </c>
      <c r="U403">
        <v>86</v>
      </c>
      <c r="V403">
        <v>91</v>
      </c>
      <c r="W403">
        <v>95</v>
      </c>
      <c r="X403">
        <v>92</v>
      </c>
      <c r="Y403">
        <v>91</v>
      </c>
      <c r="Z403">
        <v>119</v>
      </c>
      <c r="AA403">
        <v>117</v>
      </c>
      <c r="AB403">
        <v>129</v>
      </c>
      <c r="AC403">
        <v>127</v>
      </c>
      <c r="AD403">
        <v>125</v>
      </c>
      <c r="AE403">
        <v>124</v>
      </c>
      <c r="AF403">
        <v>131</v>
      </c>
      <c r="AG403">
        <v>122</v>
      </c>
      <c r="AH403">
        <v>117</v>
      </c>
    </row>
    <row r="404" spans="1:34" x14ac:dyDescent="0.25">
      <c r="A404" t="s">
        <v>898</v>
      </c>
      <c r="B404" t="s">
        <v>426</v>
      </c>
      <c r="C404">
        <v>70</v>
      </c>
      <c r="D404">
        <v>73</v>
      </c>
      <c r="E404">
        <v>70</v>
      </c>
      <c r="F404">
        <v>67</v>
      </c>
      <c r="G404">
        <v>70</v>
      </c>
      <c r="H404">
        <v>70</v>
      </c>
      <c r="I404">
        <v>72</v>
      </c>
      <c r="J404">
        <v>71</v>
      </c>
      <c r="K404">
        <v>73</v>
      </c>
      <c r="L404">
        <v>86</v>
      </c>
      <c r="M404">
        <v>88</v>
      </c>
      <c r="N404">
        <v>92</v>
      </c>
      <c r="O404">
        <v>89</v>
      </c>
      <c r="P404">
        <v>99</v>
      </c>
      <c r="Q404">
        <v>96</v>
      </c>
      <c r="R404">
        <v>93</v>
      </c>
      <c r="S404">
        <v>98</v>
      </c>
      <c r="T404">
        <v>109</v>
      </c>
      <c r="U404">
        <v>122</v>
      </c>
      <c r="V404">
        <v>147</v>
      </c>
      <c r="W404">
        <v>130</v>
      </c>
      <c r="X404">
        <v>141</v>
      </c>
      <c r="Y404">
        <v>143</v>
      </c>
      <c r="Z404">
        <v>159</v>
      </c>
      <c r="AA404">
        <v>167</v>
      </c>
      <c r="AB404">
        <v>164</v>
      </c>
      <c r="AC404">
        <v>163</v>
      </c>
      <c r="AD404">
        <v>190</v>
      </c>
      <c r="AE404">
        <v>189</v>
      </c>
      <c r="AF404">
        <v>192</v>
      </c>
      <c r="AG404">
        <v>186</v>
      </c>
      <c r="AH404">
        <v>209</v>
      </c>
    </row>
    <row r="405" spans="1:34" x14ac:dyDescent="0.25">
      <c r="A405" t="s">
        <v>899</v>
      </c>
      <c r="B405" t="s">
        <v>427</v>
      </c>
      <c r="C405">
        <v>14</v>
      </c>
      <c r="D405">
        <v>13</v>
      </c>
      <c r="E405">
        <v>13</v>
      </c>
      <c r="F405">
        <v>11</v>
      </c>
      <c r="G405">
        <v>12</v>
      </c>
      <c r="H405">
        <v>13</v>
      </c>
      <c r="I405">
        <v>13</v>
      </c>
      <c r="J405">
        <v>13</v>
      </c>
      <c r="K405">
        <v>13</v>
      </c>
      <c r="L405">
        <v>14</v>
      </c>
      <c r="M405">
        <v>13</v>
      </c>
      <c r="N405">
        <v>14</v>
      </c>
      <c r="O405">
        <v>13</v>
      </c>
      <c r="P405">
        <v>16</v>
      </c>
      <c r="Q405">
        <v>20</v>
      </c>
      <c r="R405">
        <v>19</v>
      </c>
      <c r="S405">
        <v>17</v>
      </c>
      <c r="T405">
        <v>19</v>
      </c>
      <c r="U405">
        <v>14</v>
      </c>
      <c r="V405">
        <v>17</v>
      </c>
      <c r="W405">
        <v>16</v>
      </c>
      <c r="X405">
        <v>12</v>
      </c>
      <c r="Y405">
        <v>17</v>
      </c>
      <c r="Z405">
        <v>22</v>
      </c>
      <c r="AA405">
        <v>21</v>
      </c>
      <c r="AB405">
        <v>24</v>
      </c>
      <c r="AC405">
        <v>21</v>
      </c>
      <c r="AD405">
        <v>22</v>
      </c>
      <c r="AE405">
        <v>24</v>
      </c>
      <c r="AF405">
        <v>19</v>
      </c>
      <c r="AG405">
        <v>16</v>
      </c>
      <c r="AH405">
        <v>16</v>
      </c>
    </row>
    <row r="406" spans="1:34" x14ac:dyDescent="0.25">
      <c r="A406" t="s">
        <v>900</v>
      </c>
      <c r="B406" t="s">
        <v>428</v>
      </c>
      <c r="C406">
        <v>2</v>
      </c>
      <c r="D406">
        <v>4</v>
      </c>
      <c r="E406">
        <v>5</v>
      </c>
      <c r="F406">
        <v>8</v>
      </c>
      <c r="G406">
        <v>7</v>
      </c>
      <c r="H406">
        <v>6</v>
      </c>
      <c r="I406">
        <v>6</v>
      </c>
      <c r="J406">
        <v>6</v>
      </c>
      <c r="K406">
        <v>4</v>
      </c>
      <c r="L406">
        <v>4</v>
      </c>
      <c r="M406">
        <v>1</v>
      </c>
      <c r="N406">
        <v>2</v>
      </c>
      <c r="O406">
        <v>3</v>
      </c>
      <c r="P406">
        <v>3</v>
      </c>
      <c r="Q406">
        <v>3</v>
      </c>
      <c r="R406">
        <v>5</v>
      </c>
      <c r="S406">
        <v>5</v>
      </c>
      <c r="T406">
        <v>7</v>
      </c>
      <c r="U406">
        <v>9</v>
      </c>
      <c r="V406">
        <v>8</v>
      </c>
      <c r="W406">
        <v>9</v>
      </c>
      <c r="X406">
        <v>9</v>
      </c>
      <c r="Y406">
        <v>7</v>
      </c>
      <c r="Z406">
        <v>13</v>
      </c>
      <c r="AA406">
        <v>15</v>
      </c>
      <c r="AB406">
        <v>13</v>
      </c>
      <c r="AC406">
        <v>14</v>
      </c>
      <c r="AD406">
        <v>14</v>
      </c>
      <c r="AE406">
        <v>15</v>
      </c>
      <c r="AF406">
        <v>17</v>
      </c>
      <c r="AG406">
        <v>26</v>
      </c>
      <c r="AH406">
        <v>35</v>
      </c>
    </row>
    <row r="407" spans="1:34" x14ac:dyDescent="0.25">
      <c r="A407" t="s">
        <v>901</v>
      </c>
      <c r="B407" t="s">
        <v>429</v>
      </c>
      <c r="C407">
        <v>15</v>
      </c>
      <c r="D407">
        <v>12</v>
      </c>
      <c r="E407">
        <v>11</v>
      </c>
      <c r="F407">
        <v>10</v>
      </c>
      <c r="G407">
        <v>6</v>
      </c>
      <c r="H407">
        <v>3</v>
      </c>
      <c r="I407">
        <v>3</v>
      </c>
      <c r="J407">
        <v>3</v>
      </c>
      <c r="K407">
        <v>3</v>
      </c>
      <c r="L407">
        <v>3</v>
      </c>
      <c r="M407">
        <v>2</v>
      </c>
      <c r="N407">
        <v>2</v>
      </c>
      <c r="O407">
        <v>2</v>
      </c>
      <c r="P407">
        <v>2</v>
      </c>
      <c r="Q407">
        <v>2</v>
      </c>
      <c r="R407">
        <v>3</v>
      </c>
      <c r="S407">
        <v>4</v>
      </c>
      <c r="T407">
        <v>6</v>
      </c>
      <c r="U407">
        <v>7</v>
      </c>
      <c r="V407">
        <v>6</v>
      </c>
      <c r="W407">
        <v>6</v>
      </c>
      <c r="X407">
        <v>6</v>
      </c>
      <c r="Y407">
        <v>9</v>
      </c>
      <c r="Z407">
        <v>8</v>
      </c>
      <c r="AA407">
        <v>6</v>
      </c>
      <c r="AB407">
        <v>5</v>
      </c>
      <c r="AC407">
        <v>7</v>
      </c>
      <c r="AD407">
        <v>7</v>
      </c>
      <c r="AE407">
        <v>7</v>
      </c>
      <c r="AF407">
        <v>11</v>
      </c>
      <c r="AG407">
        <v>11</v>
      </c>
      <c r="AH407">
        <v>16</v>
      </c>
    </row>
    <row r="408" spans="1:34" x14ac:dyDescent="0.25">
      <c r="A408" t="s">
        <v>902</v>
      </c>
      <c r="B408" t="s">
        <v>430</v>
      </c>
      <c r="C408">
        <v>9</v>
      </c>
      <c r="D408">
        <v>9</v>
      </c>
      <c r="E408">
        <v>9</v>
      </c>
      <c r="F408">
        <v>9</v>
      </c>
      <c r="G408">
        <v>12</v>
      </c>
      <c r="H408">
        <v>11</v>
      </c>
      <c r="I408">
        <v>15</v>
      </c>
      <c r="J408">
        <v>14</v>
      </c>
      <c r="K408">
        <v>15</v>
      </c>
      <c r="L408">
        <v>15</v>
      </c>
      <c r="M408">
        <v>11</v>
      </c>
      <c r="N408">
        <v>12</v>
      </c>
      <c r="O408">
        <v>13</v>
      </c>
      <c r="P408">
        <v>13</v>
      </c>
      <c r="Q408">
        <v>13</v>
      </c>
      <c r="R408">
        <v>18</v>
      </c>
      <c r="S408">
        <v>22</v>
      </c>
      <c r="T408">
        <v>28</v>
      </c>
      <c r="U408">
        <v>29</v>
      </c>
      <c r="V408">
        <v>32</v>
      </c>
      <c r="W408">
        <v>47</v>
      </c>
      <c r="X408">
        <v>47</v>
      </c>
      <c r="Y408">
        <v>43</v>
      </c>
      <c r="Z408">
        <v>42</v>
      </c>
      <c r="AA408">
        <v>39</v>
      </c>
      <c r="AB408">
        <v>43</v>
      </c>
      <c r="AC408">
        <v>40</v>
      </c>
      <c r="AD408">
        <v>21</v>
      </c>
      <c r="AE408">
        <v>30</v>
      </c>
      <c r="AF408">
        <v>32</v>
      </c>
      <c r="AG408">
        <v>32</v>
      </c>
      <c r="AH408">
        <v>28</v>
      </c>
    </row>
    <row r="409" spans="1:34" x14ac:dyDescent="0.25">
      <c r="A409" t="s">
        <v>903</v>
      </c>
      <c r="B409" t="s">
        <v>431</v>
      </c>
      <c r="C409">
        <v>46</v>
      </c>
      <c r="D409">
        <v>51</v>
      </c>
      <c r="E409">
        <v>65</v>
      </c>
      <c r="F409">
        <v>71</v>
      </c>
      <c r="G409">
        <v>71</v>
      </c>
      <c r="H409">
        <v>65</v>
      </c>
      <c r="I409">
        <v>62</v>
      </c>
      <c r="J409">
        <v>57</v>
      </c>
      <c r="K409">
        <v>57</v>
      </c>
      <c r="L409">
        <v>47</v>
      </c>
      <c r="M409">
        <v>49</v>
      </c>
      <c r="N409">
        <v>52</v>
      </c>
      <c r="O409">
        <v>58</v>
      </c>
      <c r="P409">
        <v>63</v>
      </c>
      <c r="Q409">
        <v>63</v>
      </c>
      <c r="R409">
        <v>63</v>
      </c>
      <c r="S409">
        <v>73</v>
      </c>
      <c r="T409">
        <v>81</v>
      </c>
      <c r="U409">
        <v>83</v>
      </c>
      <c r="V409">
        <v>89</v>
      </c>
      <c r="W409">
        <v>86</v>
      </c>
      <c r="X409">
        <v>88</v>
      </c>
      <c r="Y409">
        <v>85</v>
      </c>
      <c r="Z409">
        <v>72</v>
      </c>
      <c r="AA409">
        <v>77</v>
      </c>
      <c r="AB409">
        <v>76</v>
      </c>
      <c r="AC409">
        <v>69</v>
      </c>
      <c r="AD409">
        <v>64</v>
      </c>
      <c r="AE409">
        <v>62</v>
      </c>
      <c r="AF409">
        <v>94</v>
      </c>
      <c r="AG409">
        <v>102</v>
      </c>
      <c r="AH409">
        <v>97</v>
      </c>
    </row>
    <row r="410" spans="1:34" x14ac:dyDescent="0.25">
      <c r="A410" t="s">
        <v>904</v>
      </c>
      <c r="B410" t="s">
        <v>432</v>
      </c>
      <c r="C410">
        <v>7</v>
      </c>
      <c r="D410">
        <v>3</v>
      </c>
      <c r="E410">
        <v>4</v>
      </c>
      <c r="F410">
        <v>4</v>
      </c>
      <c r="G410">
        <v>4</v>
      </c>
      <c r="H410">
        <v>7</v>
      </c>
      <c r="I410">
        <v>8</v>
      </c>
      <c r="J410">
        <v>8</v>
      </c>
      <c r="K410">
        <v>9</v>
      </c>
      <c r="L410">
        <v>11</v>
      </c>
      <c r="M410">
        <v>19</v>
      </c>
      <c r="N410">
        <v>24</v>
      </c>
      <c r="O410">
        <v>28</v>
      </c>
      <c r="P410">
        <v>27</v>
      </c>
      <c r="Q410">
        <v>27</v>
      </c>
      <c r="R410">
        <v>27</v>
      </c>
      <c r="S410">
        <v>30</v>
      </c>
      <c r="T410">
        <v>32</v>
      </c>
      <c r="U410">
        <v>37</v>
      </c>
      <c r="V410">
        <v>35</v>
      </c>
      <c r="W410">
        <v>37</v>
      </c>
      <c r="X410">
        <v>37</v>
      </c>
      <c r="Y410">
        <v>48</v>
      </c>
      <c r="Z410">
        <v>60</v>
      </c>
      <c r="AA410">
        <v>69</v>
      </c>
      <c r="AB410">
        <v>74</v>
      </c>
      <c r="AC410">
        <v>85</v>
      </c>
      <c r="AD410">
        <v>86</v>
      </c>
      <c r="AE410">
        <v>86</v>
      </c>
      <c r="AF410">
        <v>95</v>
      </c>
      <c r="AG410">
        <v>85</v>
      </c>
      <c r="AH410">
        <v>73</v>
      </c>
    </row>
    <row r="411" spans="1:34" x14ac:dyDescent="0.25">
      <c r="A411" t="s">
        <v>905</v>
      </c>
      <c r="B411" t="s">
        <v>433</v>
      </c>
      <c r="C411">
        <v>4</v>
      </c>
      <c r="D411">
        <v>3</v>
      </c>
      <c r="E411">
        <v>5</v>
      </c>
      <c r="F411">
        <v>5</v>
      </c>
      <c r="G411">
        <v>5</v>
      </c>
      <c r="H411">
        <v>3</v>
      </c>
      <c r="I411">
        <v>2</v>
      </c>
      <c r="J411">
        <v>2</v>
      </c>
      <c r="K411">
        <v>2</v>
      </c>
      <c r="L411">
        <v>1</v>
      </c>
      <c r="M411">
        <v>1</v>
      </c>
      <c r="N411">
        <v>2</v>
      </c>
      <c r="O411">
        <v>3</v>
      </c>
      <c r="P411">
        <v>7</v>
      </c>
      <c r="Q411">
        <v>7</v>
      </c>
      <c r="R411">
        <v>7</v>
      </c>
      <c r="S411">
        <v>6</v>
      </c>
      <c r="T411">
        <v>8</v>
      </c>
      <c r="U411">
        <v>7</v>
      </c>
      <c r="V411">
        <v>8</v>
      </c>
      <c r="W411">
        <v>8</v>
      </c>
      <c r="X411">
        <v>9</v>
      </c>
      <c r="Y411">
        <v>9</v>
      </c>
      <c r="Z411">
        <v>15</v>
      </c>
      <c r="AA411">
        <v>15</v>
      </c>
      <c r="AB411">
        <v>17</v>
      </c>
      <c r="AC411">
        <v>16</v>
      </c>
      <c r="AD411">
        <v>16</v>
      </c>
      <c r="AE411">
        <v>17</v>
      </c>
      <c r="AF411">
        <v>19</v>
      </c>
      <c r="AG411">
        <v>17</v>
      </c>
      <c r="AH411">
        <v>25</v>
      </c>
    </row>
    <row r="412" spans="1:34" x14ac:dyDescent="0.25">
      <c r="A412" t="s">
        <v>906</v>
      </c>
      <c r="B412" t="s">
        <v>434</v>
      </c>
      <c r="C412">
        <v>89</v>
      </c>
      <c r="D412">
        <v>92</v>
      </c>
      <c r="E412">
        <v>86</v>
      </c>
      <c r="F412">
        <v>109</v>
      </c>
      <c r="G412">
        <v>115</v>
      </c>
      <c r="H412">
        <v>123</v>
      </c>
      <c r="I412">
        <v>120</v>
      </c>
      <c r="J412">
        <v>120</v>
      </c>
      <c r="K412">
        <v>113</v>
      </c>
      <c r="L412">
        <v>131</v>
      </c>
      <c r="M412">
        <v>108</v>
      </c>
      <c r="N412">
        <v>112</v>
      </c>
      <c r="O412">
        <v>124</v>
      </c>
      <c r="P412">
        <v>157</v>
      </c>
      <c r="Q412">
        <v>157</v>
      </c>
      <c r="R412">
        <v>172</v>
      </c>
      <c r="S412">
        <v>190</v>
      </c>
      <c r="T412">
        <v>222</v>
      </c>
      <c r="U412">
        <v>256</v>
      </c>
      <c r="V412">
        <v>287</v>
      </c>
      <c r="W412">
        <v>317</v>
      </c>
      <c r="X412">
        <v>317</v>
      </c>
      <c r="Y412">
        <v>352</v>
      </c>
      <c r="Z412">
        <v>383</v>
      </c>
      <c r="AA412">
        <v>432</v>
      </c>
      <c r="AB412">
        <v>462</v>
      </c>
      <c r="AC412">
        <v>530</v>
      </c>
      <c r="AD412">
        <v>572</v>
      </c>
      <c r="AE412">
        <v>573</v>
      </c>
      <c r="AF412">
        <v>651</v>
      </c>
      <c r="AG412">
        <v>664</v>
      </c>
      <c r="AH412">
        <v>747</v>
      </c>
    </row>
    <row r="413" spans="1:34" x14ac:dyDescent="0.25">
      <c r="A413" t="s">
        <v>907</v>
      </c>
      <c r="B413" t="s">
        <v>435</v>
      </c>
      <c r="C413">
        <v>28</v>
      </c>
      <c r="D413">
        <v>26</v>
      </c>
      <c r="E413">
        <v>25</v>
      </c>
      <c r="F413">
        <v>23</v>
      </c>
      <c r="G413">
        <v>21</v>
      </c>
      <c r="H413">
        <v>20</v>
      </c>
      <c r="I413">
        <v>19</v>
      </c>
      <c r="J413">
        <v>18</v>
      </c>
      <c r="K413">
        <v>16</v>
      </c>
      <c r="L413">
        <v>16</v>
      </c>
      <c r="M413">
        <v>18</v>
      </c>
      <c r="N413">
        <v>19</v>
      </c>
      <c r="O413">
        <v>27</v>
      </c>
      <c r="P413">
        <v>30</v>
      </c>
      <c r="Q413">
        <v>31</v>
      </c>
      <c r="R413">
        <v>34</v>
      </c>
      <c r="S413">
        <v>38</v>
      </c>
      <c r="T413">
        <v>38</v>
      </c>
      <c r="U413">
        <v>42</v>
      </c>
      <c r="V413">
        <v>40</v>
      </c>
      <c r="W413">
        <v>40</v>
      </c>
      <c r="X413">
        <v>41</v>
      </c>
      <c r="Y413">
        <v>39</v>
      </c>
      <c r="Z413">
        <v>48</v>
      </c>
      <c r="AA413">
        <v>55</v>
      </c>
      <c r="AB413">
        <v>54</v>
      </c>
      <c r="AC413">
        <v>58</v>
      </c>
      <c r="AD413">
        <v>62</v>
      </c>
      <c r="AE413">
        <v>67</v>
      </c>
      <c r="AF413">
        <v>77</v>
      </c>
      <c r="AG413">
        <v>93</v>
      </c>
      <c r="AH413">
        <v>96</v>
      </c>
    </row>
    <row r="414" spans="1:34" x14ac:dyDescent="0.25">
      <c r="A414" t="s">
        <v>908</v>
      </c>
      <c r="B414" t="s">
        <v>436</v>
      </c>
      <c r="C414">
        <v>12</v>
      </c>
      <c r="D414">
        <v>10</v>
      </c>
      <c r="E414">
        <v>10</v>
      </c>
      <c r="F414">
        <v>7</v>
      </c>
      <c r="G414">
        <v>8</v>
      </c>
      <c r="H414">
        <v>7</v>
      </c>
      <c r="I414">
        <v>12</v>
      </c>
      <c r="J414">
        <v>15</v>
      </c>
      <c r="K414">
        <v>16</v>
      </c>
      <c r="L414">
        <v>14</v>
      </c>
      <c r="M414">
        <v>14</v>
      </c>
      <c r="N414">
        <v>16</v>
      </c>
      <c r="O414">
        <v>20</v>
      </c>
      <c r="P414">
        <v>14</v>
      </c>
      <c r="Q414">
        <v>12</v>
      </c>
      <c r="R414">
        <v>11</v>
      </c>
      <c r="S414">
        <v>16</v>
      </c>
      <c r="T414">
        <v>14</v>
      </c>
      <c r="U414">
        <v>14</v>
      </c>
      <c r="V414">
        <v>11</v>
      </c>
      <c r="W414">
        <v>18</v>
      </c>
      <c r="X414">
        <v>17</v>
      </c>
      <c r="Y414">
        <v>23</v>
      </c>
      <c r="Z414">
        <v>28</v>
      </c>
      <c r="AA414">
        <v>37</v>
      </c>
      <c r="AB414">
        <v>43</v>
      </c>
      <c r="AC414">
        <v>43</v>
      </c>
      <c r="AD414">
        <v>47</v>
      </c>
      <c r="AE414">
        <v>50</v>
      </c>
      <c r="AF414">
        <v>55</v>
      </c>
      <c r="AG414">
        <v>69</v>
      </c>
      <c r="AH414">
        <v>78</v>
      </c>
    </row>
    <row r="415" spans="1:34" x14ac:dyDescent="0.25">
      <c r="A415" t="s">
        <v>909</v>
      </c>
      <c r="B415" t="s">
        <v>437</v>
      </c>
      <c r="C415">
        <v>11</v>
      </c>
      <c r="D415">
        <v>11</v>
      </c>
      <c r="E415">
        <v>11</v>
      </c>
      <c r="F415">
        <v>10</v>
      </c>
      <c r="G415">
        <v>10</v>
      </c>
      <c r="H415">
        <v>14</v>
      </c>
      <c r="I415">
        <v>16</v>
      </c>
      <c r="J415">
        <v>14</v>
      </c>
      <c r="K415">
        <v>15</v>
      </c>
      <c r="L415">
        <v>16</v>
      </c>
      <c r="M415">
        <v>16</v>
      </c>
      <c r="N415">
        <v>19</v>
      </c>
      <c r="O415">
        <v>16</v>
      </c>
      <c r="P415">
        <v>15</v>
      </c>
      <c r="Q415">
        <v>15</v>
      </c>
      <c r="R415">
        <v>17</v>
      </c>
      <c r="S415">
        <v>24</v>
      </c>
      <c r="T415">
        <v>30</v>
      </c>
      <c r="U415">
        <v>32</v>
      </c>
      <c r="V415">
        <v>41</v>
      </c>
      <c r="W415">
        <v>43</v>
      </c>
      <c r="X415">
        <v>46</v>
      </c>
      <c r="Y415">
        <v>51</v>
      </c>
      <c r="Z415">
        <v>53</v>
      </c>
      <c r="AA415">
        <v>64</v>
      </c>
      <c r="AB415">
        <v>71</v>
      </c>
      <c r="AC415">
        <v>66</v>
      </c>
      <c r="AD415">
        <v>73</v>
      </c>
      <c r="AE415">
        <v>74</v>
      </c>
      <c r="AF415">
        <v>68</v>
      </c>
      <c r="AG415">
        <v>89</v>
      </c>
      <c r="AH415">
        <v>111</v>
      </c>
    </row>
    <row r="416" spans="1:34" x14ac:dyDescent="0.25">
      <c r="A416" t="s">
        <v>910</v>
      </c>
      <c r="B416" t="s">
        <v>438</v>
      </c>
      <c r="C416">
        <v>3</v>
      </c>
      <c r="D416">
        <v>3</v>
      </c>
      <c r="E416">
        <v>2</v>
      </c>
      <c r="F416">
        <v>1</v>
      </c>
      <c r="G416">
        <v>1</v>
      </c>
      <c r="H416">
        <v>1</v>
      </c>
      <c r="I416">
        <v>1</v>
      </c>
      <c r="J416">
        <v>1</v>
      </c>
      <c r="K416">
        <v>1</v>
      </c>
      <c r="L416">
        <v>2</v>
      </c>
      <c r="M416">
        <v>2</v>
      </c>
      <c r="N416">
        <v>3</v>
      </c>
      <c r="O416">
        <v>3</v>
      </c>
      <c r="P416">
        <v>3</v>
      </c>
      <c r="Q416">
        <v>3</v>
      </c>
      <c r="R416">
        <v>5</v>
      </c>
      <c r="S416">
        <v>7</v>
      </c>
      <c r="T416">
        <v>7</v>
      </c>
      <c r="U416">
        <v>8</v>
      </c>
      <c r="V416">
        <v>9</v>
      </c>
      <c r="W416">
        <v>9</v>
      </c>
      <c r="X416">
        <v>9</v>
      </c>
      <c r="Y416">
        <v>14</v>
      </c>
      <c r="Z416">
        <v>14</v>
      </c>
      <c r="AA416">
        <v>17</v>
      </c>
      <c r="AB416">
        <v>21</v>
      </c>
      <c r="AC416">
        <v>22</v>
      </c>
      <c r="AD416">
        <v>22</v>
      </c>
      <c r="AE416">
        <v>22</v>
      </c>
      <c r="AF416">
        <v>14</v>
      </c>
      <c r="AG416">
        <v>12</v>
      </c>
      <c r="AH416">
        <v>12</v>
      </c>
    </row>
    <row r="417" spans="1:34" x14ac:dyDescent="0.25">
      <c r="A417" t="s">
        <v>911</v>
      </c>
      <c r="B417" t="s">
        <v>439</v>
      </c>
      <c r="C417">
        <v>13</v>
      </c>
      <c r="D417">
        <v>12</v>
      </c>
      <c r="E417">
        <v>8</v>
      </c>
      <c r="F417">
        <v>7</v>
      </c>
      <c r="G417">
        <v>9</v>
      </c>
      <c r="H417">
        <v>11</v>
      </c>
      <c r="I417">
        <v>11</v>
      </c>
      <c r="J417">
        <v>11</v>
      </c>
      <c r="K417">
        <v>14</v>
      </c>
      <c r="L417">
        <v>16</v>
      </c>
      <c r="M417">
        <v>17</v>
      </c>
      <c r="N417">
        <v>15</v>
      </c>
      <c r="O417">
        <v>13</v>
      </c>
      <c r="P417">
        <v>12</v>
      </c>
      <c r="Q417">
        <v>13</v>
      </c>
      <c r="R417">
        <v>10</v>
      </c>
      <c r="S417">
        <v>19</v>
      </c>
      <c r="T417">
        <v>19</v>
      </c>
      <c r="U417">
        <v>29</v>
      </c>
      <c r="V417">
        <v>34</v>
      </c>
      <c r="W417">
        <v>35</v>
      </c>
      <c r="X417">
        <v>34</v>
      </c>
      <c r="Y417">
        <v>40</v>
      </c>
      <c r="Z417">
        <v>35</v>
      </c>
      <c r="AA417">
        <v>40</v>
      </c>
      <c r="AB417">
        <v>30</v>
      </c>
      <c r="AC417">
        <v>33</v>
      </c>
      <c r="AD417">
        <v>36</v>
      </c>
      <c r="AE417">
        <v>37</v>
      </c>
      <c r="AF417">
        <v>41</v>
      </c>
      <c r="AG417">
        <v>50</v>
      </c>
      <c r="AH417">
        <v>51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452</v>
      </c>
    </row>
    <row r="2" spans="1:53" x14ac:dyDescent="0.25">
      <c r="A2" t="s">
        <v>921</v>
      </c>
    </row>
    <row r="4" spans="1:53" ht="13" x14ac:dyDescent="0.3">
      <c r="A4" s="2" t="s">
        <v>503</v>
      </c>
      <c r="B4" s="2" t="s">
        <v>440</v>
      </c>
      <c r="C4" s="6">
        <f>$BA$6-31</f>
        <v>44403</v>
      </c>
      <c r="D4" s="6">
        <f>$BA$6-30</f>
        <v>44404</v>
      </c>
      <c r="E4" s="6">
        <f>$BA$6-29</f>
        <v>44405</v>
      </c>
      <c r="F4" s="6">
        <f>$BA$6-28</f>
        <v>44406</v>
      </c>
      <c r="G4" s="6">
        <f>$BA$6-27</f>
        <v>44407</v>
      </c>
      <c r="H4" s="6">
        <f>$BA$6-26</f>
        <v>44408</v>
      </c>
      <c r="I4" s="6">
        <f>$BA$6-25</f>
        <v>44409</v>
      </c>
      <c r="J4" s="6">
        <f>$BA$6-24</f>
        <v>44410</v>
      </c>
      <c r="K4" s="6">
        <f>$BA$6-23</f>
        <v>44411</v>
      </c>
      <c r="L4" s="6">
        <f>$BA$6-22</f>
        <v>44412</v>
      </c>
      <c r="M4" s="6">
        <f>$BA$6-21</f>
        <v>44413</v>
      </c>
      <c r="N4" s="6">
        <f>$BA$6-20</f>
        <v>44414</v>
      </c>
      <c r="O4" s="6">
        <f>$BA$6-19</f>
        <v>44415</v>
      </c>
      <c r="P4" s="6">
        <f>$BA$6-18</f>
        <v>44416</v>
      </c>
      <c r="Q4" s="6">
        <f>$BA$6-17</f>
        <v>44417</v>
      </c>
      <c r="R4" s="6">
        <f>$BA$6-16</f>
        <v>44418</v>
      </c>
      <c r="S4" s="6">
        <f>$BA$6-15</f>
        <v>44419</v>
      </c>
      <c r="T4" s="6">
        <f>$BA$6-14</f>
        <v>44420</v>
      </c>
      <c r="U4" s="6">
        <f>$BA$6-13</f>
        <v>44421</v>
      </c>
      <c r="V4" s="6">
        <f>$BA$6-12</f>
        <v>44422</v>
      </c>
      <c r="W4" s="6">
        <f>$BA$6-11</f>
        <v>44423</v>
      </c>
      <c r="X4" s="6">
        <f>$BA$6-10</f>
        <v>44424</v>
      </c>
      <c r="Y4" s="6">
        <f>$BA$6-9</f>
        <v>44425</v>
      </c>
      <c r="Z4" s="6">
        <f>$BA$6-8</f>
        <v>44426</v>
      </c>
      <c r="AA4" s="6">
        <f>$BA$6-7</f>
        <v>44427</v>
      </c>
      <c r="AB4" s="6">
        <f>$BA$6-6</f>
        <v>44428</v>
      </c>
      <c r="AC4" s="6">
        <f>$BA$6-5</f>
        <v>44429</v>
      </c>
      <c r="AD4" s="6">
        <f>$BA$6-4</f>
        <v>44430</v>
      </c>
      <c r="AE4" s="6">
        <f>$BA$6-3</f>
        <v>44431</v>
      </c>
      <c r="AF4" s="6">
        <f>$BA$6-2</f>
        <v>44432</v>
      </c>
      <c r="AG4" s="6">
        <f>$BA$6-1</f>
        <v>44433</v>
      </c>
      <c r="AH4" s="6">
        <f>$BA$6</f>
        <v>44434</v>
      </c>
      <c r="AJ4" s="1"/>
      <c r="AK4" s="1"/>
      <c r="AL4" s="1"/>
      <c r="AM4" s="1"/>
      <c r="AN4" s="1"/>
      <c r="AO4" s="1"/>
      <c r="AP4" s="1"/>
      <c r="AQ4" s="1"/>
      <c r="AR4" s="1"/>
      <c r="AS4" s="1"/>
      <c r="AT4" s="1"/>
      <c r="AU4" s="1"/>
      <c r="AV4" s="1"/>
      <c r="AW4" s="1"/>
    </row>
    <row r="5" spans="1:53" ht="13" hidden="1" x14ac:dyDescent="0.3">
      <c r="A5" s="2" t="s">
        <v>503</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504</v>
      </c>
      <c r="B6" s="3" t="s">
        <v>450</v>
      </c>
      <c r="C6" s="3">
        <v>23.888095945100002</v>
      </c>
      <c r="D6" s="3">
        <v>24.965754408799999</v>
      </c>
      <c r="E6" s="3">
        <v>23.528876457199999</v>
      </c>
      <c r="F6" s="3">
        <v>23.708486201199999</v>
      </c>
      <c r="G6" s="3">
        <v>24.067705689099999</v>
      </c>
      <c r="H6" s="3">
        <v>25.863803128600001</v>
      </c>
      <c r="I6" s="3">
        <v>26.941461592300001</v>
      </c>
      <c r="J6" s="3">
        <v>27.480290824099999</v>
      </c>
      <c r="K6" s="3">
        <v>28.198729799900001</v>
      </c>
      <c r="L6" s="3">
        <v>30.354046727299998</v>
      </c>
      <c r="M6" s="3">
        <v>30.5336564712</v>
      </c>
      <c r="N6" s="3">
        <v>33.766631862300002</v>
      </c>
      <c r="O6" s="3">
        <v>34.4850708381</v>
      </c>
      <c r="P6" s="3">
        <v>35.921948789699996</v>
      </c>
      <c r="Q6" s="3">
        <v>38.256875461</v>
      </c>
      <c r="R6" s="3">
        <v>38.436485204900002</v>
      </c>
      <c r="S6" s="3">
        <v>43.645167779399998</v>
      </c>
      <c r="T6" s="3">
        <v>48.853850354000002</v>
      </c>
      <c r="U6" s="3">
        <v>51.009167281300002</v>
      </c>
      <c r="V6" s="3">
        <v>57.475118063499998</v>
      </c>
      <c r="W6" s="3">
        <v>60.348873966600003</v>
      </c>
      <c r="X6" s="3">
        <v>61.067312942400001</v>
      </c>
      <c r="Y6" s="3">
        <v>70.227409883799993</v>
      </c>
      <c r="Z6" s="3">
        <v>67.353653980600001</v>
      </c>
      <c r="AA6" s="3">
        <v>68.790531932199997</v>
      </c>
      <c r="AB6" s="3">
        <v>70.766239115600001</v>
      </c>
      <c r="AC6" s="3">
        <v>93.3970668531</v>
      </c>
      <c r="AD6" s="3">
        <v>100.40184686710001</v>
      </c>
      <c r="AE6" s="3">
        <v>102.7367735385</v>
      </c>
      <c r="AF6" s="3">
        <v>101.1202858429</v>
      </c>
      <c r="AG6" s="3">
        <v>114.05218740719999</v>
      </c>
      <c r="AH6" s="3">
        <v>108.12506585689999</v>
      </c>
      <c r="BA6" s="1">
        <v>44434</v>
      </c>
    </row>
    <row r="7" spans="1:53" x14ac:dyDescent="0.25">
      <c r="A7" t="s">
        <v>505</v>
      </c>
      <c r="B7" s="3" t="s">
        <v>376</v>
      </c>
      <c r="C7" s="3">
        <v>19.946604474200001</v>
      </c>
      <c r="D7" s="3">
        <v>20.7137815693</v>
      </c>
      <c r="E7" s="3">
        <v>26.0840212355</v>
      </c>
      <c r="F7" s="3">
        <v>44.496271519300002</v>
      </c>
      <c r="G7" s="3">
        <v>48.3321569951</v>
      </c>
      <c r="H7" s="3">
        <v>47.564979899999997</v>
      </c>
      <c r="I7" s="3">
        <v>49.099334090299998</v>
      </c>
      <c r="J7" s="3">
        <v>49.8665111854</v>
      </c>
      <c r="K7" s="3">
        <v>54.469573756400003</v>
      </c>
      <c r="L7" s="3">
        <v>48.3321569951</v>
      </c>
      <c r="M7" s="3">
        <v>32.221437996699997</v>
      </c>
      <c r="N7" s="3">
        <v>26.0840212355</v>
      </c>
      <c r="O7" s="3">
        <v>26.851198330599999</v>
      </c>
      <c r="P7" s="3">
        <v>20.7137815693</v>
      </c>
      <c r="Q7" s="3">
        <v>17.6450731887</v>
      </c>
      <c r="R7" s="3">
        <v>12.2748335226</v>
      </c>
      <c r="S7" s="3">
        <v>11.507656427400001</v>
      </c>
      <c r="T7" s="3">
        <v>7.6717709516000001</v>
      </c>
      <c r="U7" s="3">
        <v>10.7404793322</v>
      </c>
      <c r="V7" s="3">
        <v>13.8091877129</v>
      </c>
      <c r="W7" s="3">
        <v>14.576364808099999</v>
      </c>
      <c r="X7" s="3">
        <v>16.110718998399999</v>
      </c>
      <c r="Y7" s="3">
        <v>17.6450731887</v>
      </c>
      <c r="Z7" s="3">
        <v>25.316844140299999</v>
      </c>
      <c r="AA7" s="3">
        <v>36.057323472599997</v>
      </c>
      <c r="AB7" s="3">
        <v>33.755792187099999</v>
      </c>
      <c r="AC7" s="3">
        <v>42.961917329000002</v>
      </c>
      <c r="AD7" s="3">
        <v>46.7978028048</v>
      </c>
      <c r="AE7" s="3">
        <v>60.606990517699998</v>
      </c>
      <c r="AF7" s="3">
        <v>62.908521803200003</v>
      </c>
      <c r="AG7" s="3">
        <v>66.744407279000001</v>
      </c>
      <c r="AH7" s="3">
        <v>64.442875993499996</v>
      </c>
    </row>
    <row r="8" spans="1:53" x14ac:dyDescent="0.25">
      <c r="A8" t="s">
        <v>506</v>
      </c>
      <c r="B8" s="3" t="s">
        <v>377</v>
      </c>
      <c r="C8" s="3">
        <v>21.497246128600001</v>
      </c>
      <c r="D8" s="3">
        <v>20.014677430100001</v>
      </c>
      <c r="E8" s="3">
        <v>16.308255683799999</v>
      </c>
      <c r="F8" s="3">
        <v>13.343118286699999</v>
      </c>
      <c r="G8" s="3">
        <v>9.6366965403999991</v>
      </c>
      <c r="H8" s="3">
        <v>6.6715591433999997</v>
      </c>
      <c r="I8" s="3">
        <v>9.6366965403999991</v>
      </c>
      <c r="J8" s="3">
        <v>8.8954121912000002</v>
      </c>
      <c r="K8" s="3">
        <v>10.3779808897</v>
      </c>
      <c r="L8" s="3">
        <v>9.6366965403999991</v>
      </c>
      <c r="M8" s="3">
        <v>7.4128434926000004</v>
      </c>
      <c r="N8" s="3">
        <v>9.6366965403999991</v>
      </c>
      <c r="O8" s="3">
        <v>9.6366965403999991</v>
      </c>
      <c r="P8" s="3">
        <v>9.6366965403999991</v>
      </c>
      <c r="Q8" s="3">
        <v>8.8954121912000002</v>
      </c>
      <c r="R8" s="3">
        <v>8.8954121912000002</v>
      </c>
      <c r="S8" s="3">
        <v>11.8605495882</v>
      </c>
      <c r="T8" s="3">
        <v>20.014677430100001</v>
      </c>
      <c r="U8" s="3">
        <v>23.721099176399999</v>
      </c>
      <c r="V8" s="3">
        <v>22.979814827199998</v>
      </c>
      <c r="W8" s="3">
        <v>22.979814827199998</v>
      </c>
      <c r="X8" s="3">
        <v>26.6862365735</v>
      </c>
      <c r="Y8" s="3">
        <v>26.6862365735</v>
      </c>
      <c r="Z8" s="3">
        <v>29.6513739705</v>
      </c>
      <c r="AA8" s="3">
        <v>25.203667875000001</v>
      </c>
      <c r="AB8" s="3">
        <v>23.721099176399999</v>
      </c>
      <c r="AC8" s="3">
        <v>25.944952224200001</v>
      </c>
      <c r="AD8" s="3">
        <v>26.6862365735</v>
      </c>
      <c r="AE8" s="3">
        <v>22.979814827199998</v>
      </c>
      <c r="AF8" s="3">
        <v>32.616511367599998</v>
      </c>
      <c r="AG8" s="3">
        <v>40.770639209499997</v>
      </c>
      <c r="AH8" s="3">
        <v>45.959629654300002</v>
      </c>
    </row>
    <row r="9" spans="1:53" x14ac:dyDescent="0.25">
      <c r="A9" t="s">
        <v>507</v>
      </c>
      <c r="B9" s="3" t="s">
        <v>378</v>
      </c>
      <c r="C9" s="3">
        <v>11.120771579399999</v>
      </c>
      <c r="D9" s="3">
        <v>10.109792344900001</v>
      </c>
      <c r="E9" s="3">
        <v>10.109792344900001</v>
      </c>
      <c r="F9" s="3">
        <v>8.5933234930999998</v>
      </c>
      <c r="G9" s="3">
        <v>10.109792344900001</v>
      </c>
      <c r="H9" s="3">
        <v>10.615281962099999</v>
      </c>
      <c r="I9" s="3">
        <v>10.109792344900001</v>
      </c>
      <c r="J9" s="3">
        <v>10.109792344900001</v>
      </c>
      <c r="K9" s="3">
        <v>11.120771579399999</v>
      </c>
      <c r="L9" s="3">
        <v>12.1317508138</v>
      </c>
      <c r="M9" s="3">
        <v>14.6591989001</v>
      </c>
      <c r="N9" s="3">
        <v>14.6591989001</v>
      </c>
      <c r="O9" s="3">
        <v>19.208605455200001</v>
      </c>
      <c r="P9" s="3">
        <v>20.2195846897</v>
      </c>
      <c r="Q9" s="3">
        <v>20.2195846897</v>
      </c>
      <c r="R9" s="3">
        <v>20.2195846897</v>
      </c>
      <c r="S9" s="3">
        <v>19.208605455200001</v>
      </c>
      <c r="T9" s="3">
        <v>21.230563924199998</v>
      </c>
      <c r="U9" s="3">
        <v>22.241543158700001</v>
      </c>
      <c r="V9" s="3">
        <v>17.186646986300001</v>
      </c>
      <c r="W9" s="3">
        <v>20.725074307</v>
      </c>
      <c r="X9" s="3">
        <v>22.241543158700001</v>
      </c>
      <c r="Y9" s="3">
        <v>22.241543158700001</v>
      </c>
      <c r="Z9" s="3">
        <v>30.3293770346</v>
      </c>
      <c r="AA9" s="3">
        <v>31.340356269099999</v>
      </c>
      <c r="AB9" s="3">
        <v>32.856825120800004</v>
      </c>
      <c r="AC9" s="3">
        <v>36.900742058799999</v>
      </c>
      <c r="AD9" s="3">
        <v>40.439169379500001</v>
      </c>
      <c r="AE9" s="3">
        <v>46.505044786399999</v>
      </c>
      <c r="AF9" s="3">
        <v>47.516024020899998</v>
      </c>
      <c r="AG9" s="3">
        <v>61.669733303699999</v>
      </c>
      <c r="AH9" s="3">
        <v>66.219139858899993</v>
      </c>
    </row>
    <row r="10" spans="1:53" x14ac:dyDescent="0.25">
      <c r="A10" t="s">
        <v>508</v>
      </c>
      <c r="B10" s="3" t="s">
        <v>379</v>
      </c>
      <c r="C10" s="3">
        <v>7.8916217282999996</v>
      </c>
      <c r="D10" s="3">
        <v>7.8916217282999996</v>
      </c>
      <c r="E10" s="3">
        <v>9.0189962608999998</v>
      </c>
      <c r="F10" s="3">
        <v>6.7642471957000003</v>
      </c>
      <c r="G10" s="3">
        <v>12.4011198587</v>
      </c>
      <c r="H10" s="3">
        <v>13.528494391300001</v>
      </c>
      <c r="I10" s="3">
        <v>15.783243456499999</v>
      </c>
      <c r="J10" s="3">
        <v>15.783243456499999</v>
      </c>
      <c r="K10" s="3">
        <v>21.420116119599999</v>
      </c>
      <c r="L10" s="3">
        <v>24.802239717399999</v>
      </c>
      <c r="M10" s="3">
        <v>27.056988782600001</v>
      </c>
      <c r="N10" s="3">
        <v>23.674865184800002</v>
      </c>
      <c r="O10" s="3">
        <v>23.674865184800002</v>
      </c>
      <c r="P10" s="3">
        <v>20.292741586999998</v>
      </c>
      <c r="Q10" s="3">
        <v>22.5474906522</v>
      </c>
      <c r="R10" s="3">
        <v>21.420116119599999</v>
      </c>
      <c r="S10" s="3">
        <v>21.420116119599999</v>
      </c>
      <c r="T10" s="3">
        <v>20.292741586999998</v>
      </c>
      <c r="U10" s="3">
        <v>19.165367054400001</v>
      </c>
      <c r="V10" s="3">
        <v>18.037992521700001</v>
      </c>
      <c r="W10" s="3">
        <v>19.165367054400001</v>
      </c>
      <c r="X10" s="3">
        <v>18.037992521700001</v>
      </c>
      <c r="Y10" s="3">
        <v>16.9106179891</v>
      </c>
      <c r="Z10" s="3">
        <v>18.037992521700001</v>
      </c>
      <c r="AA10" s="3">
        <v>19.165367054400001</v>
      </c>
      <c r="AB10" s="3">
        <v>24.802239717399999</v>
      </c>
      <c r="AC10" s="3">
        <v>23.674865184800002</v>
      </c>
      <c r="AD10" s="3">
        <v>22.5474906522</v>
      </c>
      <c r="AE10" s="3">
        <v>21.420116119599999</v>
      </c>
      <c r="AF10" s="3">
        <v>19.165367054400001</v>
      </c>
      <c r="AG10" s="3">
        <v>24.802239717399999</v>
      </c>
      <c r="AH10" s="3">
        <v>24.802239717399999</v>
      </c>
    </row>
    <row r="11" spans="1:53" x14ac:dyDescent="0.25">
      <c r="A11" t="s">
        <v>509</v>
      </c>
      <c r="B11" s="3" t="s">
        <v>380</v>
      </c>
      <c r="C11" s="3">
        <v>5.4266510586000001</v>
      </c>
      <c r="D11" s="3">
        <v>5.4266510586000001</v>
      </c>
      <c r="E11" s="3">
        <v>4.6514151931000001</v>
      </c>
      <c r="F11" s="3">
        <v>5.4266510586000001</v>
      </c>
      <c r="G11" s="3">
        <v>9.3028303861000001</v>
      </c>
      <c r="H11" s="3">
        <v>10.078066251699999</v>
      </c>
      <c r="I11" s="3">
        <v>8.5275945205999992</v>
      </c>
      <c r="J11" s="3">
        <v>10.078066251699999</v>
      </c>
      <c r="K11" s="3">
        <v>13.179009713699999</v>
      </c>
      <c r="L11" s="3">
        <v>13.179009713699999</v>
      </c>
      <c r="M11" s="3">
        <v>12.4037738482</v>
      </c>
      <c r="N11" s="3">
        <v>11.628537982699999</v>
      </c>
      <c r="O11" s="3">
        <v>13.179009713699999</v>
      </c>
      <c r="P11" s="3">
        <v>20.931368368800001</v>
      </c>
      <c r="Q11" s="3">
        <v>19.380896637799999</v>
      </c>
      <c r="R11" s="3">
        <v>15.5047173102</v>
      </c>
      <c r="S11" s="3">
        <v>19.380896637799999</v>
      </c>
      <c r="T11" s="3">
        <v>20.931368368800001</v>
      </c>
      <c r="U11" s="3">
        <v>27.133255292899999</v>
      </c>
      <c r="V11" s="3">
        <v>34.885613948</v>
      </c>
      <c r="W11" s="3">
        <v>34.110378082499999</v>
      </c>
      <c r="X11" s="3">
        <v>39.5370291411</v>
      </c>
      <c r="Y11" s="3">
        <v>41.862736737699997</v>
      </c>
      <c r="Z11" s="3">
        <v>50.390331258300002</v>
      </c>
      <c r="AA11" s="3">
        <v>65.895048568500002</v>
      </c>
      <c r="AB11" s="3">
        <v>69.771227896100001</v>
      </c>
      <c r="AC11" s="3">
        <v>67.445520299600005</v>
      </c>
      <c r="AD11" s="3">
        <v>66.670284433999996</v>
      </c>
      <c r="AE11" s="3">
        <v>72.096935492599997</v>
      </c>
      <c r="AF11" s="3">
        <v>74.422643089199994</v>
      </c>
      <c r="AG11" s="3">
        <v>74.422643089199994</v>
      </c>
      <c r="AH11" s="3">
        <v>67.445520299600005</v>
      </c>
    </row>
    <row r="12" spans="1:53" x14ac:dyDescent="0.25">
      <c r="A12" t="s">
        <v>510</v>
      </c>
      <c r="B12" s="3" t="s">
        <v>381</v>
      </c>
      <c r="C12" s="3">
        <v>0</v>
      </c>
      <c r="D12" s="3">
        <v>0</v>
      </c>
      <c r="E12" s="3">
        <v>1.2070151722</v>
      </c>
      <c r="F12" s="3">
        <v>6.0350758609000001</v>
      </c>
      <c r="G12" s="3">
        <v>10.8631365496</v>
      </c>
      <c r="H12" s="3">
        <v>25.347318615799999</v>
      </c>
      <c r="I12" s="3">
        <v>41.038515854099998</v>
      </c>
      <c r="J12" s="3">
        <v>41.038515854099998</v>
      </c>
      <c r="K12" s="3">
        <v>41.038515854099998</v>
      </c>
      <c r="L12" s="3">
        <v>47.073591714999999</v>
      </c>
      <c r="M12" s="3">
        <v>51.9016524038</v>
      </c>
      <c r="N12" s="3">
        <v>48.280606887200001</v>
      </c>
      <c r="O12" s="3">
        <v>36.210455165399999</v>
      </c>
      <c r="P12" s="3">
        <v>21.726273099299998</v>
      </c>
      <c r="Q12" s="3">
        <v>24.140303443600001</v>
      </c>
      <c r="R12" s="3">
        <v>24.140303443600001</v>
      </c>
      <c r="S12" s="3">
        <v>22.933288271399999</v>
      </c>
      <c r="T12" s="3">
        <v>16.898212410500001</v>
      </c>
      <c r="U12" s="3">
        <v>19.312242754900002</v>
      </c>
      <c r="V12" s="3">
        <v>18.1052275827</v>
      </c>
      <c r="W12" s="3">
        <v>19.312242754900002</v>
      </c>
      <c r="X12" s="3">
        <v>19.312242754900002</v>
      </c>
      <c r="Y12" s="3">
        <v>19.312242754900002</v>
      </c>
      <c r="Z12" s="3">
        <v>14.484182066200001</v>
      </c>
      <c r="AA12" s="3">
        <v>14.484182066200001</v>
      </c>
      <c r="AB12" s="3">
        <v>12.0701517218</v>
      </c>
      <c r="AC12" s="3">
        <v>10.8631365496</v>
      </c>
      <c r="AD12" s="3">
        <v>9.6561213773999999</v>
      </c>
      <c r="AE12" s="3">
        <v>7.2420910331000004</v>
      </c>
      <c r="AF12" s="3">
        <v>7.2420910331000004</v>
      </c>
      <c r="AG12" s="3">
        <v>6.0350758609000001</v>
      </c>
      <c r="AH12" s="3">
        <v>4.8280606886999999</v>
      </c>
    </row>
    <row r="13" spans="1:53" x14ac:dyDescent="0.25">
      <c r="A13" t="s">
        <v>511</v>
      </c>
      <c r="B13" s="3" t="s">
        <v>382</v>
      </c>
      <c r="C13" s="3">
        <v>3.5839724750999999</v>
      </c>
      <c r="D13" s="3">
        <v>3.5839724750999999</v>
      </c>
      <c r="E13" s="3">
        <v>1.7919862375</v>
      </c>
      <c r="F13" s="3">
        <v>4.4799655939000003</v>
      </c>
      <c r="G13" s="3">
        <v>3.5839724750999999</v>
      </c>
      <c r="H13" s="3">
        <v>4.4799655939000003</v>
      </c>
      <c r="I13" s="3">
        <v>5.3759587126000001</v>
      </c>
      <c r="J13" s="3">
        <v>5.3759587126000001</v>
      </c>
      <c r="K13" s="3">
        <v>6.2719518314</v>
      </c>
      <c r="L13" s="3">
        <v>7.1679449501999999</v>
      </c>
      <c r="M13" s="3">
        <v>5.3759587126000001</v>
      </c>
      <c r="N13" s="3">
        <v>6.2719518314</v>
      </c>
      <c r="O13" s="3">
        <v>5.3759587126000001</v>
      </c>
      <c r="P13" s="3">
        <v>11.647910544</v>
      </c>
      <c r="Q13" s="3">
        <v>13.4398967816</v>
      </c>
      <c r="R13" s="3">
        <v>17.023869256699999</v>
      </c>
      <c r="S13" s="3">
        <v>18.815855494200001</v>
      </c>
      <c r="T13" s="3">
        <v>24.191814206899998</v>
      </c>
      <c r="U13" s="3">
        <v>25.0878073256</v>
      </c>
      <c r="V13" s="3">
        <v>30.463766038300001</v>
      </c>
      <c r="W13" s="3">
        <v>28.671779800700001</v>
      </c>
      <c r="X13" s="3">
        <v>34.943731632099997</v>
      </c>
      <c r="Y13" s="3">
        <v>36.735717869699997</v>
      </c>
      <c r="Z13" s="3">
        <v>48.383628413700002</v>
      </c>
      <c r="AA13" s="3">
        <v>47.487635294999997</v>
      </c>
      <c r="AB13" s="3">
        <v>63.6155114329</v>
      </c>
      <c r="AC13" s="3">
        <v>70.783456383100003</v>
      </c>
      <c r="AD13" s="3">
        <v>82.431366927100001</v>
      </c>
      <c r="AE13" s="3">
        <v>80.639380689600003</v>
      </c>
      <c r="AF13" s="3">
        <v>80.639380689600003</v>
      </c>
      <c r="AG13" s="3">
        <v>92.287291233600001</v>
      </c>
      <c r="AH13" s="3">
        <v>105.7271880152</v>
      </c>
    </row>
    <row r="14" spans="1:53" x14ac:dyDescent="0.25">
      <c r="A14" t="s">
        <v>512</v>
      </c>
      <c r="B14" s="3" t="s">
        <v>383</v>
      </c>
      <c r="C14" s="3">
        <v>14.573644203700001</v>
      </c>
      <c r="D14" s="3">
        <v>16.107712014600001</v>
      </c>
      <c r="E14" s="3">
        <v>15.340678109100001</v>
      </c>
      <c r="F14" s="3">
        <v>9.9714407708999993</v>
      </c>
      <c r="G14" s="3">
        <v>9.9714407708999993</v>
      </c>
      <c r="H14" s="3">
        <v>9.2044068654999993</v>
      </c>
      <c r="I14" s="3">
        <v>9.2044068654999993</v>
      </c>
      <c r="J14" s="3">
        <v>9.2044068654999993</v>
      </c>
      <c r="K14" s="3">
        <v>6.1362712436000004</v>
      </c>
      <c r="L14" s="3">
        <v>9.2044068654999993</v>
      </c>
      <c r="M14" s="3">
        <v>10.738474676399999</v>
      </c>
      <c r="N14" s="3">
        <v>11.505508581799999</v>
      </c>
      <c r="O14" s="3">
        <v>10.738474676399999</v>
      </c>
      <c r="P14" s="3">
        <v>11.505508581799999</v>
      </c>
      <c r="Q14" s="3">
        <v>11.505508581799999</v>
      </c>
      <c r="R14" s="3">
        <v>10.738474676399999</v>
      </c>
      <c r="S14" s="3">
        <v>7.6703390546000003</v>
      </c>
      <c r="T14" s="3">
        <v>17.641779825499999</v>
      </c>
      <c r="U14" s="3">
        <v>22.2439832582</v>
      </c>
      <c r="V14" s="3">
        <v>30.681356218200001</v>
      </c>
      <c r="W14" s="3">
        <v>29.9143223128</v>
      </c>
      <c r="X14" s="3">
        <v>29.9143223128</v>
      </c>
      <c r="Y14" s="3">
        <v>42.186864800000002</v>
      </c>
      <c r="Z14" s="3">
        <v>52.925339476399998</v>
      </c>
      <c r="AA14" s="3">
        <v>57.527542909200001</v>
      </c>
      <c r="AB14" s="3">
        <v>56.760509003700001</v>
      </c>
      <c r="AC14" s="3">
        <v>65.197881963699999</v>
      </c>
      <c r="AD14" s="3">
        <v>65.964915869199999</v>
      </c>
      <c r="AE14" s="3">
        <v>65.964915869199999</v>
      </c>
      <c r="AF14" s="3">
        <v>61.362712436400003</v>
      </c>
      <c r="AG14" s="3">
        <v>57.527542909200001</v>
      </c>
      <c r="AH14" s="3">
        <v>55.226441192800003</v>
      </c>
    </row>
    <row r="15" spans="1:53" x14ac:dyDescent="0.25">
      <c r="A15" t="s">
        <v>513</v>
      </c>
      <c r="B15" s="3" t="s">
        <v>384</v>
      </c>
      <c r="C15" s="3">
        <v>26.125990610500001</v>
      </c>
      <c r="D15" s="3">
        <v>26.125990610500001</v>
      </c>
      <c r="E15" s="3">
        <v>23.750900555000001</v>
      </c>
      <c r="F15" s="3">
        <v>21.375810499499998</v>
      </c>
      <c r="G15" s="3">
        <v>21.375810499499998</v>
      </c>
      <c r="H15" s="3">
        <v>16.625630388499999</v>
      </c>
      <c r="I15" s="3">
        <v>16.625630388499999</v>
      </c>
      <c r="J15" s="3">
        <v>16.625630388499999</v>
      </c>
      <c r="K15" s="3">
        <v>16.625630388499999</v>
      </c>
      <c r="L15" s="3">
        <v>16.625630388499999</v>
      </c>
      <c r="M15" s="3">
        <v>11.875450277500001</v>
      </c>
      <c r="N15" s="3">
        <v>11.875450277500001</v>
      </c>
      <c r="O15" s="3">
        <v>7.1252701665</v>
      </c>
      <c r="P15" s="3">
        <v>14.250540333</v>
      </c>
      <c r="Q15" s="3">
        <v>14.250540333</v>
      </c>
      <c r="R15" s="3">
        <v>14.250540333</v>
      </c>
      <c r="S15" s="3">
        <v>21.375810499499998</v>
      </c>
      <c r="T15" s="3">
        <v>33.251260776999999</v>
      </c>
      <c r="U15" s="3">
        <v>38.001440887999998</v>
      </c>
      <c r="V15" s="3">
        <v>54.627071276499997</v>
      </c>
      <c r="W15" s="3">
        <v>49.876891165499998</v>
      </c>
      <c r="X15" s="3">
        <v>52.251981221000001</v>
      </c>
      <c r="Y15" s="3">
        <v>52.251981221000001</v>
      </c>
      <c r="Z15" s="3">
        <v>64.1274314984</v>
      </c>
      <c r="AA15" s="3">
        <v>68.877611609400006</v>
      </c>
      <c r="AB15" s="3">
        <v>73.627791720399998</v>
      </c>
      <c r="AC15" s="3">
        <v>66.502521553899996</v>
      </c>
      <c r="AD15" s="3">
        <v>71.252701664900002</v>
      </c>
      <c r="AE15" s="3">
        <v>71.252701664900002</v>
      </c>
      <c r="AF15" s="3">
        <v>71.252701664900002</v>
      </c>
      <c r="AG15" s="3">
        <v>68.877611609400006</v>
      </c>
      <c r="AH15" s="3">
        <v>61.752341442899997</v>
      </c>
    </row>
    <row r="16" spans="1:53" x14ac:dyDescent="0.25">
      <c r="A16" t="s">
        <v>514</v>
      </c>
      <c r="B16" s="3" t="s">
        <v>385</v>
      </c>
      <c r="C16" s="3">
        <v>9.7073241761000002</v>
      </c>
      <c r="D16" s="3">
        <v>9.7073241761000002</v>
      </c>
      <c r="E16" s="3">
        <v>8.7365917584999995</v>
      </c>
      <c r="F16" s="3">
        <v>8.7365917584999995</v>
      </c>
      <c r="G16" s="3">
        <v>7.7658593408999996</v>
      </c>
      <c r="H16" s="3">
        <v>6.7951269232999998</v>
      </c>
      <c r="I16" s="3">
        <v>6.7951269232999998</v>
      </c>
      <c r="J16" s="3">
        <v>4.8536620880000001</v>
      </c>
      <c r="K16" s="3">
        <v>4.8536620880000001</v>
      </c>
      <c r="L16" s="3">
        <v>3.8829296703999998</v>
      </c>
      <c r="M16" s="3">
        <v>5.8243945056999999</v>
      </c>
      <c r="N16" s="3">
        <v>7.7658593408999996</v>
      </c>
      <c r="O16" s="3">
        <v>6.7951269232999998</v>
      </c>
      <c r="P16" s="3">
        <v>7.7658593408999996</v>
      </c>
      <c r="Q16" s="3">
        <v>7.7658593408999996</v>
      </c>
      <c r="R16" s="3">
        <v>7.7658593408999996</v>
      </c>
      <c r="S16" s="3">
        <v>11.6487890113</v>
      </c>
      <c r="T16" s="3">
        <v>15.531718681699999</v>
      </c>
      <c r="U16" s="3">
        <v>17.473183516999999</v>
      </c>
      <c r="V16" s="3">
        <v>22.326845604999999</v>
      </c>
      <c r="W16" s="3">
        <v>23.2975780226</v>
      </c>
      <c r="X16" s="3">
        <v>24.2683104402</v>
      </c>
      <c r="Y16" s="3">
        <v>26.209775275399998</v>
      </c>
      <c r="Z16" s="3">
        <v>28.151240110700002</v>
      </c>
      <c r="AA16" s="3">
        <v>23.2975780226</v>
      </c>
      <c r="AB16" s="3">
        <v>23.2975780226</v>
      </c>
      <c r="AC16" s="3">
        <v>20.385380769800001</v>
      </c>
      <c r="AD16" s="3">
        <v>20.385380769800001</v>
      </c>
      <c r="AE16" s="3">
        <v>19.4146483522</v>
      </c>
      <c r="AF16" s="3">
        <v>17.473183516999999</v>
      </c>
      <c r="AG16" s="3">
        <v>15.531718681699999</v>
      </c>
      <c r="AH16" s="3">
        <v>16.502451099400002</v>
      </c>
    </row>
    <row r="17" spans="1:34" x14ac:dyDescent="0.25">
      <c r="A17" t="s">
        <v>515</v>
      </c>
      <c r="B17" s="3" t="s">
        <v>386</v>
      </c>
      <c r="C17" s="3">
        <v>7.9756476890999997</v>
      </c>
      <c r="D17" s="3">
        <v>7.9756476890999997</v>
      </c>
      <c r="E17" s="3">
        <v>7.1780829201999996</v>
      </c>
      <c r="F17" s="3">
        <v>4.7853886134000003</v>
      </c>
      <c r="G17" s="3">
        <v>4.7853886134000003</v>
      </c>
      <c r="H17" s="3">
        <v>3.9878238444999998</v>
      </c>
      <c r="I17" s="3">
        <v>4.7853886134000003</v>
      </c>
      <c r="J17" s="3">
        <v>3.9878238444999998</v>
      </c>
      <c r="K17" s="3">
        <v>3.9878238444999998</v>
      </c>
      <c r="L17" s="3">
        <v>3.1902590756000002</v>
      </c>
      <c r="M17" s="3">
        <v>5.5829533823000004</v>
      </c>
      <c r="N17" s="3">
        <v>5.5829533823000004</v>
      </c>
      <c r="O17" s="3">
        <v>8.7732124579999997</v>
      </c>
      <c r="P17" s="3">
        <v>15.1537306092</v>
      </c>
      <c r="Q17" s="3">
        <v>15.951295378099999</v>
      </c>
      <c r="R17" s="3">
        <v>15.951295378099999</v>
      </c>
      <c r="S17" s="3">
        <v>15.951295378099999</v>
      </c>
      <c r="T17" s="3">
        <v>18.3439896848</v>
      </c>
      <c r="U17" s="3">
        <v>22.331813529400002</v>
      </c>
      <c r="V17" s="3">
        <v>19.939119222599999</v>
      </c>
      <c r="W17" s="3">
        <v>18.3439896848</v>
      </c>
      <c r="X17" s="3">
        <v>21.534248760499999</v>
      </c>
      <c r="Y17" s="3">
        <v>22.331813529400002</v>
      </c>
      <c r="Z17" s="3">
        <v>25.522072605000002</v>
      </c>
      <c r="AA17" s="3">
        <v>33.497720293999997</v>
      </c>
      <c r="AB17" s="3">
        <v>38.283108907500001</v>
      </c>
      <c r="AC17" s="3">
        <v>38.283108907500001</v>
      </c>
      <c r="AD17" s="3">
        <v>46.2587565965</v>
      </c>
      <c r="AE17" s="3">
        <v>43.068497520900003</v>
      </c>
      <c r="AF17" s="3">
        <v>43.866062289799999</v>
      </c>
      <c r="AG17" s="3">
        <v>40.675803214200002</v>
      </c>
      <c r="AH17" s="3">
        <v>39.080673676399996</v>
      </c>
    </row>
    <row r="18" spans="1:34" x14ac:dyDescent="0.25">
      <c r="A18" t="s">
        <v>516</v>
      </c>
      <c r="B18" s="3" t="s">
        <v>387</v>
      </c>
      <c r="C18" s="3">
        <v>0</v>
      </c>
      <c r="D18" s="3">
        <v>1.2687135245000001</v>
      </c>
      <c r="E18" s="3">
        <v>1.2687135245000001</v>
      </c>
      <c r="F18" s="3">
        <v>2.5374270490000002</v>
      </c>
      <c r="G18" s="3">
        <v>3.1717838112000001</v>
      </c>
      <c r="H18" s="3">
        <v>3.1717838112000001</v>
      </c>
      <c r="I18" s="3">
        <v>3.1717838112000001</v>
      </c>
      <c r="J18" s="3">
        <v>3.1717838112000001</v>
      </c>
      <c r="K18" s="3">
        <v>1.9030702867</v>
      </c>
      <c r="L18" s="3">
        <v>2.5374270490000002</v>
      </c>
      <c r="M18" s="3">
        <v>3.1717838112000001</v>
      </c>
      <c r="N18" s="3">
        <v>3.1717838112000001</v>
      </c>
      <c r="O18" s="3">
        <v>5.0748540979000003</v>
      </c>
      <c r="P18" s="3">
        <v>5.0748540979000003</v>
      </c>
      <c r="Q18" s="3">
        <v>5.0748540979000003</v>
      </c>
      <c r="R18" s="3">
        <v>6.9779243846999996</v>
      </c>
      <c r="S18" s="3">
        <v>7.6122811469</v>
      </c>
      <c r="T18" s="3">
        <v>9.5153514335999994</v>
      </c>
      <c r="U18" s="3">
        <v>11.4184217204</v>
      </c>
      <c r="V18" s="3">
        <v>11.4184217204</v>
      </c>
      <c r="W18" s="3">
        <v>12.052778482600001</v>
      </c>
      <c r="X18" s="3">
        <v>12.052778482600001</v>
      </c>
      <c r="Y18" s="3">
        <v>15.2245622938</v>
      </c>
      <c r="Z18" s="3">
        <v>17.1276325806</v>
      </c>
      <c r="AA18" s="3">
        <v>19.0307028673</v>
      </c>
      <c r="AB18" s="3">
        <v>18.396346104999999</v>
      </c>
      <c r="AC18" s="3">
        <v>17.1276325806</v>
      </c>
      <c r="AD18" s="3">
        <v>19.0307028673</v>
      </c>
      <c r="AE18" s="3">
        <v>19.0307028673</v>
      </c>
      <c r="AF18" s="3">
        <v>13.955848769299999</v>
      </c>
      <c r="AG18" s="3">
        <v>12.052778482600001</v>
      </c>
      <c r="AH18" s="3">
        <v>6.9779243846999996</v>
      </c>
    </row>
    <row r="19" spans="1:34" x14ac:dyDescent="0.25">
      <c r="A19" t="s">
        <v>517</v>
      </c>
      <c r="B19" s="3" t="s">
        <v>388</v>
      </c>
      <c r="C19" s="3">
        <v>4.7938638542999996</v>
      </c>
      <c r="D19" s="3">
        <v>4.7938638542999996</v>
      </c>
      <c r="E19" s="3">
        <v>7.1907957814000003</v>
      </c>
      <c r="F19" s="3">
        <v>4.7938638542999996</v>
      </c>
      <c r="G19" s="3">
        <v>7.1907957814000003</v>
      </c>
      <c r="H19" s="3">
        <v>7.1907957814000003</v>
      </c>
      <c r="I19" s="3">
        <v>7.1907957814000003</v>
      </c>
      <c r="J19" s="3">
        <v>7.1907957814000003</v>
      </c>
      <c r="K19" s="3">
        <v>11.9846596357</v>
      </c>
      <c r="L19" s="3">
        <v>9.5877277084999992</v>
      </c>
      <c r="M19" s="3">
        <v>9.5877277084999992</v>
      </c>
      <c r="N19" s="3">
        <v>4.7938638542999996</v>
      </c>
      <c r="O19" s="3">
        <v>4.7938638542999996</v>
      </c>
      <c r="P19" s="3">
        <v>4.7938638542999996</v>
      </c>
      <c r="Q19" s="3">
        <v>4.7938638542999996</v>
      </c>
      <c r="R19" s="3">
        <v>0</v>
      </c>
      <c r="S19" s="3">
        <v>4.7938638542999996</v>
      </c>
      <c r="T19" s="3">
        <v>7.1907957814000003</v>
      </c>
      <c r="U19" s="3">
        <v>19.1754554171</v>
      </c>
      <c r="V19" s="3">
        <v>21.572387344199999</v>
      </c>
      <c r="W19" s="3">
        <v>31.1601150527</v>
      </c>
      <c r="X19" s="3">
        <v>38.350910834099999</v>
      </c>
      <c r="Y19" s="3">
        <v>38.350910834099999</v>
      </c>
      <c r="Z19" s="3">
        <v>38.350910834099999</v>
      </c>
      <c r="AA19" s="3">
        <v>50.335570469799997</v>
      </c>
      <c r="AB19" s="3">
        <v>38.350910834099999</v>
      </c>
      <c r="AC19" s="3">
        <v>38.350910834099999</v>
      </c>
      <c r="AD19" s="3">
        <v>28.763183125600001</v>
      </c>
      <c r="AE19" s="3">
        <v>38.350910834099999</v>
      </c>
      <c r="AF19" s="3">
        <v>40.747842761299999</v>
      </c>
      <c r="AG19" s="3">
        <v>38.350910834099999</v>
      </c>
      <c r="AH19" s="3">
        <v>23.969319271300002</v>
      </c>
    </row>
    <row r="20" spans="1:34" x14ac:dyDescent="0.25">
      <c r="A20" t="s">
        <v>518</v>
      </c>
      <c r="B20" s="3" t="s">
        <v>389</v>
      </c>
      <c r="C20" s="3">
        <v>5.4032343761000003</v>
      </c>
      <c r="D20" s="3">
        <v>5.9435578137</v>
      </c>
      <c r="E20" s="3">
        <v>4.8629109384999998</v>
      </c>
      <c r="F20" s="3">
        <v>7.5645281264999999</v>
      </c>
      <c r="G20" s="3">
        <v>10.806468752200001</v>
      </c>
      <c r="H20" s="3">
        <v>13.508085940200001</v>
      </c>
      <c r="I20" s="3">
        <v>13.508085940200001</v>
      </c>
      <c r="J20" s="3">
        <v>12.427439065</v>
      </c>
      <c r="K20" s="3">
        <v>12.967762502599999</v>
      </c>
      <c r="L20" s="3">
        <v>15.6693796907</v>
      </c>
      <c r="M20" s="3">
        <v>14.5887328155</v>
      </c>
      <c r="N20" s="3">
        <v>14.048409377900001</v>
      </c>
      <c r="O20" s="3">
        <v>11.8871156274</v>
      </c>
      <c r="P20" s="3">
        <v>10.806468752200001</v>
      </c>
      <c r="Q20" s="3">
        <v>11.3467921898</v>
      </c>
      <c r="R20" s="3">
        <v>10.266145314599999</v>
      </c>
      <c r="S20" s="3">
        <v>9.1854984393999999</v>
      </c>
      <c r="T20" s="3">
        <v>8.1048515641000005</v>
      </c>
      <c r="U20" s="3">
        <v>7.5645281264999999</v>
      </c>
      <c r="V20" s="3">
        <v>7.5645281264999999</v>
      </c>
      <c r="W20" s="3">
        <v>8.1048515641000005</v>
      </c>
      <c r="X20" s="3">
        <v>7.0242046889000003</v>
      </c>
      <c r="Y20" s="3">
        <v>7.5645281264999999</v>
      </c>
      <c r="Z20" s="3">
        <v>7.0242046889000003</v>
      </c>
      <c r="AA20" s="3">
        <v>9.7258218769999996</v>
      </c>
      <c r="AB20" s="3">
        <v>10.806468752200001</v>
      </c>
      <c r="AC20" s="3">
        <v>16.750026565900001</v>
      </c>
      <c r="AD20" s="3">
        <v>18.370996878700002</v>
      </c>
      <c r="AE20" s="3">
        <v>19.991967191600001</v>
      </c>
      <c r="AF20" s="3">
        <v>20.532290629199998</v>
      </c>
      <c r="AG20" s="3">
        <v>23.233907817199999</v>
      </c>
      <c r="AH20" s="3">
        <v>19.451643753999999</v>
      </c>
    </row>
    <row r="21" spans="1:34" x14ac:dyDescent="0.25">
      <c r="A21" t="s">
        <v>519</v>
      </c>
      <c r="B21" s="3" t="s">
        <v>390</v>
      </c>
      <c r="C21" s="3">
        <v>11.2825430852</v>
      </c>
      <c r="D21" s="3">
        <v>11.2825430852</v>
      </c>
      <c r="E21" s="3">
        <v>18.334132513499998</v>
      </c>
      <c r="F21" s="3">
        <v>22.565086170400001</v>
      </c>
      <c r="G21" s="3">
        <v>32.437311370000003</v>
      </c>
      <c r="H21" s="3">
        <v>35.257947141300001</v>
      </c>
      <c r="I21" s="3">
        <v>39.4889007982</v>
      </c>
      <c r="J21" s="3">
        <v>40.899218683900003</v>
      </c>
      <c r="K21" s="3">
        <v>45.130172340800002</v>
      </c>
      <c r="L21" s="3">
        <v>39.4889007982</v>
      </c>
      <c r="M21" s="3">
        <v>42.309536569499997</v>
      </c>
      <c r="N21" s="3">
        <v>36.668265026900002</v>
      </c>
      <c r="O21" s="3">
        <v>42.309536569499997</v>
      </c>
      <c r="P21" s="3">
        <v>56.4127154261</v>
      </c>
      <c r="Q21" s="3">
        <v>53.592079654800003</v>
      </c>
      <c r="R21" s="3">
        <v>50.771443883499998</v>
      </c>
      <c r="S21" s="3">
        <v>53.592079654800003</v>
      </c>
      <c r="T21" s="3">
        <v>50.771443883499998</v>
      </c>
      <c r="U21" s="3">
        <v>50.771443883499998</v>
      </c>
      <c r="V21" s="3">
        <v>47.950808112099999</v>
      </c>
      <c r="W21" s="3">
        <v>35.257947141300001</v>
      </c>
      <c r="X21" s="3">
        <v>35.257947141300001</v>
      </c>
      <c r="Y21" s="3">
        <v>40.899218683900003</v>
      </c>
      <c r="Z21" s="3">
        <v>42.309536569499997</v>
      </c>
      <c r="AA21" s="3">
        <v>49.361125997800002</v>
      </c>
      <c r="AB21" s="3">
        <v>47.950808112099999</v>
      </c>
      <c r="AC21" s="3">
        <v>55.002397540399997</v>
      </c>
      <c r="AD21" s="3">
        <v>56.4127154261</v>
      </c>
      <c r="AE21" s="3">
        <v>63.464304854300003</v>
      </c>
      <c r="AF21" s="3">
        <v>57.823033311700001</v>
      </c>
      <c r="AG21" s="3">
        <v>60.643669082999999</v>
      </c>
      <c r="AH21" s="3">
        <v>62.053986968700002</v>
      </c>
    </row>
    <row r="22" spans="1:34" x14ac:dyDescent="0.25">
      <c r="A22" t="s">
        <v>520</v>
      </c>
      <c r="B22" s="3" t="s">
        <v>391</v>
      </c>
      <c r="C22" s="3">
        <v>12.0340161523</v>
      </c>
      <c r="D22" s="3">
        <v>12.6070645405</v>
      </c>
      <c r="E22" s="3">
        <v>13.1801129287</v>
      </c>
      <c r="F22" s="3">
        <v>14.3262097051</v>
      </c>
      <c r="G22" s="3">
        <v>14.8992580934</v>
      </c>
      <c r="H22" s="3">
        <v>17.191451646200001</v>
      </c>
      <c r="I22" s="3">
        <v>14.8992580934</v>
      </c>
      <c r="J22" s="3">
        <v>13.7531613169</v>
      </c>
      <c r="K22" s="3">
        <v>13.7531613169</v>
      </c>
      <c r="L22" s="3">
        <v>16.045354869800001</v>
      </c>
      <c r="M22" s="3">
        <v>15.4723064816</v>
      </c>
      <c r="N22" s="3">
        <v>15.4723064816</v>
      </c>
      <c r="O22" s="3">
        <v>14.3262097051</v>
      </c>
      <c r="P22" s="3">
        <v>15.4723064816</v>
      </c>
      <c r="Q22" s="3">
        <v>16.045354869800001</v>
      </c>
      <c r="R22" s="3">
        <v>16.618403258000001</v>
      </c>
      <c r="S22" s="3">
        <v>14.8992580934</v>
      </c>
      <c r="T22" s="3">
        <v>18.337548422600001</v>
      </c>
      <c r="U22" s="3">
        <v>22.921935528199999</v>
      </c>
      <c r="V22" s="3">
        <v>21.775838751799999</v>
      </c>
      <c r="W22" s="3">
        <v>24.068032304599999</v>
      </c>
      <c r="X22" s="3">
        <v>23.494983916399999</v>
      </c>
      <c r="Y22" s="3">
        <v>23.494983916399999</v>
      </c>
      <c r="Z22" s="3">
        <v>25.787177469300001</v>
      </c>
      <c r="AA22" s="3">
        <v>27.506322633900002</v>
      </c>
      <c r="AB22" s="3">
        <v>23.494983916399999</v>
      </c>
      <c r="AC22" s="3">
        <v>26.933274245700002</v>
      </c>
      <c r="AD22" s="3">
        <v>29.225467798499999</v>
      </c>
      <c r="AE22" s="3">
        <v>30.371564574899999</v>
      </c>
      <c r="AF22" s="3">
        <v>32.090709739499999</v>
      </c>
      <c r="AG22" s="3">
        <v>37.821193621600003</v>
      </c>
      <c r="AH22" s="3">
        <v>39.540338786200003</v>
      </c>
    </row>
    <row r="23" spans="1:34" x14ac:dyDescent="0.25">
      <c r="A23" t="s">
        <v>521</v>
      </c>
      <c r="B23" s="3" t="s">
        <v>392</v>
      </c>
      <c r="C23" s="3">
        <v>22.2912224371</v>
      </c>
      <c r="D23" s="3">
        <v>22.2912224371</v>
      </c>
      <c r="E23" s="3">
        <v>22.628968231599998</v>
      </c>
      <c r="F23" s="3">
        <v>21.277985053599998</v>
      </c>
      <c r="G23" s="3">
        <v>23.6422056151</v>
      </c>
      <c r="H23" s="3">
        <v>21.6157308481</v>
      </c>
      <c r="I23" s="3">
        <v>23.304459820600002</v>
      </c>
      <c r="J23" s="3">
        <v>26.6819177657</v>
      </c>
      <c r="K23" s="3">
        <v>29.046138327200001</v>
      </c>
      <c r="L23" s="3">
        <v>30.397121505200001</v>
      </c>
      <c r="M23" s="3">
        <v>30.397121505200001</v>
      </c>
      <c r="N23" s="3">
        <v>30.734867299699999</v>
      </c>
      <c r="O23" s="3">
        <v>34.450071039199997</v>
      </c>
      <c r="P23" s="3">
        <v>33.436833655699999</v>
      </c>
      <c r="Q23" s="3">
        <v>33.436833655699999</v>
      </c>
      <c r="R23" s="3">
        <v>31.748104683200001</v>
      </c>
      <c r="S23" s="3">
        <v>34.787816833699999</v>
      </c>
      <c r="T23" s="3">
        <v>36.814291600700003</v>
      </c>
      <c r="U23" s="3">
        <v>34.787816833699999</v>
      </c>
      <c r="V23" s="3">
        <v>35.463308422700003</v>
      </c>
      <c r="W23" s="3">
        <v>42.555970107199997</v>
      </c>
      <c r="X23" s="3">
        <v>43.2314616962</v>
      </c>
      <c r="Y23" s="3">
        <v>44.2446990798</v>
      </c>
      <c r="Z23" s="3">
        <v>49.310885997299998</v>
      </c>
      <c r="AA23" s="3">
        <v>54.377072914800003</v>
      </c>
      <c r="AB23" s="3">
        <v>57.416785065299997</v>
      </c>
      <c r="AC23" s="3">
        <v>59.781005626800003</v>
      </c>
      <c r="AD23" s="3">
        <v>64.509446749899993</v>
      </c>
      <c r="AE23" s="3">
        <v>68.224650489400005</v>
      </c>
      <c r="AF23" s="3">
        <v>82.747719653000004</v>
      </c>
      <c r="AG23" s="3">
        <v>90.853618721000004</v>
      </c>
      <c r="AH23" s="3">
        <v>87.813906570499995</v>
      </c>
    </row>
    <row r="24" spans="1:34" x14ac:dyDescent="0.25">
      <c r="A24" t="s">
        <v>522</v>
      </c>
      <c r="B24" s="3" t="s">
        <v>393</v>
      </c>
      <c r="C24" s="3">
        <v>12.152605361799999</v>
      </c>
      <c r="D24" s="3">
        <v>10.584527250600001</v>
      </c>
      <c r="E24" s="3">
        <v>10.1925077228</v>
      </c>
      <c r="F24" s="3">
        <v>9.0164491394000006</v>
      </c>
      <c r="G24" s="3">
        <v>5.8802929170000002</v>
      </c>
      <c r="H24" s="3">
        <v>5.0962538614000001</v>
      </c>
      <c r="I24" s="3">
        <v>7.840390556</v>
      </c>
      <c r="J24" s="3">
        <v>7.840390556</v>
      </c>
      <c r="K24" s="3">
        <v>9.8004881949999998</v>
      </c>
      <c r="L24" s="3">
        <v>12.9366444174</v>
      </c>
      <c r="M24" s="3">
        <v>14.1127030008</v>
      </c>
      <c r="N24" s="3">
        <v>16.856839695400001</v>
      </c>
      <c r="O24" s="3">
        <v>17.2488592232</v>
      </c>
      <c r="P24" s="3">
        <v>15.2887615842</v>
      </c>
      <c r="Q24" s="3">
        <v>14.896742056400001</v>
      </c>
      <c r="R24" s="3">
        <v>13.328663945200001</v>
      </c>
      <c r="S24" s="3">
        <v>12.9366444174</v>
      </c>
      <c r="T24" s="3">
        <v>17.2488592232</v>
      </c>
      <c r="U24" s="3">
        <v>18.4249178066</v>
      </c>
      <c r="V24" s="3">
        <v>19.208956862200001</v>
      </c>
      <c r="W24" s="3">
        <v>20.385015445600001</v>
      </c>
      <c r="X24" s="3">
        <v>21.169054501200002</v>
      </c>
      <c r="Y24" s="3">
        <v>22.345113084600001</v>
      </c>
      <c r="Z24" s="3">
        <v>27.441366945999999</v>
      </c>
      <c r="AA24" s="3">
        <v>25.481269307000002</v>
      </c>
      <c r="AB24" s="3">
        <v>27.833386473800001</v>
      </c>
      <c r="AC24" s="3">
        <v>31.361562224</v>
      </c>
      <c r="AD24" s="3">
        <v>33.321659862899999</v>
      </c>
      <c r="AE24" s="3">
        <v>36.065796557500001</v>
      </c>
      <c r="AF24" s="3">
        <v>41.554069946699997</v>
      </c>
      <c r="AG24" s="3">
        <v>45.082245696900003</v>
      </c>
      <c r="AH24" s="3">
        <v>57.234851058700002</v>
      </c>
    </row>
    <row r="25" spans="1:34" x14ac:dyDescent="0.25">
      <c r="A25" t="s">
        <v>523</v>
      </c>
      <c r="B25" s="3" t="s">
        <v>394</v>
      </c>
      <c r="C25" s="3">
        <v>8.4203140075</v>
      </c>
      <c r="D25" s="3">
        <v>5.2626962546999998</v>
      </c>
      <c r="E25" s="3">
        <v>4.7364266292000003</v>
      </c>
      <c r="F25" s="3">
        <v>4.2101570038</v>
      </c>
      <c r="G25" s="3">
        <v>2.6313481273999999</v>
      </c>
      <c r="H25" s="3">
        <v>4.7364266292000003</v>
      </c>
      <c r="I25" s="3">
        <v>4.7364266292000003</v>
      </c>
      <c r="J25" s="3">
        <v>4.7364266292000003</v>
      </c>
      <c r="K25" s="3">
        <v>4.7364266292000003</v>
      </c>
      <c r="L25" s="3">
        <v>4.7364266292000003</v>
      </c>
      <c r="M25" s="3">
        <v>5.7889658802000001</v>
      </c>
      <c r="N25" s="3">
        <v>6.3152355056999996</v>
      </c>
      <c r="O25" s="3">
        <v>4.2101570038</v>
      </c>
      <c r="P25" s="3">
        <v>5.2626962546999998</v>
      </c>
      <c r="Q25" s="3">
        <v>5.2626962546999998</v>
      </c>
      <c r="R25" s="3">
        <v>4.7364266292000003</v>
      </c>
      <c r="S25" s="3">
        <v>8.9465836329999995</v>
      </c>
      <c r="T25" s="3">
        <v>13.6830102623</v>
      </c>
      <c r="U25" s="3">
        <v>18.945706517000001</v>
      </c>
      <c r="V25" s="3">
        <v>25.260942022599998</v>
      </c>
      <c r="W25" s="3">
        <v>25.260942022599998</v>
      </c>
      <c r="X25" s="3">
        <v>26.839750898999998</v>
      </c>
      <c r="Y25" s="3">
        <v>32.1024471538</v>
      </c>
      <c r="Z25" s="3">
        <v>30.523638277300002</v>
      </c>
      <c r="AA25" s="3">
        <v>28.944829400900002</v>
      </c>
      <c r="AB25" s="3">
        <v>25.260942022599998</v>
      </c>
      <c r="AC25" s="3">
        <v>27.892290150000001</v>
      </c>
      <c r="AD25" s="3">
        <v>28.4185597755</v>
      </c>
      <c r="AE25" s="3">
        <v>27.892290150000001</v>
      </c>
      <c r="AF25" s="3">
        <v>34.207525655600001</v>
      </c>
      <c r="AG25" s="3">
        <v>35.2600649066</v>
      </c>
      <c r="AH25" s="3">
        <v>30.523638277300002</v>
      </c>
    </row>
    <row r="26" spans="1:34" x14ac:dyDescent="0.25">
      <c r="A26" t="s">
        <v>524</v>
      </c>
      <c r="B26" s="3" t="s">
        <v>395</v>
      </c>
      <c r="C26" s="3">
        <v>17.307156885600001</v>
      </c>
      <c r="D26" s="3">
        <v>18.059641967600001</v>
      </c>
      <c r="E26" s="3">
        <v>17.307156885600001</v>
      </c>
      <c r="F26" s="3">
        <v>10.5347911478</v>
      </c>
      <c r="G26" s="3">
        <v>10.5347911478</v>
      </c>
      <c r="H26" s="3">
        <v>9.7823060658000003</v>
      </c>
      <c r="I26" s="3">
        <v>13.544731475700001</v>
      </c>
      <c r="J26" s="3">
        <v>13.544731475700001</v>
      </c>
      <c r="K26" s="3">
        <v>12.0397613117</v>
      </c>
      <c r="L26" s="3">
        <v>10.5347911478</v>
      </c>
      <c r="M26" s="3">
        <v>15.8021867216</v>
      </c>
      <c r="N26" s="3">
        <v>21.822067377500002</v>
      </c>
      <c r="O26" s="3">
        <v>22.574552459500001</v>
      </c>
      <c r="P26" s="3">
        <v>19.564612131600001</v>
      </c>
      <c r="Q26" s="3">
        <v>19.564612131600001</v>
      </c>
      <c r="R26" s="3">
        <v>21.069582295499998</v>
      </c>
      <c r="S26" s="3">
        <v>28.594433115400001</v>
      </c>
      <c r="T26" s="3">
        <v>27.089462951400002</v>
      </c>
      <c r="U26" s="3">
        <v>21.822067377500002</v>
      </c>
      <c r="V26" s="3">
        <v>21.822067377500002</v>
      </c>
      <c r="W26" s="3">
        <v>27.089462951400002</v>
      </c>
      <c r="X26" s="3">
        <v>27.089462951400002</v>
      </c>
      <c r="Y26" s="3">
        <v>24.832007705399999</v>
      </c>
      <c r="Z26" s="3">
        <v>20.317097213499999</v>
      </c>
      <c r="AA26" s="3">
        <v>21.822067377500002</v>
      </c>
      <c r="AB26" s="3">
        <v>26.336977869399998</v>
      </c>
      <c r="AC26" s="3">
        <v>28.594433115400001</v>
      </c>
      <c r="AD26" s="3">
        <v>28.594433115400001</v>
      </c>
      <c r="AE26" s="3">
        <v>28.594433115400001</v>
      </c>
      <c r="AF26" s="3">
        <v>33.109343607299998</v>
      </c>
      <c r="AG26" s="3">
        <v>33.861828689200003</v>
      </c>
      <c r="AH26" s="3">
        <v>42.891649673000003</v>
      </c>
    </row>
    <row r="27" spans="1:34" x14ac:dyDescent="0.25">
      <c r="A27" t="s">
        <v>525</v>
      </c>
      <c r="B27" s="3" t="s">
        <v>396</v>
      </c>
      <c r="C27" s="3">
        <v>4.8453838028999998</v>
      </c>
      <c r="D27" s="3">
        <v>5.8144605633999999</v>
      </c>
      <c r="E27" s="3">
        <v>3.8763070423000001</v>
      </c>
      <c r="F27" s="3">
        <v>4.8453838028999998</v>
      </c>
      <c r="G27" s="3">
        <v>5.8144605633999999</v>
      </c>
      <c r="H27" s="3">
        <v>5.8144605633999999</v>
      </c>
      <c r="I27" s="3">
        <v>4.8453838028999998</v>
      </c>
      <c r="J27" s="3">
        <v>4.8453838028999998</v>
      </c>
      <c r="K27" s="3">
        <v>3.8763070423000001</v>
      </c>
      <c r="L27" s="3">
        <v>5.8144605633999999</v>
      </c>
      <c r="M27" s="3">
        <v>4.8453838028999998</v>
      </c>
      <c r="N27" s="3">
        <v>3.8763070423000001</v>
      </c>
      <c r="O27" s="3">
        <v>4.8453838028999998</v>
      </c>
      <c r="P27" s="3">
        <v>8.7216908450999995</v>
      </c>
      <c r="Q27" s="3">
        <v>8.7216908450999995</v>
      </c>
      <c r="R27" s="3">
        <v>11.6289211268</v>
      </c>
      <c r="S27" s="3">
        <v>18.412458450799999</v>
      </c>
      <c r="T27" s="3">
        <v>20.350611971999999</v>
      </c>
      <c r="U27" s="3">
        <v>22.288765493100001</v>
      </c>
      <c r="V27" s="3">
        <v>26.1650725354</v>
      </c>
      <c r="W27" s="3">
        <v>23.257842253700002</v>
      </c>
      <c r="X27" s="3">
        <v>24.226919014300002</v>
      </c>
      <c r="Y27" s="3">
        <v>24.226919014300002</v>
      </c>
      <c r="Z27" s="3">
        <v>18.412458450799999</v>
      </c>
      <c r="AA27" s="3">
        <v>18.412458450799999</v>
      </c>
      <c r="AB27" s="3">
        <v>21.319688732500001</v>
      </c>
      <c r="AC27" s="3">
        <v>22.288765493100001</v>
      </c>
      <c r="AD27" s="3">
        <v>22.288765493100001</v>
      </c>
      <c r="AE27" s="3">
        <v>23.257842253700002</v>
      </c>
      <c r="AF27" s="3">
        <v>20.350611971999999</v>
      </c>
      <c r="AG27" s="3">
        <v>24.226919014300002</v>
      </c>
      <c r="AH27" s="3">
        <v>26.1650725354</v>
      </c>
    </row>
    <row r="28" spans="1:34" x14ac:dyDescent="0.25">
      <c r="A28" t="s">
        <v>526</v>
      </c>
      <c r="B28" s="3" t="s">
        <v>397</v>
      </c>
      <c r="C28" s="3">
        <v>10.087487942299999</v>
      </c>
      <c r="D28" s="3">
        <v>10.087487942299999</v>
      </c>
      <c r="E28" s="3">
        <v>14.5007639171</v>
      </c>
      <c r="F28" s="3">
        <v>15.131231913400001</v>
      </c>
      <c r="G28" s="3">
        <v>17.653103899000001</v>
      </c>
      <c r="H28" s="3">
        <v>16.392167906200001</v>
      </c>
      <c r="I28" s="3">
        <v>18.283571895400001</v>
      </c>
      <c r="J28" s="3">
        <v>18.283571895400001</v>
      </c>
      <c r="K28" s="3">
        <v>20.174975884599998</v>
      </c>
      <c r="L28" s="3">
        <v>17.022635902600001</v>
      </c>
      <c r="M28" s="3">
        <v>16.392167906200001</v>
      </c>
      <c r="N28" s="3">
        <v>17.022635902600001</v>
      </c>
      <c r="O28" s="3">
        <v>23.957783863</v>
      </c>
      <c r="P28" s="3">
        <v>22.696847870199999</v>
      </c>
      <c r="Q28" s="3">
        <v>22.696847870199999</v>
      </c>
      <c r="R28" s="3">
        <v>18.914039891800002</v>
      </c>
      <c r="S28" s="3">
        <v>21.435911877399999</v>
      </c>
      <c r="T28" s="3">
        <v>23.327315866599999</v>
      </c>
      <c r="U28" s="3">
        <v>24.5882518594</v>
      </c>
      <c r="V28" s="3">
        <v>20.805443880999999</v>
      </c>
      <c r="W28" s="3">
        <v>24.5882518594</v>
      </c>
      <c r="X28" s="3">
        <v>24.5882518594</v>
      </c>
      <c r="Y28" s="3">
        <v>35.306207798000003</v>
      </c>
      <c r="Z28" s="3">
        <v>35.306207798000003</v>
      </c>
      <c r="AA28" s="3">
        <v>39.719483772799997</v>
      </c>
      <c r="AB28" s="3">
        <v>39.089015776399997</v>
      </c>
      <c r="AC28" s="3">
        <v>46.654631733099997</v>
      </c>
      <c r="AD28" s="3">
        <v>47.915567725899997</v>
      </c>
      <c r="AE28" s="3">
        <v>47.915567725899997</v>
      </c>
      <c r="AF28" s="3">
        <v>47.915567725899997</v>
      </c>
      <c r="AG28" s="3">
        <v>53.589779693499999</v>
      </c>
      <c r="AH28" s="3">
        <v>54.220247689899999</v>
      </c>
    </row>
    <row r="29" spans="1:34" x14ac:dyDescent="0.25">
      <c r="A29" t="s">
        <v>527</v>
      </c>
      <c r="B29" s="3" t="s">
        <v>398</v>
      </c>
      <c r="C29" s="3">
        <v>13.2694664374</v>
      </c>
      <c r="D29" s="3">
        <v>14.8305801359</v>
      </c>
      <c r="E29" s="3">
        <v>13.2694664374</v>
      </c>
      <c r="F29" s="3">
        <v>12.4889095881</v>
      </c>
      <c r="G29" s="3">
        <v>11.7083527388</v>
      </c>
      <c r="H29" s="3">
        <v>12.4889095881</v>
      </c>
      <c r="I29" s="3">
        <v>11.7083527388</v>
      </c>
      <c r="J29" s="3">
        <v>14.0500232866</v>
      </c>
      <c r="K29" s="3">
        <v>8.5861253418000008</v>
      </c>
      <c r="L29" s="3">
        <v>10.147239040300001</v>
      </c>
      <c r="M29" s="3">
        <v>11.7083527388</v>
      </c>
      <c r="N29" s="3">
        <v>11.7083527388</v>
      </c>
      <c r="O29" s="3">
        <v>17.172250683600002</v>
      </c>
      <c r="P29" s="3">
        <v>17.9528075329</v>
      </c>
      <c r="Q29" s="3">
        <v>17.9528075329</v>
      </c>
      <c r="R29" s="3">
        <v>21.075034929899999</v>
      </c>
      <c r="S29" s="3">
        <v>25.758376025499999</v>
      </c>
      <c r="T29" s="3">
        <v>28.1000465732</v>
      </c>
      <c r="U29" s="3">
        <v>28.880603422499998</v>
      </c>
      <c r="V29" s="3">
        <v>27.319489724</v>
      </c>
      <c r="W29" s="3">
        <v>29.661160271699998</v>
      </c>
      <c r="X29" s="3">
        <v>28.1000465732</v>
      </c>
      <c r="Y29" s="3">
        <v>28.1000465732</v>
      </c>
      <c r="Z29" s="3">
        <v>25.758376025499999</v>
      </c>
      <c r="AA29" s="3">
        <v>28.880603422499998</v>
      </c>
      <c r="AB29" s="3">
        <v>36.686171915000003</v>
      </c>
      <c r="AC29" s="3">
        <v>37.466728764300001</v>
      </c>
      <c r="AD29" s="3">
        <v>38.247285613599999</v>
      </c>
      <c r="AE29" s="3">
        <v>39.027842462800002</v>
      </c>
      <c r="AF29" s="3">
        <v>42.150069859799999</v>
      </c>
      <c r="AG29" s="3">
        <v>46.833410955399998</v>
      </c>
      <c r="AH29" s="3">
        <v>39.027842462800002</v>
      </c>
    </row>
    <row r="30" spans="1:34" x14ac:dyDescent="0.25">
      <c r="A30" t="s">
        <v>528</v>
      </c>
      <c r="B30" s="3" t="s">
        <v>399</v>
      </c>
      <c r="C30" s="3">
        <v>23.482234786199999</v>
      </c>
      <c r="D30" s="3">
        <v>23.482234786199999</v>
      </c>
      <c r="E30" s="3">
        <v>21.6759090334</v>
      </c>
      <c r="F30" s="3">
        <v>21.6759090334</v>
      </c>
      <c r="G30" s="3">
        <v>28.901212044600001</v>
      </c>
      <c r="H30" s="3">
        <v>25.288560538999999</v>
      </c>
      <c r="I30" s="3">
        <v>25.288560538999999</v>
      </c>
      <c r="J30" s="3">
        <v>25.288560538999999</v>
      </c>
      <c r="K30" s="3">
        <v>25.288560538999999</v>
      </c>
      <c r="L30" s="3">
        <v>25.288560538999999</v>
      </c>
      <c r="M30" s="3">
        <v>28.901212044600001</v>
      </c>
      <c r="N30" s="3">
        <v>25.288560538999999</v>
      </c>
      <c r="O30" s="3">
        <v>21.6759090334</v>
      </c>
      <c r="P30" s="3">
        <v>23.482234786199999</v>
      </c>
      <c r="Q30" s="3">
        <v>23.482234786199999</v>
      </c>
      <c r="R30" s="3">
        <v>28.901212044600001</v>
      </c>
      <c r="S30" s="3">
        <v>19.869583280600001</v>
      </c>
      <c r="T30" s="3">
        <v>21.6759090334</v>
      </c>
      <c r="U30" s="3">
        <v>27.094886291800002</v>
      </c>
      <c r="V30" s="3">
        <v>28.901212044600001</v>
      </c>
      <c r="W30" s="3">
        <v>37.932840808500004</v>
      </c>
      <c r="X30" s="3">
        <v>37.932840808500004</v>
      </c>
      <c r="Y30" s="3">
        <v>34.320189302899998</v>
      </c>
      <c r="Z30" s="3">
        <v>59.6087498419</v>
      </c>
      <c r="AA30" s="3">
        <v>66.834052853100005</v>
      </c>
      <c r="AB30" s="3">
        <v>63.221401347499999</v>
      </c>
      <c r="AC30" s="3">
        <v>79.478333122600006</v>
      </c>
      <c r="AD30" s="3">
        <v>75.865681617000007</v>
      </c>
      <c r="AE30" s="3">
        <v>75.865681617000007</v>
      </c>
      <c r="AF30" s="3">
        <v>79.478333122600006</v>
      </c>
      <c r="AG30" s="3">
        <v>79.478333122600006</v>
      </c>
      <c r="AH30" s="3">
        <v>88.509961886499994</v>
      </c>
    </row>
    <row r="31" spans="1:34" x14ac:dyDescent="0.25">
      <c r="A31" t="s">
        <v>529</v>
      </c>
      <c r="B31" s="3" t="s">
        <v>400</v>
      </c>
      <c r="C31" s="3">
        <v>32.506793919899998</v>
      </c>
      <c r="D31" s="3">
        <v>31.206522163100001</v>
      </c>
      <c r="E31" s="3">
        <v>31.206522163100001</v>
      </c>
      <c r="F31" s="3">
        <v>31.206522163100001</v>
      </c>
      <c r="G31" s="3">
        <v>28.605978649499999</v>
      </c>
      <c r="H31" s="3">
        <v>26.005435135900001</v>
      </c>
      <c r="I31" s="3">
        <v>22.1046198656</v>
      </c>
      <c r="J31" s="3">
        <v>20.804348108799999</v>
      </c>
      <c r="K31" s="3">
        <v>20.804348108799999</v>
      </c>
      <c r="L31" s="3">
        <v>26.005435135900001</v>
      </c>
      <c r="M31" s="3">
        <v>23.404891622299999</v>
      </c>
      <c r="N31" s="3">
        <v>27.305706892700002</v>
      </c>
      <c r="O31" s="3">
        <v>27.305706892700002</v>
      </c>
      <c r="P31" s="3">
        <v>26.005435135900001</v>
      </c>
      <c r="Q31" s="3">
        <v>28.605978649499999</v>
      </c>
      <c r="R31" s="3">
        <v>31.206522163100001</v>
      </c>
      <c r="S31" s="3">
        <v>23.404891622299999</v>
      </c>
      <c r="T31" s="3">
        <v>31.206522163100001</v>
      </c>
      <c r="U31" s="3">
        <v>37.707880947100001</v>
      </c>
      <c r="V31" s="3">
        <v>45.509511487899999</v>
      </c>
      <c r="W31" s="3">
        <v>49.410326758300002</v>
      </c>
      <c r="X31" s="3">
        <v>50.710598515100003</v>
      </c>
      <c r="Y31" s="3">
        <v>49.410326758300002</v>
      </c>
      <c r="Z31" s="3">
        <v>58.512229055900001</v>
      </c>
      <c r="AA31" s="3">
        <v>46.8097832447</v>
      </c>
      <c r="AB31" s="3">
        <v>45.509511487899999</v>
      </c>
      <c r="AC31" s="3">
        <v>37.707880947100001</v>
      </c>
      <c r="AD31" s="3">
        <v>45.509511487899999</v>
      </c>
      <c r="AE31" s="3">
        <v>49.410326758300002</v>
      </c>
      <c r="AF31" s="3">
        <v>48.110055001500001</v>
      </c>
      <c r="AG31" s="3">
        <v>50.710598515100003</v>
      </c>
      <c r="AH31" s="3">
        <v>61.112772569500002</v>
      </c>
    </row>
    <row r="32" spans="1:34" x14ac:dyDescent="0.25">
      <c r="A32" t="s">
        <v>530</v>
      </c>
      <c r="B32" s="3" t="s">
        <v>401</v>
      </c>
      <c r="C32" s="3">
        <v>11.5343644904</v>
      </c>
      <c r="D32" s="3">
        <v>11.5343644904</v>
      </c>
      <c r="E32" s="3">
        <v>12.8913485481</v>
      </c>
      <c r="F32" s="3">
        <v>11.5343644904</v>
      </c>
      <c r="G32" s="3">
        <v>10.1773804327</v>
      </c>
      <c r="H32" s="3">
        <v>9.4988884039000006</v>
      </c>
      <c r="I32" s="3">
        <v>10.855872461600001</v>
      </c>
      <c r="J32" s="3">
        <v>10.1773804327</v>
      </c>
      <c r="K32" s="3">
        <v>10.1773804327</v>
      </c>
      <c r="L32" s="3">
        <v>12.8913485481</v>
      </c>
      <c r="M32" s="3">
        <v>11.5343644904</v>
      </c>
      <c r="N32" s="3">
        <v>15.6053166635</v>
      </c>
      <c r="O32" s="3">
        <v>15.6053166635</v>
      </c>
      <c r="P32" s="3">
        <v>12.8913485481</v>
      </c>
      <c r="Q32" s="3">
        <v>12.212856519300001</v>
      </c>
      <c r="R32" s="3">
        <v>12.212856519300001</v>
      </c>
      <c r="S32" s="3">
        <v>9.4988884039000006</v>
      </c>
      <c r="T32" s="3">
        <v>12.212856519300001</v>
      </c>
      <c r="U32" s="3">
        <v>10.855872461600001</v>
      </c>
      <c r="V32" s="3">
        <v>12.212856519300001</v>
      </c>
      <c r="W32" s="3">
        <v>20.354760865500001</v>
      </c>
      <c r="X32" s="3">
        <v>21.033252894299999</v>
      </c>
      <c r="Y32" s="3">
        <v>22.390236951999999</v>
      </c>
      <c r="Z32" s="3">
        <v>30.532141298199999</v>
      </c>
      <c r="AA32" s="3">
        <v>28.496665211700002</v>
      </c>
      <c r="AB32" s="3">
        <v>29.175157240499999</v>
      </c>
      <c r="AC32" s="3">
        <v>29.175157240499999</v>
      </c>
      <c r="AD32" s="3">
        <v>23.747221009699999</v>
      </c>
      <c r="AE32" s="3">
        <v>27.139681154000002</v>
      </c>
      <c r="AF32" s="3">
        <v>26.461189125099999</v>
      </c>
      <c r="AG32" s="3">
        <v>23.747221009699999</v>
      </c>
      <c r="AH32" s="3">
        <v>34.603093471299999</v>
      </c>
    </row>
    <row r="33" spans="1:34" x14ac:dyDescent="0.25">
      <c r="A33" t="s">
        <v>531</v>
      </c>
      <c r="B33" s="3" t="s">
        <v>402</v>
      </c>
      <c r="C33" s="3">
        <v>2.6789062919000002</v>
      </c>
      <c r="D33" s="3">
        <v>3.7504688086</v>
      </c>
      <c r="E33" s="3">
        <v>3.2146875501999999</v>
      </c>
      <c r="F33" s="3">
        <v>4.8220313253000002</v>
      </c>
      <c r="G33" s="3">
        <v>7.5009376172</v>
      </c>
      <c r="H33" s="3">
        <v>9.1082813923000003</v>
      </c>
      <c r="I33" s="3">
        <v>10.715625167400001</v>
      </c>
      <c r="J33" s="3">
        <v>10.715625167400001</v>
      </c>
      <c r="K33" s="3">
        <v>9.6440626507000005</v>
      </c>
      <c r="L33" s="3">
        <v>12.322968942499999</v>
      </c>
      <c r="M33" s="3">
        <v>13.3945314593</v>
      </c>
      <c r="N33" s="3">
        <v>12.858750200899999</v>
      </c>
      <c r="O33" s="3">
        <v>11.787187684199999</v>
      </c>
      <c r="P33" s="3">
        <v>10.715625167400001</v>
      </c>
      <c r="Q33" s="3">
        <v>14.466093976</v>
      </c>
      <c r="R33" s="3">
        <v>16.609219009499999</v>
      </c>
      <c r="S33" s="3">
        <v>16.609219009499999</v>
      </c>
      <c r="T33" s="3">
        <v>15.0018752344</v>
      </c>
      <c r="U33" s="3">
        <v>16.609219009499999</v>
      </c>
      <c r="V33" s="3">
        <v>17.145000267899999</v>
      </c>
      <c r="W33" s="3">
        <v>18.752344043000001</v>
      </c>
      <c r="X33" s="3">
        <v>15.5376564928</v>
      </c>
      <c r="Y33" s="3">
        <v>16.073437751099998</v>
      </c>
      <c r="Z33" s="3">
        <v>17.145000267899999</v>
      </c>
      <c r="AA33" s="3">
        <v>21.4312503349</v>
      </c>
      <c r="AB33" s="3">
        <v>19.823906559699999</v>
      </c>
      <c r="AC33" s="3">
        <v>22.502812851600002</v>
      </c>
      <c r="AD33" s="3">
        <v>21.4312503349</v>
      </c>
      <c r="AE33" s="3">
        <v>21.967031593200002</v>
      </c>
      <c r="AF33" s="3">
        <v>19.823906559699999</v>
      </c>
      <c r="AG33" s="3">
        <v>23.038594109999998</v>
      </c>
      <c r="AH33" s="3">
        <v>22.502812851600002</v>
      </c>
    </row>
    <row r="34" spans="1:34" x14ac:dyDescent="0.25">
      <c r="A34" t="s">
        <v>532</v>
      </c>
      <c r="B34" s="3" t="s">
        <v>403</v>
      </c>
      <c r="C34" s="3">
        <v>3.6839484783000001</v>
      </c>
      <c r="D34" s="3">
        <v>3.6839484783000001</v>
      </c>
      <c r="E34" s="3">
        <v>5.0235661067999997</v>
      </c>
      <c r="F34" s="3">
        <v>7.7028013636999999</v>
      </c>
      <c r="G34" s="3">
        <v>9.0424189922</v>
      </c>
      <c r="H34" s="3">
        <v>9.3773233992999998</v>
      </c>
      <c r="I34" s="3">
        <v>9.7122278063999996</v>
      </c>
      <c r="J34" s="3">
        <v>9.7122278063999996</v>
      </c>
      <c r="K34" s="3">
        <v>10.047132213599999</v>
      </c>
      <c r="L34" s="3">
        <v>8.3726101780000004</v>
      </c>
      <c r="M34" s="3">
        <v>6.6980881423999996</v>
      </c>
      <c r="N34" s="3">
        <v>4.6886616996999999</v>
      </c>
      <c r="O34" s="3">
        <v>6.0282793281</v>
      </c>
      <c r="P34" s="3">
        <v>6.0282793281</v>
      </c>
      <c r="Q34" s="3">
        <v>6.0282793281</v>
      </c>
      <c r="R34" s="3">
        <v>6.0282793281</v>
      </c>
      <c r="S34" s="3">
        <v>6.6980881423999996</v>
      </c>
      <c r="T34" s="3">
        <v>6.3631837352999998</v>
      </c>
      <c r="U34" s="3">
        <v>9.0424189922</v>
      </c>
      <c r="V34" s="3">
        <v>8.7075145851000002</v>
      </c>
      <c r="W34" s="3">
        <v>9.7122278063999996</v>
      </c>
      <c r="X34" s="3">
        <v>10.047132213599999</v>
      </c>
      <c r="Y34" s="3">
        <v>9.3773233992999998</v>
      </c>
      <c r="Z34" s="3">
        <v>10.716941027800001</v>
      </c>
      <c r="AA34" s="3">
        <v>10.716941027800001</v>
      </c>
      <c r="AB34" s="3">
        <v>8.7075145851000002</v>
      </c>
      <c r="AC34" s="3">
        <v>9.3773233992999998</v>
      </c>
      <c r="AD34" s="3">
        <v>8.3726101780000004</v>
      </c>
      <c r="AE34" s="3">
        <v>8.0377057708000006</v>
      </c>
      <c r="AF34" s="3">
        <v>8.7075145851000002</v>
      </c>
      <c r="AG34" s="3">
        <v>10.047132213599999</v>
      </c>
      <c r="AH34" s="3">
        <v>8.7075145851000002</v>
      </c>
    </row>
    <row r="35" spans="1:34" x14ac:dyDescent="0.25">
      <c r="A35" t="s">
        <v>533</v>
      </c>
      <c r="B35" s="3" t="s">
        <v>404</v>
      </c>
      <c r="C35" s="3">
        <v>2.6920436648999999</v>
      </c>
      <c r="D35" s="3">
        <v>4.0380654973999999</v>
      </c>
      <c r="E35" s="3">
        <v>5.3840873298999998</v>
      </c>
      <c r="F35" s="3">
        <v>10.7681746598</v>
      </c>
      <c r="G35" s="3">
        <v>10.7681746598</v>
      </c>
      <c r="H35" s="3">
        <v>14.8062401572</v>
      </c>
      <c r="I35" s="3">
        <v>14.8062401572</v>
      </c>
      <c r="J35" s="3">
        <v>14.8062401572</v>
      </c>
      <c r="K35" s="3">
        <v>16.152261989700001</v>
      </c>
      <c r="L35" s="3">
        <v>20.190327487099999</v>
      </c>
      <c r="M35" s="3">
        <v>16.152261989700001</v>
      </c>
      <c r="N35" s="3">
        <v>18.844305654599999</v>
      </c>
      <c r="O35" s="3">
        <v>16.152261989700001</v>
      </c>
      <c r="P35" s="3">
        <v>17.498283822200001</v>
      </c>
      <c r="Q35" s="3">
        <v>18.844305654599999</v>
      </c>
      <c r="R35" s="3">
        <v>18.844305654599999</v>
      </c>
      <c r="S35" s="3">
        <v>12.1141964923</v>
      </c>
      <c r="T35" s="3">
        <v>13.4602183247</v>
      </c>
      <c r="U35" s="3">
        <v>16.152261989700001</v>
      </c>
      <c r="V35" s="3">
        <v>16.152261989700001</v>
      </c>
      <c r="W35" s="3">
        <v>21.536349319599999</v>
      </c>
      <c r="X35" s="3">
        <v>20.190327487099999</v>
      </c>
      <c r="Y35" s="3">
        <v>17.498283822200001</v>
      </c>
      <c r="Z35" s="3">
        <v>25.574414817000001</v>
      </c>
      <c r="AA35" s="3">
        <v>24.228392984500001</v>
      </c>
      <c r="AB35" s="3">
        <v>20.190327487099999</v>
      </c>
      <c r="AC35" s="3">
        <v>22.882371152099999</v>
      </c>
      <c r="AD35" s="3">
        <v>17.498283822200001</v>
      </c>
      <c r="AE35" s="3">
        <v>20.190327487099999</v>
      </c>
      <c r="AF35" s="3">
        <v>26.920436649500001</v>
      </c>
      <c r="AG35" s="3">
        <v>28.266458482000001</v>
      </c>
      <c r="AH35" s="3">
        <v>39.034633141699999</v>
      </c>
    </row>
    <row r="36" spans="1:34" x14ac:dyDescent="0.25">
      <c r="A36" t="s">
        <v>534</v>
      </c>
      <c r="B36" s="3" t="s">
        <v>405</v>
      </c>
      <c r="C36" s="3">
        <v>1.9291239847999999</v>
      </c>
      <c r="D36" s="3">
        <v>2.8936859772000001</v>
      </c>
      <c r="E36" s="3">
        <v>2.8936859772000001</v>
      </c>
      <c r="F36" s="3">
        <v>5.7873719544000002</v>
      </c>
      <c r="G36" s="3">
        <v>4.822809962</v>
      </c>
      <c r="H36" s="3">
        <v>5.7873719544000002</v>
      </c>
      <c r="I36" s="3">
        <v>7.7164959391999997</v>
      </c>
      <c r="J36" s="3">
        <v>7.7164959391999997</v>
      </c>
      <c r="K36" s="3">
        <v>6.7519339468000004</v>
      </c>
      <c r="L36" s="3">
        <v>7.7164959391999997</v>
      </c>
      <c r="M36" s="3">
        <v>4.822809962</v>
      </c>
      <c r="N36" s="3">
        <v>6.7519339468000004</v>
      </c>
      <c r="O36" s="3">
        <v>5.7873719544000002</v>
      </c>
      <c r="P36" s="3">
        <v>3.8582479695999998</v>
      </c>
      <c r="Q36" s="3">
        <v>3.8582479695999998</v>
      </c>
      <c r="R36" s="3">
        <v>3.8582479695999998</v>
      </c>
      <c r="S36" s="3">
        <v>3.8582479695999998</v>
      </c>
      <c r="T36" s="3">
        <v>8.6810579315999998</v>
      </c>
      <c r="U36" s="3">
        <v>6.7519339468000004</v>
      </c>
      <c r="V36" s="3">
        <v>7.7164959391999997</v>
      </c>
      <c r="W36" s="3">
        <v>9.645619924</v>
      </c>
      <c r="X36" s="3">
        <v>10.6101819164</v>
      </c>
      <c r="Y36" s="3">
        <v>13.503867893600001</v>
      </c>
      <c r="Z36" s="3">
        <v>15.432991878399999</v>
      </c>
      <c r="AA36" s="3">
        <v>22.184925825200001</v>
      </c>
      <c r="AB36" s="3">
        <v>22.184925825200001</v>
      </c>
      <c r="AC36" s="3">
        <v>24.114049810000001</v>
      </c>
      <c r="AD36" s="3">
        <v>30.865983756799999</v>
      </c>
      <c r="AE36" s="3">
        <v>30.865983756799999</v>
      </c>
      <c r="AF36" s="3">
        <v>27.972297779600002</v>
      </c>
      <c r="AG36" s="3">
        <v>35.6887937188</v>
      </c>
      <c r="AH36" s="3">
        <v>30.865983756799999</v>
      </c>
    </row>
    <row r="37" spans="1:34" x14ac:dyDescent="0.25">
      <c r="A37" t="s">
        <v>535</v>
      </c>
      <c r="B37" s="3" t="s">
        <v>406</v>
      </c>
      <c r="C37" s="3">
        <v>61.208539062</v>
      </c>
      <c r="D37" s="3">
        <v>59.325199398599999</v>
      </c>
      <c r="E37" s="3">
        <v>60.266869230300003</v>
      </c>
      <c r="F37" s="3">
        <v>63.091878725500003</v>
      </c>
      <c r="G37" s="3">
        <v>64.033548557200007</v>
      </c>
      <c r="H37" s="3">
        <v>63.091878725500003</v>
      </c>
      <c r="I37" s="3">
        <v>57.441859735100003</v>
      </c>
      <c r="J37" s="3">
        <v>53.675180408199999</v>
      </c>
      <c r="K37" s="3">
        <v>55.558520071700002</v>
      </c>
      <c r="L37" s="3">
        <v>51.791840744799998</v>
      </c>
      <c r="M37" s="3">
        <v>48.025161417900001</v>
      </c>
      <c r="N37" s="3">
        <v>47.083491586199997</v>
      </c>
      <c r="O37" s="3">
        <v>52.733510576500002</v>
      </c>
      <c r="P37" s="3">
        <v>48.966831249599998</v>
      </c>
      <c r="Q37" s="3">
        <v>52.733510576500002</v>
      </c>
      <c r="R37" s="3">
        <v>52.733510576500002</v>
      </c>
      <c r="S37" s="3">
        <v>53.675180408199999</v>
      </c>
      <c r="T37" s="3">
        <v>55.558520071700002</v>
      </c>
      <c r="U37" s="3">
        <v>57.441859735100003</v>
      </c>
      <c r="V37" s="3">
        <v>54.616850239999998</v>
      </c>
      <c r="W37" s="3">
        <v>54.616850239999998</v>
      </c>
      <c r="X37" s="3">
        <v>54.616850239999998</v>
      </c>
      <c r="Y37" s="3">
        <v>57.441859735100003</v>
      </c>
      <c r="Z37" s="3">
        <v>62.150208893799999</v>
      </c>
      <c r="AA37" s="3">
        <v>64.033548557200007</v>
      </c>
      <c r="AB37" s="3">
        <v>70.625237379300003</v>
      </c>
      <c r="AC37" s="3">
        <v>68.741897715799993</v>
      </c>
      <c r="AD37" s="3">
        <v>66.858558052399999</v>
      </c>
      <c r="AE37" s="3">
        <v>70.625237379300003</v>
      </c>
      <c r="AF37" s="3">
        <v>66.858558052399999</v>
      </c>
      <c r="AG37" s="3">
        <v>64.975218388900004</v>
      </c>
      <c r="AH37" s="3">
        <v>65.916888220700002</v>
      </c>
    </row>
    <row r="38" spans="1:34" x14ac:dyDescent="0.25">
      <c r="A38" t="s">
        <v>536</v>
      </c>
      <c r="B38" s="3" t="s">
        <v>407</v>
      </c>
      <c r="C38" s="3">
        <v>13.6637246575</v>
      </c>
      <c r="D38" s="3">
        <v>13.6637246575</v>
      </c>
      <c r="E38" s="3">
        <v>13.2944348019</v>
      </c>
      <c r="F38" s="3">
        <v>12.1865652351</v>
      </c>
      <c r="G38" s="3">
        <v>14.033014513099999</v>
      </c>
      <c r="H38" s="3">
        <v>19.2030724916</v>
      </c>
      <c r="I38" s="3">
        <v>19.9416522028</v>
      </c>
      <c r="J38" s="3">
        <v>21.4188116252</v>
      </c>
      <c r="K38" s="3">
        <v>22.895971047700002</v>
      </c>
      <c r="L38" s="3">
        <v>25.111710181300001</v>
      </c>
      <c r="M38" s="3">
        <v>30.6510580154</v>
      </c>
      <c r="N38" s="3">
        <v>31.389637726699998</v>
      </c>
      <c r="O38" s="3">
        <v>31.020347870999998</v>
      </c>
      <c r="P38" s="3">
        <v>29.9124783042</v>
      </c>
      <c r="Q38" s="3">
        <v>29.9124783042</v>
      </c>
      <c r="R38" s="3">
        <v>29.9124783042</v>
      </c>
      <c r="S38" s="3">
        <v>28.435318881800001</v>
      </c>
      <c r="T38" s="3">
        <v>32.128217437899998</v>
      </c>
      <c r="U38" s="3">
        <v>30.281768159799999</v>
      </c>
      <c r="V38" s="3">
        <v>32.4975072935</v>
      </c>
      <c r="W38" s="3">
        <v>39.144724694399997</v>
      </c>
      <c r="X38" s="3">
        <v>39.883304405600001</v>
      </c>
      <c r="Y38" s="3">
        <v>39.514014549999999</v>
      </c>
      <c r="Z38" s="3">
        <v>46.899811662200001</v>
      </c>
      <c r="AA38" s="3">
        <v>52.808449351900002</v>
      </c>
      <c r="AB38" s="3">
        <v>53.9163189187</v>
      </c>
      <c r="AC38" s="3">
        <v>53.177739207499997</v>
      </c>
      <c r="AD38" s="3">
        <v>61.302116030900002</v>
      </c>
      <c r="AE38" s="3">
        <v>60.932826175300001</v>
      </c>
      <c r="AF38" s="3">
        <v>62.779275453300002</v>
      </c>
      <c r="AG38" s="3">
        <v>70.903652276700001</v>
      </c>
      <c r="AH38" s="3">
        <v>79.028029099999998</v>
      </c>
    </row>
    <row r="39" spans="1:34" x14ac:dyDescent="0.25">
      <c r="A39" t="s">
        <v>912</v>
      </c>
      <c r="B39" s="3" t="s">
        <v>913</v>
      </c>
      <c r="C39" s="3">
        <v>35.433548110399997</v>
      </c>
      <c r="D39" s="3">
        <v>40.7174982672</v>
      </c>
      <c r="E39" s="3">
        <v>41.649960059599998</v>
      </c>
      <c r="F39" s="3">
        <v>38.852574682399997</v>
      </c>
      <c r="G39" s="3">
        <v>38.230933487500003</v>
      </c>
      <c r="H39" s="3">
        <v>36.987651097700002</v>
      </c>
      <c r="I39" s="3">
        <v>36.676830500199998</v>
      </c>
      <c r="J39" s="3">
        <v>36.676830500199998</v>
      </c>
      <c r="K39" s="3">
        <v>34.811906915400002</v>
      </c>
      <c r="L39" s="3">
        <v>31.392880343400002</v>
      </c>
      <c r="M39" s="3">
        <v>35.433548110399997</v>
      </c>
      <c r="N39" s="3">
        <v>35.433548110399997</v>
      </c>
      <c r="O39" s="3">
        <v>38.541754085000001</v>
      </c>
      <c r="P39" s="3">
        <v>38.541754085000001</v>
      </c>
      <c r="Q39" s="3">
        <v>38.541754085000001</v>
      </c>
      <c r="R39" s="3">
        <v>44.7581660341</v>
      </c>
      <c r="S39" s="3">
        <v>50.663757385899999</v>
      </c>
      <c r="T39" s="3">
        <v>58.123451724900001</v>
      </c>
      <c r="U39" s="3">
        <v>64.029043076600004</v>
      </c>
      <c r="V39" s="3">
        <v>70.245455025799998</v>
      </c>
      <c r="W39" s="3">
        <v>70.245455025799998</v>
      </c>
      <c r="X39" s="3">
        <v>70.245455025799998</v>
      </c>
      <c r="Y39" s="3">
        <v>81.745817131799996</v>
      </c>
      <c r="Z39" s="3">
        <v>89.516332068300002</v>
      </c>
      <c r="AA39" s="3">
        <v>85.786484898799998</v>
      </c>
      <c r="AB39" s="3">
        <v>85.164843703900004</v>
      </c>
      <c r="AC39" s="3">
        <v>81.745817131799996</v>
      </c>
      <c r="AD39" s="3">
        <v>81.745817131799996</v>
      </c>
      <c r="AE39" s="3">
        <v>81.745817131799996</v>
      </c>
      <c r="AF39" s="3">
        <v>75.218584585200006</v>
      </c>
      <c r="AG39" s="3">
        <v>71.177916818200003</v>
      </c>
      <c r="AH39" s="3">
        <v>69.002172635999997</v>
      </c>
    </row>
    <row r="40" spans="1:34" x14ac:dyDescent="0.25">
      <c r="A40" t="s">
        <v>914</v>
      </c>
      <c r="B40" s="3" t="s">
        <v>915</v>
      </c>
      <c r="C40" s="3">
        <v>49.289763087700003</v>
      </c>
      <c r="D40" s="3">
        <v>47.503902106200002</v>
      </c>
      <c r="E40" s="3">
        <v>47.146729909999998</v>
      </c>
      <c r="F40" s="3">
        <v>48.932590891399997</v>
      </c>
      <c r="G40" s="3">
        <v>50.361279676499997</v>
      </c>
      <c r="H40" s="3">
        <v>50.0041074803</v>
      </c>
      <c r="I40" s="3">
        <v>50.0041074803</v>
      </c>
      <c r="J40" s="3">
        <v>50.0041074803</v>
      </c>
      <c r="K40" s="3">
        <v>50.361279676499997</v>
      </c>
      <c r="L40" s="3">
        <v>55.718862620899998</v>
      </c>
      <c r="M40" s="3">
        <v>56.076034817100002</v>
      </c>
      <c r="N40" s="3">
        <v>60.362101172599999</v>
      </c>
      <c r="O40" s="3">
        <v>55.0045182283</v>
      </c>
      <c r="P40" s="3">
        <v>61.433617761500003</v>
      </c>
      <c r="Q40" s="3">
        <v>61.433617761500003</v>
      </c>
      <c r="R40" s="3">
        <v>68.577061687200001</v>
      </c>
      <c r="S40" s="3">
        <v>67.505545098300004</v>
      </c>
      <c r="T40" s="3">
        <v>73.220300238899995</v>
      </c>
      <c r="U40" s="3">
        <v>78.577883183300003</v>
      </c>
      <c r="V40" s="3">
        <v>87.150015894199996</v>
      </c>
      <c r="W40" s="3">
        <v>89.293049071900001</v>
      </c>
      <c r="X40" s="3">
        <v>89.650221268199999</v>
      </c>
      <c r="Y40" s="3">
        <v>89.650221268199999</v>
      </c>
      <c r="Z40" s="3">
        <v>92.150426642200003</v>
      </c>
      <c r="AA40" s="3">
        <v>92.507598838500002</v>
      </c>
      <c r="AB40" s="3">
        <v>90.007393464499998</v>
      </c>
      <c r="AC40" s="3">
        <v>88.221532483000004</v>
      </c>
      <c r="AD40" s="3">
        <v>89.650221268199999</v>
      </c>
      <c r="AE40" s="3">
        <v>89.293049071900001</v>
      </c>
      <c r="AF40" s="3">
        <v>90.721737856999994</v>
      </c>
      <c r="AG40" s="3">
        <v>94.293459819899994</v>
      </c>
      <c r="AH40" s="3">
        <v>90.721737856999994</v>
      </c>
    </row>
    <row r="41" spans="1:34" x14ac:dyDescent="0.25">
      <c r="A41" t="s">
        <v>537</v>
      </c>
      <c r="B41" s="3" t="s">
        <v>408</v>
      </c>
      <c r="C41" s="3">
        <v>16.211256820799999</v>
      </c>
      <c r="D41" s="3">
        <v>16.901097536599998</v>
      </c>
      <c r="E41" s="3">
        <v>15.176495747100001</v>
      </c>
      <c r="F41" s="3">
        <v>16.901097536599998</v>
      </c>
      <c r="G41" s="3">
        <v>17.590938252400001</v>
      </c>
      <c r="H41" s="3">
        <v>18.625699325999999</v>
      </c>
      <c r="I41" s="3">
        <v>18.625699325999999</v>
      </c>
      <c r="J41" s="3">
        <v>18.625699325999999</v>
      </c>
      <c r="K41" s="3">
        <v>22.764743620699999</v>
      </c>
      <c r="L41" s="3">
        <v>25.179186125899999</v>
      </c>
      <c r="M41" s="3">
        <v>29.6631507785</v>
      </c>
      <c r="N41" s="3">
        <v>30.697911852200001</v>
      </c>
      <c r="O41" s="3">
        <v>30.008071136400002</v>
      </c>
      <c r="P41" s="3">
        <v>30.008071136400002</v>
      </c>
      <c r="Q41" s="3">
        <v>30.008071136400002</v>
      </c>
      <c r="R41" s="3">
        <v>36.906478294199999</v>
      </c>
      <c r="S41" s="3">
        <v>38.976000441499998</v>
      </c>
      <c r="T41" s="3">
        <v>40.355681873100004</v>
      </c>
      <c r="U41" s="3">
        <v>43.115044736199998</v>
      </c>
      <c r="V41" s="3">
        <v>52.427894399199999</v>
      </c>
      <c r="W41" s="3">
        <v>52.427894399199999</v>
      </c>
      <c r="X41" s="3">
        <v>52.427894399199999</v>
      </c>
      <c r="Y41" s="3">
        <v>53.807575830700003</v>
      </c>
      <c r="Z41" s="3">
        <v>60.705982988499997</v>
      </c>
      <c r="AA41" s="3">
        <v>56.911859051699999</v>
      </c>
      <c r="AB41" s="3">
        <v>60.361062630600003</v>
      </c>
      <c r="AC41" s="3">
        <v>58.981381199099999</v>
      </c>
      <c r="AD41" s="3">
        <v>58.981381199099999</v>
      </c>
      <c r="AE41" s="3">
        <v>58.981381199099999</v>
      </c>
      <c r="AF41" s="3">
        <v>63.465345851599999</v>
      </c>
      <c r="AG41" s="3">
        <v>60.361062630600003</v>
      </c>
      <c r="AH41" s="3">
        <v>63.465345851599999</v>
      </c>
    </row>
    <row r="42" spans="1:34" x14ac:dyDescent="0.25">
      <c r="A42" t="s">
        <v>538</v>
      </c>
      <c r="B42" s="3" t="s">
        <v>409</v>
      </c>
      <c r="C42" s="3">
        <v>14.8089826352</v>
      </c>
      <c r="D42" s="3">
        <v>13.328084371699999</v>
      </c>
      <c r="E42" s="3">
        <v>13.328084371699999</v>
      </c>
      <c r="F42" s="3">
        <v>12.587635239900001</v>
      </c>
      <c r="G42" s="3">
        <v>11.4769615423</v>
      </c>
      <c r="H42" s="3">
        <v>9.6258387129000003</v>
      </c>
      <c r="I42" s="3">
        <v>9.6258387129000003</v>
      </c>
      <c r="J42" s="3">
        <v>9.6258387129000003</v>
      </c>
      <c r="K42" s="3">
        <v>11.4769615423</v>
      </c>
      <c r="L42" s="3">
        <v>15.179207201100001</v>
      </c>
      <c r="M42" s="3">
        <v>18.141003728200001</v>
      </c>
      <c r="N42" s="3">
        <v>21.473024821100001</v>
      </c>
      <c r="O42" s="3">
        <v>24.434821348100002</v>
      </c>
      <c r="P42" s="3">
        <v>24.434821348100002</v>
      </c>
      <c r="Q42" s="3">
        <v>24.434821348100002</v>
      </c>
      <c r="R42" s="3">
        <v>29.988189836299998</v>
      </c>
      <c r="S42" s="3">
        <v>34.060660061</v>
      </c>
      <c r="T42" s="3">
        <v>38.133130285699998</v>
      </c>
      <c r="U42" s="3">
        <v>44.426947905699997</v>
      </c>
      <c r="V42" s="3">
        <v>49.980316393899997</v>
      </c>
      <c r="W42" s="3">
        <v>49.980316393899997</v>
      </c>
      <c r="X42" s="3">
        <v>49.980316393899997</v>
      </c>
      <c r="Y42" s="3">
        <v>50.3505409598</v>
      </c>
      <c r="Z42" s="3">
        <v>54.423011184499998</v>
      </c>
      <c r="AA42" s="3">
        <v>55.533684882099998</v>
      </c>
      <c r="AB42" s="3">
        <v>60.716828804499997</v>
      </c>
      <c r="AC42" s="3">
        <v>56.274134013900003</v>
      </c>
      <c r="AD42" s="3">
        <v>56.274134013900003</v>
      </c>
      <c r="AE42" s="3">
        <v>56.274134013900003</v>
      </c>
      <c r="AF42" s="3">
        <v>62.197727067999999</v>
      </c>
      <c r="AG42" s="3">
        <v>55.903909448</v>
      </c>
      <c r="AH42" s="3">
        <v>58.125256843300001</v>
      </c>
    </row>
    <row r="43" spans="1:34" x14ac:dyDescent="0.25">
      <c r="A43" t="s">
        <v>539</v>
      </c>
      <c r="B43" s="3" t="s">
        <v>410</v>
      </c>
      <c r="C43" s="3">
        <v>37.643432155500001</v>
      </c>
      <c r="D43" s="3">
        <v>35.507634586400002</v>
      </c>
      <c r="E43" s="3">
        <v>31.2360394482</v>
      </c>
      <c r="F43" s="3">
        <v>34.172761105699998</v>
      </c>
      <c r="G43" s="3">
        <v>33.905786409599997</v>
      </c>
      <c r="H43" s="3">
        <v>34.172761105699998</v>
      </c>
      <c r="I43" s="3">
        <v>34.172761105699998</v>
      </c>
      <c r="J43" s="3">
        <v>34.172761105699998</v>
      </c>
      <c r="K43" s="3">
        <v>36.041583978699997</v>
      </c>
      <c r="L43" s="3">
        <v>38.978305636199998</v>
      </c>
      <c r="M43" s="3">
        <v>40.313179116900002</v>
      </c>
      <c r="N43" s="3">
        <v>43.783850166699999</v>
      </c>
      <c r="O43" s="3">
        <v>46.9875465203</v>
      </c>
      <c r="P43" s="3">
        <v>47.254521216500002</v>
      </c>
      <c r="Q43" s="3">
        <v>48.589394697199999</v>
      </c>
      <c r="R43" s="3">
        <v>49.390318785600002</v>
      </c>
      <c r="S43" s="3">
        <v>54.996787404499997</v>
      </c>
      <c r="T43" s="3">
        <v>58.734433150400001</v>
      </c>
      <c r="U43" s="3">
        <v>67.811572819099993</v>
      </c>
      <c r="V43" s="3">
        <v>71.816193261199999</v>
      </c>
      <c r="W43" s="3">
        <v>72.083167957300006</v>
      </c>
      <c r="X43" s="3">
        <v>70.748294476599995</v>
      </c>
      <c r="Y43" s="3">
        <v>85.965852156500006</v>
      </c>
      <c r="Z43" s="3">
        <v>83.830054587399999</v>
      </c>
      <c r="AA43" s="3">
        <v>89.169548510200002</v>
      </c>
      <c r="AB43" s="3">
        <v>89.703497902500004</v>
      </c>
      <c r="AC43" s="3">
        <v>98.513662874999994</v>
      </c>
      <c r="AD43" s="3">
        <v>97.979713482799994</v>
      </c>
      <c r="AE43" s="3">
        <v>97.979713482799994</v>
      </c>
      <c r="AF43" s="3">
        <v>92.373244863899998</v>
      </c>
      <c r="AG43" s="3">
        <v>93.708118344499994</v>
      </c>
      <c r="AH43" s="3">
        <v>94.776017129099998</v>
      </c>
    </row>
    <row r="44" spans="1:34" x14ac:dyDescent="0.25">
      <c r="A44" t="s">
        <v>540</v>
      </c>
      <c r="B44" s="3" t="s">
        <v>411</v>
      </c>
      <c r="C44" s="3">
        <v>24.755086543600001</v>
      </c>
      <c r="D44" s="3">
        <v>27.261930750499999</v>
      </c>
      <c r="E44" s="3">
        <v>32.902330216099998</v>
      </c>
      <c r="F44" s="3">
        <v>35.409174423099998</v>
      </c>
      <c r="G44" s="3">
        <v>41.049573888700003</v>
      </c>
      <c r="H44" s="3">
        <v>44.183129147400003</v>
      </c>
      <c r="I44" s="3">
        <v>44.183129147400003</v>
      </c>
      <c r="J44" s="3">
        <v>44.183129147400003</v>
      </c>
      <c r="K44" s="3">
        <v>53.270439397600001</v>
      </c>
      <c r="L44" s="3">
        <v>54.523861500999999</v>
      </c>
      <c r="M44" s="3">
        <v>59.850905440799998</v>
      </c>
      <c r="N44" s="3">
        <v>60.477616492499997</v>
      </c>
      <c r="O44" s="3">
        <v>61.417683070099997</v>
      </c>
      <c r="P44" s="3">
        <v>62.984460699499998</v>
      </c>
      <c r="Q44" s="3">
        <v>64.551238328799997</v>
      </c>
      <c r="R44" s="3">
        <v>73.638548579000002</v>
      </c>
      <c r="S44" s="3">
        <v>83.6659254068</v>
      </c>
      <c r="T44" s="3">
        <v>101.84054590709999</v>
      </c>
      <c r="U44" s="3">
        <v>114.061411416</v>
      </c>
      <c r="V44" s="3">
        <v>122.8353661403</v>
      </c>
      <c r="W44" s="3">
        <v>126.9089879765</v>
      </c>
      <c r="X44" s="3">
        <v>128.78912113179999</v>
      </c>
      <c r="Y44" s="3">
        <v>132.23603191629999</v>
      </c>
      <c r="Z44" s="3">
        <v>131.2959653387</v>
      </c>
      <c r="AA44" s="3">
        <v>123.7754327179</v>
      </c>
      <c r="AB44" s="3">
        <v>118.1350332522</v>
      </c>
      <c r="AC44" s="3">
        <v>121.2685885109</v>
      </c>
      <c r="AD44" s="3">
        <v>120.9552329851</v>
      </c>
      <c r="AE44" s="3">
        <v>117.8216777264</v>
      </c>
      <c r="AF44" s="3">
        <v>103.72067906229999</v>
      </c>
      <c r="AG44" s="3">
        <v>107.1675898469</v>
      </c>
      <c r="AH44" s="3">
        <v>98.393635122600003</v>
      </c>
    </row>
    <row r="45" spans="1:34" x14ac:dyDescent="0.25">
      <c r="A45" t="s">
        <v>541</v>
      </c>
      <c r="B45" s="3" t="s">
        <v>412</v>
      </c>
      <c r="C45" s="3">
        <v>25.1400124456</v>
      </c>
      <c r="D45" s="3">
        <v>27.878033602999999</v>
      </c>
      <c r="E45" s="3">
        <v>26.882389545700001</v>
      </c>
      <c r="F45" s="3">
        <v>24.6421904169</v>
      </c>
      <c r="G45" s="3">
        <v>26.882389545700001</v>
      </c>
      <c r="H45" s="3">
        <v>27.380211574400001</v>
      </c>
      <c r="I45" s="3">
        <v>27.380211574400001</v>
      </c>
      <c r="J45" s="3">
        <v>27.380211574400001</v>
      </c>
      <c r="K45" s="3">
        <v>23.148724331099999</v>
      </c>
      <c r="L45" s="3">
        <v>24.393279402600001</v>
      </c>
      <c r="M45" s="3">
        <v>30.616054760400001</v>
      </c>
      <c r="N45" s="3">
        <v>27.6291225887</v>
      </c>
      <c r="O45" s="3">
        <v>27.878033602999999</v>
      </c>
      <c r="P45" s="3">
        <v>27.878033602999999</v>
      </c>
      <c r="Q45" s="3">
        <v>27.878033602999999</v>
      </c>
      <c r="R45" s="3">
        <v>32.607342874899999</v>
      </c>
      <c r="S45" s="3">
        <v>37.5855631612</v>
      </c>
      <c r="T45" s="3">
        <v>38.332296204099997</v>
      </c>
      <c r="U45" s="3">
        <v>42.3148724331</v>
      </c>
      <c r="V45" s="3">
        <v>43.559427504699997</v>
      </c>
      <c r="W45" s="3">
        <v>43.559427504699997</v>
      </c>
      <c r="X45" s="3">
        <v>43.559427504699997</v>
      </c>
      <c r="Y45" s="3">
        <v>49.533291848200001</v>
      </c>
      <c r="Z45" s="3">
        <v>47.790914747999999</v>
      </c>
      <c r="AA45" s="3">
        <v>47.790914747999999</v>
      </c>
      <c r="AB45" s="3">
        <v>45.799626633499997</v>
      </c>
      <c r="AC45" s="3">
        <v>45.550715619199998</v>
      </c>
      <c r="AD45" s="3">
        <v>45.550715619199998</v>
      </c>
      <c r="AE45" s="3">
        <v>45.550715619199998</v>
      </c>
      <c r="AF45" s="3">
        <v>41.817050404500002</v>
      </c>
      <c r="AG45" s="3">
        <v>46.297448662100003</v>
      </c>
      <c r="AH45" s="3">
        <v>46.795270690700001</v>
      </c>
    </row>
    <row r="46" spans="1:34" x14ac:dyDescent="0.25">
      <c r="A46" t="s">
        <v>542</v>
      </c>
      <c r="B46" s="3" t="s">
        <v>413</v>
      </c>
      <c r="C46" s="3">
        <v>24.292216079900001</v>
      </c>
      <c r="D46" s="3">
        <v>22.7498531542</v>
      </c>
      <c r="E46" s="3">
        <v>21.207490228499999</v>
      </c>
      <c r="F46" s="3">
        <v>23.9066253485</v>
      </c>
      <c r="G46" s="3">
        <v>30.8472585142</v>
      </c>
      <c r="H46" s="3">
        <v>27.7625326627</v>
      </c>
      <c r="I46" s="3">
        <v>25.448988274200001</v>
      </c>
      <c r="J46" s="3">
        <v>28.148123394199999</v>
      </c>
      <c r="K46" s="3">
        <v>32.775212171299998</v>
      </c>
      <c r="L46" s="3">
        <v>39.330254605599997</v>
      </c>
      <c r="M46" s="3">
        <v>45.4997063084</v>
      </c>
      <c r="N46" s="3">
        <v>50.5123858169</v>
      </c>
      <c r="O46" s="3">
        <v>52.825930205500001</v>
      </c>
      <c r="P46" s="3">
        <v>55.139474594100001</v>
      </c>
      <c r="Q46" s="3">
        <v>55.525065325500002</v>
      </c>
      <c r="R46" s="3">
        <v>58.609791176900004</v>
      </c>
      <c r="S46" s="3">
        <v>63.236879954000003</v>
      </c>
      <c r="T46" s="3">
        <v>65.936015073999997</v>
      </c>
      <c r="U46" s="3">
        <v>67.478377999700001</v>
      </c>
      <c r="V46" s="3">
        <v>72.105466776900002</v>
      </c>
      <c r="W46" s="3">
        <v>75.190192628299997</v>
      </c>
      <c r="X46" s="3">
        <v>76.3469648226</v>
      </c>
      <c r="Y46" s="3">
        <v>74.804601896799994</v>
      </c>
      <c r="Z46" s="3">
        <v>82.516416525400004</v>
      </c>
      <c r="AA46" s="3">
        <v>85.986733108199999</v>
      </c>
      <c r="AB46" s="3">
        <v>84.829960913999997</v>
      </c>
      <c r="AC46" s="3">
        <v>87.529096033900004</v>
      </c>
      <c r="AD46" s="3">
        <v>85.986733108199999</v>
      </c>
      <c r="AE46" s="3">
        <v>89.842640422499997</v>
      </c>
      <c r="AF46" s="3">
        <v>96.783273588200004</v>
      </c>
      <c r="AG46" s="3">
        <v>95.240910662499999</v>
      </c>
      <c r="AH46" s="3">
        <v>98.325636513899994</v>
      </c>
    </row>
    <row r="47" spans="1:34" x14ac:dyDescent="0.25">
      <c r="A47" t="s">
        <v>543</v>
      </c>
      <c r="B47" s="3" t="s">
        <v>414</v>
      </c>
      <c r="C47" s="3">
        <v>20.506010213900002</v>
      </c>
      <c r="D47" s="3">
        <v>26.364870275099999</v>
      </c>
      <c r="E47" s="3">
        <v>28.457320296900001</v>
      </c>
      <c r="F47" s="3">
        <v>34.734670362400003</v>
      </c>
      <c r="G47" s="3">
        <v>40.593530423499999</v>
      </c>
      <c r="H47" s="3">
        <v>40.175040419200002</v>
      </c>
      <c r="I47" s="3">
        <v>45.196920471600002</v>
      </c>
      <c r="J47" s="3">
        <v>45.196920471600002</v>
      </c>
      <c r="K47" s="3">
        <v>38.082590397300002</v>
      </c>
      <c r="L47" s="3">
        <v>38.082590397300002</v>
      </c>
      <c r="M47" s="3">
        <v>37.664100392999998</v>
      </c>
      <c r="N47" s="3">
        <v>38.501080401700001</v>
      </c>
      <c r="O47" s="3">
        <v>40.175040419200002</v>
      </c>
      <c r="P47" s="3">
        <v>43.522960454100001</v>
      </c>
      <c r="Q47" s="3">
        <v>51.474270537000002</v>
      </c>
      <c r="R47" s="3">
        <v>51.892760541400001</v>
      </c>
      <c r="S47" s="3">
        <v>66.958400698600002</v>
      </c>
      <c r="T47" s="3">
        <v>77.839140812099998</v>
      </c>
      <c r="U47" s="3">
        <v>89.556860934400007</v>
      </c>
      <c r="V47" s="3">
        <v>102.53005106969999</v>
      </c>
      <c r="W47" s="3">
        <v>104.6225010916</v>
      </c>
      <c r="X47" s="3">
        <v>104.6225010916</v>
      </c>
      <c r="Y47" s="3">
        <v>112.57381117449999</v>
      </c>
      <c r="Z47" s="3">
        <v>115.5032412051</v>
      </c>
      <c r="AA47" s="3">
        <v>110.0628711483</v>
      </c>
      <c r="AB47" s="3">
        <v>98.345151026099998</v>
      </c>
      <c r="AC47" s="3">
        <v>102.53005106969999</v>
      </c>
      <c r="AD47" s="3">
        <v>98.763641030399995</v>
      </c>
      <c r="AE47" s="3">
        <v>94.160250982400001</v>
      </c>
      <c r="AF47" s="3">
        <v>95.834210999899994</v>
      </c>
      <c r="AG47" s="3">
        <v>90.812330947500001</v>
      </c>
      <c r="AH47" s="3">
        <v>84.953470886299996</v>
      </c>
    </row>
    <row r="48" spans="1:34" x14ac:dyDescent="0.25">
      <c r="A48" t="s">
        <v>544</v>
      </c>
      <c r="B48" s="3" t="s">
        <v>415</v>
      </c>
      <c r="C48" s="3">
        <v>20.7034887075</v>
      </c>
      <c r="D48" s="3">
        <v>21.382291616</v>
      </c>
      <c r="E48" s="3">
        <v>24.436904704</v>
      </c>
      <c r="F48" s="3">
        <v>26.133911975099998</v>
      </c>
      <c r="G48" s="3">
        <v>25.4551090667</v>
      </c>
      <c r="H48" s="3">
        <v>26.8127148835</v>
      </c>
      <c r="I48" s="3">
        <v>25.115707612400001</v>
      </c>
      <c r="J48" s="3">
        <v>25.115707612400001</v>
      </c>
      <c r="K48" s="3">
        <v>26.133911975099998</v>
      </c>
      <c r="L48" s="3">
        <v>28.5097221547</v>
      </c>
      <c r="M48" s="3">
        <v>30.885532334200001</v>
      </c>
      <c r="N48" s="3">
        <v>32.582539605299999</v>
      </c>
      <c r="O48" s="3">
        <v>34.279546876399998</v>
      </c>
      <c r="P48" s="3">
        <v>35.976554147500003</v>
      </c>
      <c r="Q48" s="3">
        <v>35.976554147500003</v>
      </c>
      <c r="R48" s="3">
        <v>36.994758510200001</v>
      </c>
      <c r="S48" s="3">
        <v>34.279546876399998</v>
      </c>
      <c r="T48" s="3">
        <v>30.206729425799999</v>
      </c>
      <c r="U48" s="3">
        <v>37.673561418699997</v>
      </c>
      <c r="V48" s="3">
        <v>41.746378869300003</v>
      </c>
      <c r="W48" s="3">
        <v>40.388773052399998</v>
      </c>
      <c r="X48" s="3">
        <v>40.388773052399998</v>
      </c>
      <c r="Y48" s="3">
        <v>43.1039846862</v>
      </c>
      <c r="Z48" s="3">
        <v>46.158597774199997</v>
      </c>
      <c r="AA48" s="3">
        <v>56.680042855099998</v>
      </c>
      <c r="AB48" s="3">
        <v>52.607225404399998</v>
      </c>
      <c r="AC48" s="3">
        <v>49.2132108622</v>
      </c>
      <c r="AD48" s="3">
        <v>49.552612316400001</v>
      </c>
      <c r="AE48" s="3">
        <v>49.552612316400001</v>
      </c>
      <c r="AF48" s="3">
        <v>53.286028312900001</v>
      </c>
      <c r="AG48" s="3">
        <v>51.2496195875</v>
      </c>
      <c r="AH48" s="3">
        <v>43.782787594699997</v>
      </c>
    </row>
    <row r="49" spans="1:34" x14ac:dyDescent="0.25">
      <c r="A49" t="s">
        <v>545</v>
      </c>
      <c r="B49" s="3" t="s">
        <v>416</v>
      </c>
      <c r="C49" s="3">
        <v>21.119778477000001</v>
      </c>
      <c r="D49" s="3">
        <v>20.2397877071</v>
      </c>
      <c r="E49" s="3">
        <v>23.1730902734</v>
      </c>
      <c r="F49" s="3">
        <v>24.053081043199999</v>
      </c>
      <c r="G49" s="3">
        <v>25.226402069700001</v>
      </c>
      <c r="H49" s="3">
        <v>26.106392839600002</v>
      </c>
      <c r="I49" s="3">
        <v>26.106392839600002</v>
      </c>
      <c r="J49" s="3">
        <v>26.106392839600002</v>
      </c>
      <c r="K49" s="3">
        <v>24.639741556499999</v>
      </c>
      <c r="L49" s="3">
        <v>25.226402069700001</v>
      </c>
      <c r="M49" s="3">
        <v>29.333025662499999</v>
      </c>
      <c r="N49" s="3">
        <v>33.732979511899998</v>
      </c>
      <c r="O49" s="3">
        <v>36.666282078099997</v>
      </c>
      <c r="P49" s="3">
        <v>36.666282078099997</v>
      </c>
      <c r="Q49" s="3">
        <v>36.666282078099997</v>
      </c>
      <c r="R49" s="3">
        <v>43.412877980499999</v>
      </c>
      <c r="S49" s="3">
        <v>46.052850290099997</v>
      </c>
      <c r="T49" s="3">
        <v>52.212785679200003</v>
      </c>
      <c r="U49" s="3">
        <v>50.746134396099997</v>
      </c>
      <c r="V49" s="3">
        <v>56.026079015299999</v>
      </c>
      <c r="W49" s="3">
        <v>56.026079015299999</v>
      </c>
      <c r="X49" s="3">
        <v>56.026079015299999</v>
      </c>
      <c r="Y49" s="3">
        <v>66.292637997200003</v>
      </c>
      <c r="Z49" s="3">
        <v>73.332564156199993</v>
      </c>
      <c r="AA49" s="3">
        <v>73.625894412799994</v>
      </c>
      <c r="AB49" s="3">
        <v>76.559196979099994</v>
      </c>
      <c r="AC49" s="3">
        <v>75.972536465800005</v>
      </c>
      <c r="AD49" s="3">
        <v>75.972536465800005</v>
      </c>
      <c r="AE49" s="3">
        <v>76.265866722499993</v>
      </c>
      <c r="AF49" s="3">
        <v>75.092545696000002</v>
      </c>
      <c r="AG49" s="3">
        <v>77.439187748999998</v>
      </c>
      <c r="AH49" s="3">
        <v>75.972536465800005</v>
      </c>
    </row>
    <row r="50" spans="1:34" x14ac:dyDescent="0.25">
      <c r="A50" t="s">
        <v>546</v>
      </c>
      <c r="B50" s="3" t="s">
        <v>33</v>
      </c>
      <c r="C50" s="3">
        <v>10.3531662201</v>
      </c>
      <c r="D50" s="3">
        <v>10.3531662201</v>
      </c>
      <c r="E50" s="3">
        <v>9.6136543472000007</v>
      </c>
      <c r="F50" s="3">
        <v>7.3951187286</v>
      </c>
      <c r="G50" s="3">
        <v>8.1346306014999996</v>
      </c>
      <c r="H50" s="3">
        <v>9.6136543472000007</v>
      </c>
      <c r="I50" s="3">
        <v>9.6136543472000007</v>
      </c>
      <c r="J50" s="3">
        <v>9.2438984108</v>
      </c>
      <c r="K50" s="3">
        <v>12.2019459022</v>
      </c>
      <c r="L50" s="3">
        <v>15.5297493301</v>
      </c>
      <c r="M50" s="3">
        <v>17.7482849487</v>
      </c>
      <c r="N50" s="3">
        <v>19.227308694400001</v>
      </c>
      <c r="O50" s="3">
        <v>20.706332440200001</v>
      </c>
      <c r="P50" s="3">
        <v>22.555112122299999</v>
      </c>
      <c r="Q50" s="3">
        <v>22.555112122299999</v>
      </c>
      <c r="R50" s="3">
        <v>24.7736477409</v>
      </c>
      <c r="S50" s="3">
        <v>27.361939295900001</v>
      </c>
      <c r="T50" s="3">
        <v>30.319986787400001</v>
      </c>
      <c r="U50" s="3">
        <v>28.101451168800001</v>
      </c>
      <c r="V50" s="3">
        <v>28.101451168800001</v>
      </c>
      <c r="W50" s="3">
        <v>29.580474914500002</v>
      </c>
      <c r="X50" s="3">
        <v>29.580474914500002</v>
      </c>
      <c r="Y50" s="3">
        <v>28.471207105200001</v>
      </c>
      <c r="Z50" s="3">
        <v>28.101451168800001</v>
      </c>
      <c r="AA50" s="3">
        <v>27.7316952324</v>
      </c>
      <c r="AB50" s="3">
        <v>35.8663258339</v>
      </c>
      <c r="AC50" s="3">
        <v>38.824373325300002</v>
      </c>
      <c r="AD50" s="3">
        <v>39.563885198199998</v>
      </c>
      <c r="AE50" s="3">
        <v>39.563885198199998</v>
      </c>
      <c r="AF50" s="3">
        <v>36.236081770299997</v>
      </c>
      <c r="AG50" s="3">
        <v>36.9755936432</v>
      </c>
      <c r="AH50" s="3">
        <v>45.479980181099997</v>
      </c>
    </row>
    <row r="51" spans="1:34" x14ac:dyDescent="0.25">
      <c r="A51" t="s">
        <v>547</v>
      </c>
      <c r="B51" s="3" t="s">
        <v>34</v>
      </c>
      <c r="C51" s="3">
        <v>15.983282670299999</v>
      </c>
      <c r="D51" s="3">
        <v>17.759202967</v>
      </c>
      <c r="E51" s="3">
        <v>15.983282670299999</v>
      </c>
      <c r="F51" s="3">
        <v>15.983282670299999</v>
      </c>
      <c r="G51" s="3">
        <v>16.871242818599999</v>
      </c>
      <c r="H51" s="3">
        <v>23.086963857099999</v>
      </c>
      <c r="I51" s="3">
        <v>35.518405933899999</v>
      </c>
      <c r="J51" s="3">
        <v>33.742485637199998</v>
      </c>
      <c r="K51" s="3">
        <v>31.078605192200001</v>
      </c>
      <c r="L51" s="3">
        <v>31.966565340500001</v>
      </c>
      <c r="M51" s="3">
        <v>31.078605192200001</v>
      </c>
      <c r="N51" s="3">
        <v>32.854525488900002</v>
      </c>
      <c r="O51" s="3">
        <v>26.6388044505</v>
      </c>
      <c r="P51" s="3">
        <v>16.871242818599999</v>
      </c>
      <c r="Q51" s="3">
        <v>13.319402225199999</v>
      </c>
      <c r="R51" s="3">
        <v>14.207362373600001</v>
      </c>
      <c r="S51" s="3">
        <v>12.4314420769</v>
      </c>
      <c r="T51" s="3">
        <v>17.759202967</v>
      </c>
      <c r="U51" s="3">
        <v>23.086963857099999</v>
      </c>
      <c r="V51" s="3">
        <v>28.414724747200001</v>
      </c>
      <c r="W51" s="3">
        <v>39.0702465273</v>
      </c>
      <c r="X51" s="3">
        <v>39.958206675699998</v>
      </c>
      <c r="Y51" s="3">
        <v>39.958206675699998</v>
      </c>
      <c r="Z51" s="3">
        <v>45.2859675658</v>
      </c>
      <c r="AA51" s="3">
        <v>41.734126972399999</v>
      </c>
      <c r="AB51" s="3">
        <v>33.742485637199998</v>
      </c>
      <c r="AC51" s="3">
        <v>35.518405933899999</v>
      </c>
      <c r="AD51" s="3">
        <v>24.8628841538</v>
      </c>
      <c r="AE51" s="3">
        <v>32.854525488900002</v>
      </c>
      <c r="AF51" s="3">
        <v>31.966565340500001</v>
      </c>
      <c r="AG51" s="3">
        <v>29.302684895500001</v>
      </c>
      <c r="AH51" s="3">
        <v>42.622087120700002</v>
      </c>
    </row>
    <row r="52" spans="1:34" x14ac:dyDescent="0.25">
      <c r="A52" t="s">
        <v>548</v>
      </c>
      <c r="B52" s="3" t="s">
        <v>35</v>
      </c>
      <c r="C52" s="3">
        <v>11.3902360915</v>
      </c>
      <c r="D52" s="3">
        <v>11.3902360915</v>
      </c>
      <c r="E52" s="3">
        <v>14.856829684599999</v>
      </c>
      <c r="F52" s="3">
        <v>12.875919059999999</v>
      </c>
      <c r="G52" s="3">
        <v>11.885463747699999</v>
      </c>
      <c r="H52" s="3">
        <v>11.3902360915</v>
      </c>
      <c r="I52" s="3">
        <v>11.3902360915</v>
      </c>
      <c r="J52" s="3">
        <v>11.885463747699999</v>
      </c>
      <c r="K52" s="3">
        <v>12.3806914038</v>
      </c>
      <c r="L52" s="3">
        <v>11.885463747699999</v>
      </c>
      <c r="M52" s="3">
        <v>12.3806914038</v>
      </c>
      <c r="N52" s="3">
        <v>12.875919059999999</v>
      </c>
      <c r="O52" s="3">
        <v>11.885463747699999</v>
      </c>
      <c r="P52" s="3">
        <v>14.856829684599999</v>
      </c>
      <c r="Q52" s="3">
        <v>15.847284996899999</v>
      </c>
      <c r="R52" s="3">
        <v>16.342512653099998</v>
      </c>
      <c r="S52" s="3">
        <v>20.799561558400001</v>
      </c>
      <c r="T52" s="3">
        <v>24.266155151500001</v>
      </c>
      <c r="U52" s="3">
        <v>27.732748744599999</v>
      </c>
      <c r="V52" s="3">
        <v>33.180252962300003</v>
      </c>
      <c r="W52" s="3">
        <v>35.656391243100003</v>
      </c>
      <c r="X52" s="3">
        <v>35.656391243100003</v>
      </c>
      <c r="Y52" s="3">
        <v>35.161163586900003</v>
      </c>
      <c r="Z52" s="3">
        <v>34.665935930700002</v>
      </c>
      <c r="AA52" s="3">
        <v>37.142074211500002</v>
      </c>
      <c r="AB52" s="3">
        <v>38.132529523800002</v>
      </c>
      <c r="AC52" s="3">
        <v>39.122984836100002</v>
      </c>
      <c r="AD52" s="3">
        <v>40.608667804600003</v>
      </c>
      <c r="AE52" s="3">
        <v>39.618212492300003</v>
      </c>
      <c r="AF52" s="3">
        <v>43.580033741500003</v>
      </c>
      <c r="AG52" s="3">
        <v>59.922546394599998</v>
      </c>
      <c r="AH52" s="3">
        <v>66.855733580700004</v>
      </c>
    </row>
    <row r="53" spans="1:34" x14ac:dyDescent="0.25">
      <c r="A53" t="s">
        <v>549</v>
      </c>
      <c r="B53" s="3" t="s">
        <v>36</v>
      </c>
      <c r="C53" s="3">
        <v>15.281463584700001</v>
      </c>
      <c r="D53" s="3">
        <v>17.678555911699998</v>
      </c>
      <c r="E53" s="3">
        <v>20.375284779600001</v>
      </c>
      <c r="F53" s="3">
        <v>23.072013647399999</v>
      </c>
      <c r="G53" s="3">
        <v>25.768742515300001</v>
      </c>
      <c r="H53" s="3">
        <v>29.364381005799999</v>
      </c>
      <c r="I53" s="3">
        <v>30.5629271693</v>
      </c>
      <c r="J53" s="3">
        <v>31.1622002511</v>
      </c>
      <c r="K53" s="3">
        <v>29.064744465</v>
      </c>
      <c r="L53" s="3">
        <v>32.660382955499998</v>
      </c>
      <c r="M53" s="3">
        <v>32.360746414600001</v>
      </c>
      <c r="N53" s="3">
        <v>34.158565659899999</v>
      </c>
      <c r="O53" s="3">
        <v>31.761473332800001</v>
      </c>
      <c r="P53" s="3">
        <v>32.360746414600001</v>
      </c>
      <c r="Q53" s="3">
        <v>32.960019496400001</v>
      </c>
      <c r="R53" s="3">
        <v>36.855294527700003</v>
      </c>
      <c r="S53" s="3">
        <v>41.949115722599998</v>
      </c>
      <c r="T53" s="3">
        <v>52.736031194200002</v>
      </c>
      <c r="U53" s="3">
        <v>57.530215848200001</v>
      </c>
      <c r="V53" s="3">
        <v>65.620402451800004</v>
      </c>
      <c r="W53" s="3">
        <v>77.006591005100006</v>
      </c>
      <c r="X53" s="3">
        <v>82.699685281800001</v>
      </c>
      <c r="Y53" s="3">
        <v>94.085873835000001</v>
      </c>
      <c r="Z53" s="3">
        <v>113.56224899199999</v>
      </c>
      <c r="AA53" s="3">
        <v>127.04589333139999</v>
      </c>
      <c r="AB53" s="3">
        <v>147.42117811099999</v>
      </c>
      <c r="AC53" s="3">
        <v>164.80009748180001</v>
      </c>
      <c r="AD53" s="3">
        <v>179.7819245256</v>
      </c>
      <c r="AE53" s="3">
        <v>178.28374182120001</v>
      </c>
      <c r="AF53" s="3">
        <v>173.18992062629999</v>
      </c>
      <c r="AG53" s="3">
        <v>183.3775630161</v>
      </c>
      <c r="AH53" s="3">
        <v>171.392101381</v>
      </c>
    </row>
    <row r="54" spans="1:34" x14ac:dyDescent="0.25">
      <c r="A54" t="s">
        <v>550</v>
      </c>
      <c r="B54" s="3" t="s">
        <v>37</v>
      </c>
      <c r="C54" s="3">
        <v>35.859874449199999</v>
      </c>
      <c r="D54" s="3">
        <v>35.859874449199999</v>
      </c>
      <c r="E54" s="3">
        <v>28.4405900804</v>
      </c>
      <c r="F54" s="3">
        <v>23.494400501200001</v>
      </c>
      <c r="G54" s="3">
        <v>16.075116132400002</v>
      </c>
      <c r="H54" s="3">
        <v>17.3116635272</v>
      </c>
      <c r="I54" s="3">
        <v>14.838568737599999</v>
      </c>
      <c r="J54" s="3">
        <v>13.602021342800001</v>
      </c>
      <c r="K54" s="3">
        <v>13.602021342800001</v>
      </c>
      <c r="L54" s="3">
        <v>11.128926553199999</v>
      </c>
      <c r="M54" s="3">
        <v>13.602021342800001</v>
      </c>
      <c r="N54" s="3">
        <v>12.365473948</v>
      </c>
      <c r="O54" s="3">
        <v>11.128926553199999</v>
      </c>
      <c r="P54" s="3">
        <v>13.602021342800001</v>
      </c>
      <c r="Q54" s="3">
        <v>14.838568737599999</v>
      </c>
      <c r="R54" s="3">
        <v>21.0213057116</v>
      </c>
      <c r="S54" s="3">
        <v>22.257853106399999</v>
      </c>
      <c r="T54" s="3">
        <v>34.623327054400001</v>
      </c>
      <c r="U54" s="3">
        <v>37.096421843999998</v>
      </c>
      <c r="V54" s="3">
        <v>43.279158817999999</v>
      </c>
      <c r="W54" s="3">
        <v>51.934990581599997</v>
      </c>
      <c r="X54" s="3">
        <v>51.934990581599997</v>
      </c>
      <c r="Y54" s="3">
        <v>55.644632766000001</v>
      </c>
      <c r="Z54" s="3">
        <v>61.827369740000002</v>
      </c>
      <c r="AA54" s="3">
        <v>56.8811801608</v>
      </c>
      <c r="AB54" s="3">
        <v>56.8811801608</v>
      </c>
      <c r="AC54" s="3">
        <v>51.934990581599997</v>
      </c>
      <c r="AD54" s="3">
        <v>43.279158817999999</v>
      </c>
      <c r="AE54" s="3">
        <v>49.461895792</v>
      </c>
      <c r="AF54" s="3">
        <v>40.806064028400002</v>
      </c>
      <c r="AG54" s="3">
        <v>39.569516633600003</v>
      </c>
      <c r="AH54" s="3">
        <v>40.806064028400002</v>
      </c>
    </row>
    <row r="55" spans="1:34" x14ac:dyDescent="0.25">
      <c r="A55" t="s">
        <v>551</v>
      </c>
      <c r="B55" s="3" t="s">
        <v>38</v>
      </c>
      <c r="C55" s="3">
        <v>22.061183014200001</v>
      </c>
      <c r="D55" s="3">
        <v>24.066745106399999</v>
      </c>
      <c r="E55" s="3">
        <v>21.0584019681</v>
      </c>
      <c r="F55" s="3">
        <v>24.066745106399999</v>
      </c>
      <c r="G55" s="3">
        <v>18.050058829800001</v>
      </c>
      <c r="H55" s="3">
        <v>22.061183014200001</v>
      </c>
      <c r="I55" s="3">
        <v>23.063964060299998</v>
      </c>
      <c r="J55" s="3">
        <v>26.072307198600001</v>
      </c>
      <c r="K55" s="3">
        <v>23.063964060299998</v>
      </c>
      <c r="L55" s="3">
        <v>23.063964060299998</v>
      </c>
      <c r="M55" s="3">
        <v>21.0584019681</v>
      </c>
      <c r="N55" s="3">
        <v>20.055620921999999</v>
      </c>
      <c r="O55" s="3">
        <v>18.050058829800001</v>
      </c>
      <c r="P55" s="3">
        <v>19.052839875899998</v>
      </c>
      <c r="Q55" s="3">
        <v>16.044496737599999</v>
      </c>
      <c r="R55" s="3">
        <v>16.044496737599999</v>
      </c>
      <c r="S55" s="3">
        <v>13.0361535993</v>
      </c>
      <c r="T55" s="3">
        <v>12.0333725532</v>
      </c>
      <c r="U55" s="3">
        <v>14.038934645399999</v>
      </c>
      <c r="V55" s="3">
        <v>9.0250294149000005</v>
      </c>
      <c r="W55" s="3">
        <v>13.0361535993</v>
      </c>
      <c r="X55" s="3">
        <v>14.038934645399999</v>
      </c>
      <c r="Y55" s="3">
        <v>18.050058829800001</v>
      </c>
      <c r="Z55" s="3">
        <v>23.063964060299998</v>
      </c>
      <c r="AA55" s="3">
        <v>30.083431383000001</v>
      </c>
      <c r="AB55" s="3">
        <v>39.108460797900001</v>
      </c>
      <c r="AC55" s="3">
        <v>49.136271258999997</v>
      </c>
      <c r="AD55" s="3">
        <v>51.141833351199999</v>
      </c>
      <c r="AE55" s="3">
        <v>53.147395443400001</v>
      </c>
      <c r="AF55" s="3">
        <v>68.189111134900003</v>
      </c>
      <c r="AG55" s="3">
        <v>76.211359503699995</v>
      </c>
      <c r="AH55" s="3">
        <v>71.197454273199995</v>
      </c>
    </row>
    <row r="56" spans="1:34" x14ac:dyDescent="0.25">
      <c r="A56" t="s">
        <v>552</v>
      </c>
      <c r="B56" s="3" t="s">
        <v>39</v>
      </c>
      <c r="C56" s="3">
        <v>22.144861331600001</v>
      </c>
      <c r="D56" s="3">
        <v>20.363090879600001</v>
      </c>
      <c r="E56" s="3">
        <v>17.817704519700001</v>
      </c>
      <c r="F56" s="3">
        <v>19.0903976996</v>
      </c>
      <c r="G56" s="3">
        <v>18.835859063699999</v>
      </c>
      <c r="H56" s="3">
        <v>20.363090879600001</v>
      </c>
      <c r="I56" s="3">
        <v>19.0903976996</v>
      </c>
      <c r="J56" s="3">
        <v>18.3267817917</v>
      </c>
      <c r="K56" s="3">
        <v>18.3267817917</v>
      </c>
      <c r="L56" s="3">
        <v>17.817704519700001</v>
      </c>
      <c r="M56" s="3">
        <v>15.272318159699999</v>
      </c>
      <c r="N56" s="3">
        <v>14.508702251700001</v>
      </c>
      <c r="O56" s="3">
        <v>12.2178545278</v>
      </c>
      <c r="P56" s="3">
        <v>11.963315891800001</v>
      </c>
      <c r="Q56" s="3">
        <v>11.708777255799999</v>
      </c>
      <c r="R56" s="3">
        <v>11.1996999838</v>
      </c>
      <c r="S56" s="3">
        <v>13.745086343700001</v>
      </c>
      <c r="T56" s="3">
        <v>15.526856795700001</v>
      </c>
      <c r="U56" s="3">
        <v>15.0177795237</v>
      </c>
      <c r="V56" s="3">
        <v>21.1267067876</v>
      </c>
      <c r="W56" s="3">
        <v>22.6539386036</v>
      </c>
      <c r="X56" s="3">
        <v>23.163015875599999</v>
      </c>
      <c r="Y56" s="3">
        <v>26.9810954155</v>
      </c>
      <c r="Z56" s="3">
        <v>37.162640855299998</v>
      </c>
      <c r="AA56" s="3">
        <v>42.2534135752</v>
      </c>
      <c r="AB56" s="3">
        <v>46.326031751099997</v>
      </c>
      <c r="AC56" s="3">
        <v>53.453113559000002</v>
      </c>
      <c r="AD56" s="3">
        <v>56.253038555000003</v>
      </c>
      <c r="AE56" s="3">
        <v>57.780270370899999</v>
      </c>
      <c r="AF56" s="3">
        <v>63.634658998799999</v>
      </c>
      <c r="AG56" s="3">
        <v>68.725431718699994</v>
      </c>
      <c r="AH56" s="3">
        <v>69.234508990699993</v>
      </c>
    </row>
    <row r="57" spans="1:34" x14ac:dyDescent="0.25">
      <c r="A57" t="s">
        <v>553</v>
      </c>
      <c r="B57" s="3" t="s">
        <v>40</v>
      </c>
      <c r="C57" s="3">
        <v>15.349544767199999</v>
      </c>
      <c r="D57" s="3">
        <v>20.283327013800001</v>
      </c>
      <c r="E57" s="3">
        <v>21.927921095999999</v>
      </c>
      <c r="F57" s="3">
        <v>26.587604328899999</v>
      </c>
      <c r="G57" s="3">
        <v>30.699089534399999</v>
      </c>
      <c r="H57" s="3">
        <v>30.150891507000001</v>
      </c>
      <c r="I57" s="3">
        <v>32.617782630299999</v>
      </c>
      <c r="J57" s="3">
        <v>33.714178685100002</v>
      </c>
      <c r="K57" s="3">
        <v>32.891881644000001</v>
      </c>
      <c r="L57" s="3">
        <v>34.810574739899998</v>
      </c>
      <c r="M57" s="3">
        <v>35.906970794800003</v>
      </c>
      <c r="N57" s="3">
        <v>40.018456000299999</v>
      </c>
      <c r="O57" s="3">
        <v>48.241426411299997</v>
      </c>
      <c r="P57" s="3">
        <v>48.515525425</v>
      </c>
      <c r="Q57" s="3">
        <v>49.3378224661</v>
      </c>
      <c r="R57" s="3">
        <v>53.997505699000001</v>
      </c>
      <c r="S57" s="3">
        <v>58.931287945599998</v>
      </c>
      <c r="T57" s="3">
        <v>62.768674137399998</v>
      </c>
      <c r="U57" s="3">
        <v>63.316872164800003</v>
      </c>
      <c r="V57" s="3">
        <v>64.139169205900004</v>
      </c>
      <c r="W57" s="3">
        <v>74.006733699099996</v>
      </c>
      <c r="X57" s="3">
        <v>79.214614959399995</v>
      </c>
      <c r="Y57" s="3">
        <v>80.036912000499996</v>
      </c>
      <c r="Z57" s="3">
        <v>92.371367617000004</v>
      </c>
      <c r="AA57" s="3">
        <v>112.92879364460001</v>
      </c>
      <c r="AB57" s="3">
        <v>128.55243742549999</v>
      </c>
      <c r="AC57" s="3">
        <v>137.32360586390001</v>
      </c>
      <c r="AD57" s="3">
        <v>139.79049698719999</v>
      </c>
      <c r="AE57" s="3">
        <v>137.0495068502</v>
      </c>
      <c r="AF57" s="3">
        <v>139.2422989598</v>
      </c>
      <c r="AG57" s="3">
        <v>137.8718038913</v>
      </c>
      <c r="AH57" s="3">
        <v>122.5222591241</v>
      </c>
    </row>
    <row r="58" spans="1:34" x14ac:dyDescent="0.25">
      <c r="A58" t="s">
        <v>554</v>
      </c>
      <c r="B58" s="3" t="s">
        <v>41</v>
      </c>
      <c r="C58" s="3">
        <v>8.2660821220000003</v>
      </c>
      <c r="D58" s="3">
        <v>8.2660821220000003</v>
      </c>
      <c r="E58" s="3">
        <v>8.2660821220000003</v>
      </c>
      <c r="F58" s="3">
        <v>9.6437624756999991</v>
      </c>
      <c r="G58" s="3">
        <v>8.7253089066000005</v>
      </c>
      <c r="H58" s="3">
        <v>10.5622160448</v>
      </c>
      <c r="I58" s="3">
        <v>9.1845356911000007</v>
      </c>
      <c r="J58" s="3">
        <v>9.1845356911000007</v>
      </c>
      <c r="K58" s="3">
        <v>8.7253089066000005</v>
      </c>
      <c r="L58" s="3">
        <v>10.102989260199999</v>
      </c>
      <c r="M58" s="3">
        <v>8.2660821220000003</v>
      </c>
      <c r="N58" s="3">
        <v>9.1845356911000007</v>
      </c>
      <c r="O58" s="3">
        <v>9.6437624756999991</v>
      </c>
      <c r="P58" s="3">
        <v>14.6952571058</v>
      </c>
      <c r="Q58" s="3">
        <v>15.6137106749</v>
      </c>
      <c r="R58" s="3">
        <v>16.072937459399999</v>
      </c>
      <c r="S58" s="3">
        <v>20.665205305000001</v>
      </c>
      <c r="T58" s="3">
        <v>25.716699935099999</v>
      </c>
      <c r="U58" s="3">
        <v>29.390514211500001</v>
      </c>
      <c r="V58" s="3">
        <v>31.2274213498</v>
      </c>
      <c r="W58" s="3">
        <v>30.768194565200002</v>
      </c>
      <c r="X58" s="3">
        <v>30.768194565200002</v>
      </c>
      <c r="Y58" s="3">
        <v>31.6866481343</v>
      </c>
      <c r="Z58" s="3">
        <v>28.931287427000001</v>
      </c>
      <c r="AA58" s="3">
        <v>28.931287427000001</v>
      </c>
      <c r="AB58" s="3">
        <v>31.6866481343</v>
      </c>
      <c r="AC58" s="3">
        <v>35.360462410799997</v>
      </c>
      <c r="AD58" s="3">
        <v>40.411957040899999</v>
      </c>
      <c r="AE58" s="3">
        <v>39.952730256300001</v>
      </c>
      <c r="AF58" s="3">
        <v>43.626544532799997</v>
      </c>
      <c r="AG58" s="3">
        <v>56.025667715700003</v>
      </c>
      <c r="AH58" s="3">
        <v>66.128656976000002</v>
      </c>
    </row>
    <row r="59" spans="1:34" x14ac:dyDescent="0.25">
      <c r="A59" t="s">
        <v>555</v>
      </c>
      <c r="B59" s="3" t="s">
        <v>42</v>
      </c>
      <c r="C59" s="3">
        <v>26.341525446799999</v>
      </c>
      <c r="D59" s="3">
        <v>24.2220923649</v>
      </c>
      <c r="E59" s="3">
        <v>23.9193162103</v>
      </c>
      <c r="F59" s="3">
        <v>27.855406219599999</v>
      </c>
      <c r="G59" s="3">
        <v>29.066510837900001</v>
      </c>
      <c r="H59" s="3">
        <v>30.8831677652</v>
      </c>
      <c r="I59" s="3">
        <v>36.333138547300003</v>
      </c>
      <c r="J59" s="3">
        <v>36.333138547300003</v>
      </c>
      <c r="K59" s="3">
        <v>35.122033929099999</v>
      </c>
      <c r="L59" s="3">
        <v>40.572004711200002</v>
      </c>
      <c r="M59" s="3">
        <v>35.727586238199997</v>
      </c>
      <c r="N59" s="3">
        <v>41.783109329399998</v>
      </c>
      <c r="O59" s="3">
        <v>45.113647029600003</v>
      </c>
      <c r="P59" s="3">
        <v>42.388661638599999</v>
      </c>
      <c r="Q59" s="3">
        <v>42.388661638599999</v>
      </c>
      <c r="R59" s="3">
        <v>52.985827048200001</v>
      </c>
      <c r="S59" s="3">
        <v>51.169170120799997</v>
      </c>
      <c r="T59" s="3">
        <v>55.7108124393</v>
      </c>
      <c r="U59" s="3">
        <v>73.574605558399995</v>
      </c>
      <c r="V59" s="3">
        <v>79.630128649599996</v>
      </c>
      <c r="W59" s="3">
        <v>96.8883694596</v>
      </c>
      <c r="X59" s="3">
        <v>96.8883694596</v>
      </c>
      <c r="Y59" s="3">
        <v>93.557831759400003</v>
      </c>
      <c r="Z59" s="3">
        <v>106.8799825601</v>
      </c>
      <c r="AA59" s="3">
        <v>122.6243425973</v>
      </c>
      <c r="AB59" s="3">
        <v>112.93550565130001</v>
      </c>
      <c r="AC59" s="3">
        <v>124.13822337009999</v>
      </c>
      <c r="AD59" s="3">
        <v>112.93550565130001</v>
      </c>
      <c r="AE59" s="3">
        <v>112.93550565130001</v>
      </c>
      <c r="AF59" s="3">
        <v>129.89097030670001</v>
      </c>
      <c r="AG59" s="3">
        <v>138.97425494359999</v>
      </c>
      <c r="AH59" s="3">
        <v>138.06592647990001</v>
      </c>
    </row>
    <row r="60" spans="1:34" x14ac:dyDescent="0.25">
      <c r="A60" t="s">
        <v>556</v>
      </c>
      <c r="B60" s="3" t="s">
        <v>43</v>
      </c>
      <c r="C60" s="3">
        <v>2.3434891038000001</v>
      </c>
      <c r="D60" s="3">
        <v>6.4445950352999999</v>
      </c>
      <c r="E60" s="3">
        <v>7.6163395871999997</v>
      </c>
      <c r="F60" s="3">
        <v>9.9598286909000002</v>
      </c>
      <c r="G60" s="3">
        <v>9.3739564150000003</v>
      </c>
      <c r="H60" s="3">
        <v>8.2022118631000005</v>
      </c>
      <c r="I60" s="3">
        <v>8.2022118631000005</v>
      </c>
      <c r="J60" s="3">
        <v>8.2022118631000005</v>
      </c>
      <c r="K60" s="3">
        <v>5.8587227594</v>
      </c>
      <c r="L60" s="3">
        <v>5.8587227594</v>
      </c>
      <c r="M60" s="3">
        <v>6.4445950352999999</v>
      </c>
      <c r="N60" s="3">
        <v>6.4445950352999999</v>
      </c>
      <c r="O60" s="3">
        <v>6.4445950352999999</v>
      </c>
      <c r="P60" s="3">
        <v>6.4445950352999999</v>
      </c>
      <c r="Q60" s="3">
        <v>6.4445950352999999</v>
      </c>
      <c r="R60" s="3">
        <v>8.7880841391000004</v>
      </c>
      <c r="S60" s="3">
        <v>8.7880841391000004</v>
      </c>
      <c r="T60" s="3">
        <v>6.4445950352999999</v>
      </c>
      <c r="U60" s="3">
        <v>8.7880841391000004</v>
      </c>
      <c r="V60" s="3">
        <v>9.9598286909000002</v>
      </c>
      <c r="W60" s="3">
        <v>9.9598286909000002</v>
      </c>
      <c r="X60" s="3">
        <v>9.9598286909000002</v>
      </c>
      <c r="Y60" s="3">
        <v>9.9598286909000002</v>
      </c>
      <c r="Z60" s="3">
        <v>9.3739564150000003</v>
      </c>
      <c r="AA60" s="3">
        <v>10.5457009669</v>
      </c>
      <c r="AB60" s="3">
        <v>12.3033177947</v>
      </c>
      <c r="AC60" s="3">
        <v>12.3033177947</v>
      </c>
      <c r="AD60" s="3">
        <v>13.4750623466</v>
      </c>
      <c r="AE60" s="3">
        <v>13.4750623466</v>
      </c>
      <c r="AF60" s="3">
        <v>12.8891900706</v>
      </c>
      <c r="AG60" s="3">
        <v>14.0609346225</v>
      </c>
      <c r="AH60" s="3">
        <v>16.404423726299999</v>
      </c>
    </row>
    <row r="61" spans="1:34" x14ac:dyDescent="0.25">
      <c r="A61" t="s">
        <v>557</v>
      </c>
      <c r="B61" s="3" t="s">
        <v>44</v>
      </c>
      <c r="C61" s="3">
        <v>15.0654405072</v>
      </c>
      <c r="D61" s="3">
        <v>15.3344662305</v>
      </c>
      <c r="E61" s="3">
        <v>17.755697740599999</v>
      </c>
      <c r="F61" s="3">
        <v>19.638877804</v>
      </c>
      <c r="G61" s="3">
        <v>22.329135037499999</v>
      </c>
      <c r="H61" s="3">
        <v>20.176929250699999</v>
      </c>
      <c r="I61" s="3">
        <v>18.5627749107</v>
      </c>
      <c r="J61" s="3">
        <v>18.5627749107</v>
      </c>
      <c r="K61" s="3">
        <v>20.714980697400001</v>
      </c>
      <c r="L61" s="3">
        <v>21.7910835908</v>
      </c>
      <c r="M61" s="3">
        <v>23.674263654200001</v>
      </c>
      <c r="N61" s="3">
        <v>25.019392270899999</v>
      </c>
      <c r="O61" s="3">
        <v>26.364520887600001</v>
      </c>
      <c r="P61" s="3">
        <v>33.090163971199999</v>
      </c>
      <c r="Q61" s="3">
        <v>33.090163971199999</v>
      </c>
      <c r="R61" s="3">
        <v>31.745035354500001</v>
      </c>
      <c r="S61" s="3">
        <v>39.008729884700003</v>
      </c>
      <c r="T61" s="3">
        <v>46.5414501383</v>
      </c>
      <c r="U61" s="3">
        <v>50.038784541799998</v>
      </c>
      <c r="V61" s="3">
        <v>52.998067498600001</v>
      </c>
      <c r="W61" s="3">
        <v>51.114887435200004</v>
      </c>
      <c r="X61" s="3">
        <v>51.114887435200004</v>
      </c>
      <c r="Y61" s="3">
        <v>52.1909903285</v>
      </c>
      <c r="Z61" s="3">
        <v>48.693655925100003</v>
      </c>
      <c r="AA61" s="3">
        <v>44.658270074900003</v>
      </c>
      <c r="AB61" s="3">
        <v>57.571504795400003</v>
      </c>
      <c r="AC61" s="3">
        <v>62.6829935389</v>
      </c>
      <c r="AD61" s="3">
        <v>69.139610899100006</v>
      </c>
      <c r="AE61" s="3">
        <v>69.139610899100006</v>
      </c>
      <c r="AF61" s="3">
        <v>76.134279706000001</v>
      </c>
      <c r="AG61" s="3">
        <v>83.397974236300001</v>
      </c>
      <c r="AH61" s="3">
        <v>97.118286126800001</v>
      </c>
    </row>
    <row r="62" spans="1:34" x14ac:dyDescent="0.25">
      <c r="A62" t="s">
        <v>558</v>
      </c>
      <c r="B62" s="3" t="s">
        <v>45</v>
      </c>
      <c r="C62" s="3">
        <v>16.177509855499999</v>
      </c>
      <c r="D62" s="3">
        <v>16.177509855499999</v>
      </c>
      <c r="E62" s="3">
        <v>15.326061968399999</v>
      </c>
      <c r="F62" s="3">
        <v>10.2173746456</v>
      </c>
      <c r="G62" s="3">
        <v>11.9202704198</v>
      </c>
      <c r="H62" s="3">
        <v>11.0688225327</v>
      </c>
      <c r="I62" s="3">
        <v>10.2173746456</v>
      </c>
      <c r="J62" s="3">
        <v>11.0688225327</v>
      </c>
      <c r="K62" s="3">
        <v>13.6231661941</v>
      </c>
      <c r="L62" s="3">
        <v>18.731853516899999</v>
      </c>
      <c r="M62" s="3">
        <v>26.394884501100002</v>
      </c>
      <c r="N62" s="3">
        <v>25.543436614000001</v>
      </c>
      <c r="O62" s="3">
        <v>37.463707033799999</v>
      </c>
      <c r="P62" s="3">
        <v>40.018050695200003</v>
      </c>
      <c r="Q62" s="3">
        <v>41.720946469499999</v>
      </c>
      <c r="R62" s="3">
        <v>47.681081679400002</v>
      </c>
      <c r="S62" s="3">
        <v>49.383977453699998</v>
      </c>
      <c r="T62" s="3">
        <v>45.126738017999998</v>
      </c>
      <c r="U62" s="3">
        <v>46.829633792300001</v>
      </c>
      <c r="V62" s="3">
        <v>34.909363372400001</v>
      </c>
      <c r="W62" s="3">
        <v>40.018050695200003</v>
      </c>
      <c r="X62" s="3">
        <v>40.869498582299997</v>
      </c>
      <c r="Y62" s="3">
        <v>37.463707033799999</v>
      </c>
      <c r="Z62" s="3">
        <v>40.869498582299997</v>
      </c>
      <c r="AA62" s="3">
        <v>45.126738017999998</v>
      </c>
      <c r="AB62" s="3">
        <v>64.710039421999994</v>
      </c>
      <c r="AC62" s="3">
        <v>93.6592675845</v>
      </c>
      <c r="AD62" s="3">
        <v>88.550580261700006</v>
      </c>
      <c r="AE62" s="3">
        <v>91.956371810299999</v>
      </c>
      <c r="AF62" s="3">
        <v>94.510715471699996</v>
      </c>
      <c r="AG62" s="3">
        <v>126.86573518270001</v>
      </c>
      <c r="AH62" s="3">
        <v>122.60849574700001</v>
      </c>
    </row>
    <row r="63" spans="1:34" x14ac:dyDescent="0.25">
      <c r="A63" t="s">
        <v>559</v>
      </c>
      <c r="B63" s="3" t="s">
        <v>46</v>
      </c>
      <c r="C63" s="3">
        <v>2.7743868604999999</v>
      </c>
      <c r="D63" s="3">
        <v>2.7743868604999999</v>
      </c>
      <c r="E63" s="3">
        <v>4.1615802907999999</v>
      </c>
      <c r="F63" s="3">
        <v>4.1615802907999999</v>
      </c>
      <c r="G63" s="3">
        <v>4.1615802907999999</v>
      </c>
      <c r="H63" s="3">
        <v>4.1615802907999999</v>
      </c>
      <c r="I63" s="3">
        <v>4.1615802907999999</v>
      </c>
      <c r="J63" s="3">
        <v>4.1615802907999999</v>
      </c>
      <c r="K63" s="3">
        <v>6.9359671512999999</v>
      </c>
      <c r="L63" s="3">
        <v>4.1615802907999999</v>
      </c>
      <c r="M63" s="3">
        <v>4.1615802907999999</v>
      </c>
      <c r="N63" s="3">
        <v>4.1615802907999999</v>
      </c>
      <c r="O63" s="3">
        <v>2.7743868604999999</v>
      </c>
      <c r="P63" s="3">
        <v>2.7743868604999999</v>
      </c>
      <c r="Q63" s="3">
        <v>2.7743868604999999</v>
      </c>
      <c r="R63" s="3">
        <v>0</v>
      </c>
      <c r="S63" s="3">
        <v>0</v>
      </c>
      <c r="T63" s="3">
        <v>1.3871934303</v>
      </c>
      <c r="U63" s="3">
        <v>2.7743868604999999</v>
      </c>
      <c r="V63" s="3">
        <v>2.7743868604999999</v>
      </c>
      <c r="W63" s="3">
        <v>2.7743868604999999</v>
      </c>
      <c r="X63" s="3">
        <v>2.7743868604999999</v>
      </c>
      <c r="Y63" s="3">
        <v>6.9359671512999999</v>
      </c>
      <c r="Z63" s="3">
        <v>8.3231605814999998</v>
      </c>
      <c r="AA63" s="3">
        <v>11.097547442</v>
      </c>
      <c r="AB63" s="3">
        <v>12.4847408723</v>
      </c>
      <c r="AC63" s="3">
        <v>16.646321163</v>
      </c>
      <c r="AD63" s="3">
        <v>16.646321163</v>
      </c>
      <c r="AE63" s="3">
        <v>16.646321163</v>
      </c>
      <c r="AF63" s="3">
        <v>15.2591277328</v>
      </c>
      <c r="AG63" s="3">
        <v>20.8079014538</v>
      </c>
      <c r="AH63" s="3">
        <v>23.582288314300001</v>
      </c>
    </row>
    <row r="64" spans="1:34" x14ac:dyDescent="0.25">
      <c r="A64" t="s">
        <v>560</v>
      </c>
      <c r="B64" s="3" t="s">
        <v>47</v>
      </c>
      <c r="C64" s="3">
        <v>13.6632517468</v>
      </c>
      <c r="D64" s="3">
        <v>13.6632517468</v>
      </c>
      <c r="E64" s="3">
        <v>13.6632517468</v>
      </c>
      <c r="F64" s="3">
        <v>12.055810364799999</v>
      </c>
      <c r="G64" s="3">
        <v>15.2706931287</v>
      </c>
      <c r="H64" s="3">
        <v>16.4762741652</v>
      </c>
      <c r="I64" s="3">
        <v>17.279994856199998</v>
      </c>
      <c r="J64" s="3">
        <v>17.681855201699999</v>
      </c>
      <c r="K64" s="3">
        <v>18.485575892699998</v>
      </c>
      <c r="L64" s="3">
        <v>20.494877620099999</v>
      </c>
      <c r="M64" s="3">
        <v>18.887436238199999</v>
      </c>
      <c r="N64" s="3">
        <v>17.279994856199998</v>
      </c>
      <c r="O64" s="3">
        <v>16.878134510700001</v>
      </c>
      <c r="P64" s="3">
        <v>19.289296583700001</v>
      </c>
      <c r="Q64" s="3">
        <v>19.289296583700001</v>
      </c>
      <c r="R64" s="3">
        <v>20.093017274600001</v>
      </c>
      <c r="S64" s="3">
        <v>21.700458656599999</v>
      </c>
      <c r="T64" s="3">
        <v>22.1023190021</v>
      </c>
      <c r="U64" s="3">
        <v>25.719062111500001</v>
      </c>
      <c r="V64" s="3">
        <v>32.148827639399997</v>
      </c>
      <c r="W64" s="3">
        <v>33.354408675899997</v>
      </c>
      <c r="X64" s="3">
        <v>33.756269021400001</v>
      </c>
      <c r="Y64" s="3">
        <v>32.952548330399999</v>
      </c>
      <c r="Z64" s="3">
        <v>38.176732821800002</v>
      </c>
      <c r="AA64" s="3">
        <v>40.587894894800002</v>
      </c>
      <c r="AB64" s="3">
        <v>42.195336276699997</v>
      </c>
      <c r="AC64" s="3">
        <v>35.765570748899997</v>
      </c>
      <c r="AD64" s="3">
        <v>37.774872476299997</v>
      </c>
      <c r="AE64" s="3">
        <v>38.980453512799997</v>
      </c>
      <c r="AF64" s="3">
        <v>41.391615585799997</v>
      </c>
      <c r="AG64" s="3">
        <v>41.391615585799997</v>
      </c>
      <c r="AH64" s="3">
        <v>49.026962150099997</v>
      </c>
    </row>
    <row r="65" spans="1:34" x14ac:dyDescent="0.25">
      <c r="A65" t="s">
        <v>561</v>
      </c>
      <c r="B65" s="3" t="s">
        <v>48</v>
      </c>
      <c r="C65" s="3">
        <v>10.210062583899999</v>
      </c>
      <c r="D65" s="3">
        <v>10.58821305</v>
      </c>
      <c r="E65" s="3">
        <v>11.7226644482</v>
      </c>
      <c r="F65" s="3">
        <v>10.58821305</v>
      </c>
      <c r="G65" s="3">
        <v>10.210062583899999</v>
      </c>
      <c r="H65" s="3">
        <v>12.100814914300001</v>
      </c>
      <c r="I65" s="3">
        <v>13.991567244600001</v>
      </c>
      <c r="J65" s="3">
        <v>13.991567244600001</v>
      </c>
      <c r="K65" s="3">
        <v>15.1260186428</v>
      </c>
      <c r="L65" s="3">
        <v>13.991567244600001</v>
      </c>
      <c r="M65" s="3">
        <v>12.857115846399999</v>
      </c>
      <c r="N65" s="3">
        <v>15.882319575</v>
      </c>
      <c r="O65" s="3">
        <v>17.0167709732</v>
      </c>
      <c r="P65" s="3">
        <v>16.260470041000001</v>
      </c>
      <c r="Q65" s="3">
        <v>17.0167709732</v>
      </c>
      <c r="R65" s="3">
        <v>17.394921439200001</v>
      </c>
      <c r="S65" s="3">
        <v>24.2016298285</v>
      </c>
      <c r="T65" s="3">
        <v>27.983134489200001</v>
      </c>
      <c r="U65" s="3">
        <v>27.604984023099998</v>
      </c>
      <c r="V65" s="3">
        <v>35.924294276700003</v>
      </c>
      <c r="W65" s="3">
        <v>38.571347539199998</v>
      </c>
      <c r="X65" s="3">
        <v>37.815046606999999</v>
      </c>
      <c r="Y65" s="3">
        <v>40.462099869500001</v>
      </c>
      <c r="Z65" s="3">
        <v>41.2184008017</v>
      </c>
      <c r="AA65" s="3">
        <v>41.974701733800003</v>
      </c>
      <c r="AB65" s="3">
        <v>42.731002666000002</v>
      </c>
      <c r="AC65" s="3">
        <v>35.5461438106</v>
      </c>
      <c r="AD65" s="3">
        <v>35.167993344599999</v>
      </c>
      <c r="AE65" s="3">
        <v>34.789842878499996</v>
      </c>
      <c r="AF65" s="3">
        <v>31.764639149899999</v>
      </c>
      <c r="AG65" s="3">
        <v>31.764639149899999</v>
      </c>
      <c r="AH65" s="3">
        <v>27.604984023099998</v>
      </c>
    </row>
    <row r="66" spans="1:34" x14ac:dyDescent="0.25">
      <c r="A66" t="s">
        <v>562</v>
      </c>
      <c r="B66" s="3" t="s">
        <v>49</v>
      </c>
      <c r="C66" s="3">
        <v>18.1689358237</v>
      </c>
      <c r="D66" s="3">
        <v>17.8161409533</v>
      </c>
      <c r="E66" s="3">
        <v>21.167692221799999</v>
      </c>
      <c r="F66" s="3">
        <v>21.167692221799999</v>
      </c>
      <c r="G66" s="3">
        <v>21.873281962499998</v>
      </c>
      <c r="H66" s="3">
        <v>21.873281962499998</v>
      </c>
      <c r="I66" s="3">
        <v>22.931666573600001</v>
      </c>
      <c r="J66" s="3">
        <v>23.460858879100002</v>
      </c>
      <c r="K66" s="3">
        <v>23.813653749499998</v>
      </c>
      <c r="L66" s="3">
        <v>23.460858879100002</v>
      </c>
      <c r="M66" s="3">
        <v>23.813653749499998</v>
      </c>
      <c r="N66" s="3">
        <v>23.108064008700001</v>
      </c>
      <c r="O66" s="3">
        <v>23.813653749499998</v>
      </c>
      <c r="P66" s="3">
        <v>23.2844614439</v>
      </c>
      <c r="Q66" s="3">
        <v>23.6372563143</v>
      </c>
      <c r="R66" s="3">
        <v>23.2844614439</v>
      </c>
      <c r="S66" s="3">
        <v>24.166448619800001</v>
      </c>
      <c r="T66" s="3">
        <v>27.5179998883</v>
      </c>
      <c r="U66" s="3">
        <v>29.1055768049</v>
      </c>
      <c r="V66" s="3">
        <v>33.162717814099999</v>
      </c>
      <c r="W66" s="3">
        <v>34.573897295499997</v>
      </c>
      <c r="X66" s="3">
        <v>36.867063952899997</v>
      </c>
      <c r="Y66" s="3">
        <v>39.160230610200003</v>
      </c>
      <c r="Z66" s="3">
        <v>38.101845999200002</v>
      </c>
      <c r="AA66" s="3">
        <v>41.629794702799998</v>
      </c>
      <c r="AB66" s="3">
        <v>47.098115193399998</v>
      </c>
      <c r="AC66" s="3">
        <v>44.9813459712</v>
      </c>
      <c r="AD66" s="3">
        <v>48.332897239700003</v>
      </c>
      <c r="AE66" s="3">
        <v>48.509294674899998</v>
      </c>
      <c r="AF66" s="3">
        <v>50.096871591499998</v>
      </c>
      <c r="AG66" s="3">
        <v>55.917986952500002</v>
      </c>
      <c r="AH66" s="3">
        <v>61.033512572699998</v>
      </c>
    </row>
    <row r="67" spans="1:34" x14ac:dyDescent="0.25">
      <c r="A67" t="s">
        <v>563</v>
      </c>
      <c r="B67" s="3" t="s">
        <v>50</v>
      </c>
      <c r="C67" s="3">
        <v>12.3254988159</v>
      </c>
      <c r="D67" s="3">
        <v>12.3254988159</v>
      </c>
      <c r="E67" s="3">
        <v>14.966677133599999</v>
      </c>
      <c r="F67" s="3">
        <v>15.8470699061</v>
      </c>
      <c r="G67" s="3">
        <v>16.7274626787</v>
      </c>
      <c r="H67" s="3">
        <v>24.650997631700001</v>
      </c>
      <c r="I67" s="3">
        <v>33.454925357400001</v>
      </c>
      <c r="J67" s="3">
        <v>33.454925357400001</v>
      </c>
      <c r="K67" s="3">
        <v>33.454925357400001</v>
      </c>
      <c r="L67" s="3">
        <v>32.574532584799996</v>
      </c>
      <c r="M67" s="3">
        <v>38.737281992699998</v>
      </c>
      <c r="N67" s="3">
        <v>42.258853082999998</v>
      </c>
      <c r="O67" s="3">
        <v>36.976496447599999</v>
      </c>
      <c r="P67" s="3">
        <v>30.813747039700001</v>
      </c>
      <c r="Q67" s="3">
        <v>32.574532584799996</v>
      </c>
      <c r="R67" s="3">
        <v>33.454925357400001</v>
      </c>
      <c r="S67" s="3">
        <v>34.335318129900003</v>
      </c>
      <c r="T67" s="3">
        <v>29.9333542671</v>
      </c>
      <c r="U67" s="3">
        <v>29.052961494600002</v>
      </c>
      <c r="V67" s="3">
        <v>31.6941398122</v>
      </c>
      <c r="W67" s="3">
        <v>36.976496447599999</v>
      </c>
      <c r="X67" s="3">
        <v>38.737281992699998</v>
      </c>
      <c r="Y67" s="3">
        <v>44.900031400700001</v>
      </c>
      <c r="Z67" s="3">
        <v>48.4216024909</v>
      </c>
      <c r="AA67" s="3">
        <v>56.345137444000002</v>
      </c>
      <c r="AB67" s="3">
        <v>66.029457942199997</v>
      </c>
      <c r="AC67" s="3">
        <v>69.551029032399995</v>
      </c>
      <c r="AD67" s="3">
        <v>68.670636259899993</v>
      </c>
      <c r="AE67" s="3">
        <v>77.474563985499998</v>
      </c>
      <c r="AF67" s="3">
        <v>72.192207350100006</v>
      </c>
      <c r="AG67" s="3">
        <v>77.474563985499998</v>
      </c>
      <c r="AH67" s="3">
        <v>85.398098938499999</v>
      </c>
    </row>
    <row r="68" spans="1:34" x14ac:dyDescent="0.25">
      <c r="A68" t="s">
        <v>564</v>
      </c>
      <c r="B68" s="3" t="s">
        <v>51</v>
      </c>
      <c r="C68" s="3">
        <v>1.1235408013999999</v>
      </c>
      <c r="D68" s="3">
        <v>1.6853112021000001</v>
      </c>
      <c r="E68" s="3">
        <v>2.8088520035000002</v>
      </c>
      <c r="F68" s="3">
        <v>2.8088520035000002</v>
      </c>
      <c r="G68" s="3">
        <v>3.3706224042000001</v>
      </c>
      <c r="H68" s="3">
        <v>3.9323928048000001</v>
      </c>
      <c r="I68" s="3">
        <v>3.9323928048000001</v>
      </c>
      <c r="J68" s="3">
        <v>3.9323928048000001</v>
      </c>
      <c r="K68" s="3">
        <v>3.3706224042000001</v>
      </c>
      <c r="L68" s="3">
        <v>3.9323928048000001</v>
      </c>
      <c r="M68" s="3">
        <v>5.0559336062</v>
      </c>
      <c r="N68" s="3">
        <v>7.8647856097000002</v>
      </c>
      <c r="O68" s="3">
        <v>7.8647856097000002</v>
      </c>
      <c r="P68" s="3">
        <v>8.9883264110999992</v>
      </c>
      <c r="Q68" s="3">
        <v>8.9883264110999992</v>
      </c>
      <c r="R68" s="3">
        <v>8.9883264110999992</v>
      </c>
      <c r="S68" s="3">
        <v>8.4265560104000006</v>
      </c>
      <c r="T68" s="3">
        <v>7.3030152089999998</v>
      </c>
      <c r="U68" s="3">
        <v>6.7412448083000003</v>
      </c>
      <c r="V68" s="3">
        <v>6.1794744075999999</v>
      </c>
      <c r="W68" s="3">
        <v>5.6177040069000004</v>
      </c>
      <c r="X68" s="3">
        <v>5.6177040069000004</v>
      </c>
      <c r="Y68" s="3">
        <v>5.6177040069000004</v>
      </c>
      <c r="Z68" s="3">
        <v>5.6177040069000004</v>
      </c>
      <c r="AA68" s="3">
        <v>7.8647856097000002</v>
      </c>
      <c r="AB68" s="3">
        <v>7.3030152089999998</v>
      </c>
      <c r="AC68" s="3">
        <v>7.3030152089999998</v>
      </c>
      <c r="AD68" s="3">
        <v>10.1118672125</v>
      </c>
      <c r="AE68" s="3">
        <v>10.1118672125</v>
      </c>
      <c r="AF68" s="3">
        <v>10.1118672125</v>
      </c>
      <c r="AG68" s="3">
        <v>15.7295712194</v>
      </c>
      <c r="AH68" s="3">
        <v>16.291341620099999</v>
      </c>
    </row>
    <row r="69" spans="1:34" x14ac:dyDescent="0.25">
      <c r="A69" t="s">
        <v>565</v>
      </c>
      <c r="B69" s="3" t="s">
        <v>52</v>
      </c>
      <c r="C69" s="3">
        <v>10.6361014309</v>
      </c>
      <c r="D69" s="3">
        <v>11.2617544562</v>
      </c>
      <c r="E69" s="3">
        <v>12.5130605069</v>
      </c>
      <c r="F69" s="3">
        <v>10.6361014309</v>
      </c>
      <c r="G69" s="3">
        <v>10.0104484055</v>
      </c>
      <c r="H69" s="3">
        <v>10.0104484055</v>
      </c>
      <c r="I69" s="3">
        <v>10.0104484055</v>
      </c>
      <c r="J69" s="3">
        <v>10.0104484055</v>
      </c>
      <c r="K69" s="3">
        <v>8.7591423547999998</v>
      </c>
      <c r="L69" s="3">
        <v>7.5078363040999996</v>
      </c>
      <c r="M69" s="3">
        <v>10.0104484055</v>
      </c>
      <c r="N69" s="3">
        <v>12.5130605069</v>
      </c>
      <c r="O69" s="3">
        <v>13.764366557600001</v>
      </c>
      <c r="P69" s="3">
        <v>14.390019582900001</v>
      </c>
      <c r="Q69" s="3">
        <v>14.390019582900001</v>
      </c>
      <c r="R69" s="3">
        <v>14.390019582900001</v>
      </c>
      <c r="S69" s="3">
        <v>14.390019582900001</v>
      </c>
      <c r="T69" s="3">
        <v>16.8926316843</v>
      </c>
      <c r="U69" s="3">
        <v>17.518284709700001</v>
      </c>
      <c r="V69" s="3">
        <v>17.518284709700001</v>
      </c>
      <c r="W69" s="3">
        <v>19.3952437857</v>
      </c>
      <c r="X69" s="3">
        <v>19.3952437857</v>
      </c>
      <c r="Y69" s="3">
        <v>20.020896811</v>
      </c>
      <c r="Z69" s="3">
        <v>25.651774039199999</v>
      </c>
      <c r="AA69" s="3">
        <v>30.656998241899998</v>
      </c>
      <c r="AB69" s="3">
        <v>31.9083042926</v>
      </c>
      <c r="AC69" s="3">
        <v>37.539181520699998</v>
      </c>
      <c r="AD69" s="3">
        <v>39.416140596699996</v>
      </c>
      <c r="AE69" s="3">
        <v>39.416140596699996</v>
      </c>
      <c r="AF69" s="3">
        <v>41.293099672799997</v>
      </c>
      <c r="AG69" s="3">
        <v>53.806160179700001</v>
      </c>
      <c r="AH69" s="3">
        <v>54.431813204999997</v>
      </c>
    </row>
    <row r="70" spans="1:34" x14ac:dyDescent="0.25">
      <c r="A70" t="s">
        <v>566</v>
      </c>
      <c r="B70" s="3" t="s">
        <v>53</v>
      </c>
      <c r="C70" s="3">
        <v>11.714762274</v>
      </c>
      <c r="D70" s="3">
        <v>11.714762274</v>
      </c>
      <c r="E70" s="3">
        <v>13.9461455643</v>
      </c>
      <c r="F70" s="3">
        <v>15.0618372094</v>
      </c>
      <c r="G70" s="3">
        <v>14.503991386899999</v>
      </c>
      <c r="H70" s="3">
        <v>13.9461455643</v>
      </c>
      <c r="I70" s="3">
        <v>13.388299741699999</v>
      </c>
      <c r="J70" s="3">
        <v>13.9461455643</v>
      </c>
      <c r="K70" s="3">
        <v>12.8304539191</v>
      </c>
      <c r="L70" s="3">
        <v>8.3676873385999997</v>
      </c>
      <c r="M70" s="3">
        <v>8.9255331611000006</v>
      </c>
      <c r="N70" s="3">
        <v>7.8098415159999997</v>
      </c>
      <c r="O70" s="3">
        <v>12.8304539191</v>
      </c>
      <c r="P70" s="3">
        <v>12.272608096600001</v>
      </c>
      <c r="Q70" s="3">
        <v>13.388299741699999</v>
      </c>
      <c r="R70" s="3">
        <v>15.0618372094</v>
      </c>
      <c r="S70" s="3">
        <v>18.4089121449</v>
      </c>
      <c r="T70" s="3">
        <v>17.851066322299999</v>
      </c>
      <c r="U70" s="3">
        <v>18.4089121449</v>
      </c>
      <c r="V70" s="3">
        <v>16.735374677100001</v>
      </c>
      <c r="W70" s="3">
        <v>17.851066322299999</v>
      </c>
      <c r="X70" s="3">
        <v>16.177528854599998</v>
      </c>
      <c r="Y70" s="3">
        <v>16.735374677100001</v>
      </c>
      <c r="Z70" s="3">
        <v>20.640295435100001</v>
      </c>
      <c r="AA70" s="3">
        <v>25.660907838300002</v>
      </c>
      <c r="AB70" s="3">
        <v>34.586440999399997</v>
      </c>
      <c r="AC70" s="3">
        <v>41.280590870300003</v>
      </c>
      <c r="AD70" s="3">
        <v>51.879661499199997</v>
      </c>
      <c r="AE70" s="3">
        <v>51.879661499199997</v>
      </c>
      <c r="AF70" s="3">
        <v>53.553198966899998</v>
      </c>
      <c r="AG70" s="3">
        <v>49.090432386300002</v>
      </c>
      <c r="AH70" s="3">
        <v>58.0159655474</v>
      </c>
    </row>
    <row r="71" spans="1:34" x14ac:dyDescent="0.25">
      <c r="A71" t="s">
        <v>567</v>
      </c>
      <c r="B71" s="3" t="s">
        <v>54</v>
      </c>
      <c r="C71" s="3">
        <v>11.7130764786</v>
      </c>
      <c r="D71" s="3">
        <v>10.932204713300001</v>
      </c>
      <c r="E71" s="3">
        <v>10.932204713300001</v>
      </c>
      <c r="F71" s="3">
        <v>8.5895894175999992</v>
      </c>
      <c r="G71" s="3">
        <v>7.8087176524000004</v>
      </c>
      <c r="H71" s="3">
        <v>8.5895894175999992</v>
      </c>
      <c r="I71" s="3">
        <v>8.5895894175999992</v>
      </c>
      <c r="J71" s="3">
        <v>6.2469741219000001</v>
      </c>
      <c r="K71" s="3">
        <v>6.2469741219000001</v>
      </c>
      <c r="L71" s="3">
        <v>7.0278458870999998</v>
      </c>
      <c r="M71" s="3">
        <v>10.932204713300001</v>
      </c>
      <c r="N71" s="3">
        <v>11.7130764786</v>
      </c>
      <c r="O71" s="3">
        <v>14.0556917743</v>
      </c>
      <c r="P71" s="3">
        <v>14.0556917743</v>
      </c>
      <c r="Q71" s="3">
        <v>17.1791788353</v>
      </c>
      <c r="R71" s="3">
        <v>17.1791788353</v>
      </c>
      <c r="S71" s="3">
        <v>20.302665896200001</v>
      </c>
      <c r="T71" s="3">
        <v>21.083537661400001</v>
      </c>
      <c r="U71" s="3">
        <v>22.645281191900001</v>
      </c>
      <c r="V71" s="3">
        <v>17.960050600500001</v>
      </c>
      <c r="W71" s="3">
        <v>21.8644094267</v>
      </c>
      <c r="X71" s="3">
        <v>21.8644094267</v>
      </c>
      <c r="Y71" s="3">
        <v>21.8644094267</v>
      </c>
      <c r="Z71" s="3">
        <v>19.521794131</v>
      </c>
      <c r="AA71" s="3">
        <v>14.8365635395</v>
      </c>
      <c r="AB71" s="3">
        <v>14.8365635395</v>
      </c>
      <c r="AC71" s="3">
        <v>15.617435304800001</v>
      </c>
      <c r="AD71" s="3">
        <v>10.1513329481</v>
      </c>
      <c r="AE71" s="3">
        <v>7.0278458870999998</v>
      </c>
      <c r="AF71" s="3">
        <v>7.0278458870999998</v>
      </c>
      <c r="AG71" s="3">
        <v>9.3704611828999997</v>
      </c>
      <c r="AH71" s="3">
        <v>13.274820009100001</v>
      </c>
    </row>
    <row r="72" spans="1:34" x14ac:dyDescent="0.25">
      <c r="A72" t="s">
        <v>568</v>
      </c>
      <c r="B72" s="3" t="s">
        <v>55</v>
      </c>
      <c r="C72" s="3">
        <v>2.0404387759999998</v>
      </c>
      <c r="D72" s="3">
        <v>4.8970530623000004</v>
      </c>
      <c r="E72" s="3">
        <v>4.8970530623000004</v>
      </c>
      <c r="F72" s="3">
        <v>6.1213163278999998</v>
      </c>
      <c r="G72" s="3">
        <v>6.9374918381999997</v>
      </c>
      <c r="H72" s="3">
        <v>7.3455795934000001</v>
      </c>
      <c r="I72" s="3">
        <v>7.7536673485999996</v>
      </c>
      <c r="J72" s="3">
        <v>7.7536673485999996</v>
      </c>
      <c r="K72" s="3">
        <v>6.1213163278999998</v>
      </c>
      <c r="L72" s="3">
        <v>6.1213163278999998</v>
      </c>
      <c r="M72" s="3">
        <v>5.3051408174999999</v>
      </c>
      <c r="N72" s="3">
        <v>7.7536673485999996</v>
      </c>
      <c r="O72" s="3">
        <v>7.3455795934000001</v>
      </c>
      <c r="P72" s="3">
        <v>7.7536673485999996</v>
      </c>
      <c r="Q72" s="3">
        <v>7.7536673485999996</v>
      </c>
      <c r="R72" s="3">
        <v>8.5698428589999995</v>
      </c>
      <c r="S72" s="3">
        <v>11.426457145300001</v>
      </c>
      <c r="T72" s="3">
        <v>14.6911591869</v>
      </c>
      <c r="U72" s="3">
        <v>13.0588081661</v>
      </c>
      <c r="V72" s="3">
        <v>12.6507204109</v>
      </c>
      <c r="W72" s="3">
        <v>12.6507204109</v>
      </c>
      <c r="X72" s="3">
        <v>12.6507204109</v>
      </c>
      <c r="Y72" s="3">
        <v>11.0183693902</v>
      </c>
      <c r="Z72" s="3">
        <v>11.0183693902</v>
      </c>
      <c r="AA72" s="3">
        <v>14.2830714317</v>
      </c>
      <c r="AB72" s="3">
        <v>13.466895921300001</v>
      </c>
      <c r="AC72" s="3">
        <v>16.731597962799999</v>
      </c>
      <c r="AD72" s="3">
        <v>20.812475514700001</v>
      </c>
      <c r="AE72" s="3">
        <v>22.036738780299999</v>
      </c>
      <c r="AF72" s="3">
        <v>23.6690898011</v>
      </c>
      <c r="AG72" s="3">
        <v>22.444826535499999</v>
      </c>
      <c r="AH72" s="3">
        <v>19.996300004399998</v>
      </c>
    </row>
    <row r="73" spans="1:34" x14ac:dyDescent="0.25">
      <c r="A73" t="s">
        <v>569</v>
      </c>
      <c r="B73" s="3" t="s">
        <v>56</v>
      </c>
      <c r="C73" s="3">
        <v>6.9774743869</v>
      </c>
      <c r="D73" s="3">
        <v>8.1403867847000004</v>
      </c>
      <c r="E73" s="3">
        <v>8.1403867847000004</v>
      </c>
      <c r="F73" s="3">
        <v>12.7920363759</v>
      </c>
      <c r="G73" s="3">
        <v>15.1178611715</v>
      </c>
      <c r="H73" s="3">
        <v>13.3734925748</v>
      </c>
      <c r="I73" s="3">
        <v>13.3734925748</v>
      </c>
      <c r="J73" s="3">
        <v>13.3734925748</v>
      </c>
      <c r="K73" s="3">
        <v>15.1178611715</v>
      </c>
      <c r="L73" s="3">
        <v>15.699317370399999</v>
      </c>
      <c r="M73" s="3">
        <v>18.025142165999998</v>
      </c>
      <c r="N73" s="3">
        <v>16.862229768199999</v>
      </c>
      <c r="O73" s="3">
        <v>21.513879359499999</v>
      </c>
      <c r="P73" s="3">
        <v>22.095335558399999</v>
      </c>
      <c r="Q73" s="3">
        <v>22.095335558399999</v>
      </c>
      <c r="R73" s="3">
        <v>25.002616552900001</v>
      </c>
      <c r="S73" s="3">
        <v>27.3284413485</v>
      </c>
      <c r="T73" s="3">
        <v>26.165528950700001</v>
      </c>
      <c r="U73" s="3">
        <v>27.3284413485</v>
      </c>
      <c r="V73" s="3">
        <v>25.002616552900001</v>
      </c>
      <c r="W73" s="3">
        <v>24.421160354000001</v>
      </c>
      <c r="X73" s="3">
        <v>24.421160354000001</v>
      </c>
      <c r="Y73" s="3">
        <v>25.584072751800001</v>
      </c>
      <c r="Z73" s="3">
        <v>21.513879359499999</v>
      </c>
      <c r="AA73" s="3">
        <v>27.3284413485</v>
      </c>
      <c r="AB73" s="3">
        <v>29.0728099452</v>
      </c>
      <c r="AC73" s="3">
        <v>31.980090939699998</v>
      </c>
      <c r="AD73" s="3">
        <v>31.980090939699998</v>
      </c>
      <c r="AE73" s="3">
        <v>31.980090939699998</v>
      </c>
      <c r="AF73" s="3">
        <v>38.376109127699998</v>
      </c>
      <c r="AG73" s="3">
        <v>52.331057901400001</v>
      </c>
      <c r="AH73" s="3">
        <v>48.842320708000003</v>
      </c>
    </row>
    <row r="74" spans="1:34" x14ac:dyDescent="0.25">
      <c r="A74" t="s">
        <v>570</v>
      </c>
      <c r="B74" s="3" t="s">
        <v>57</v>
      </c>
      <c r="C74" s="3">
        <v>7.3316171918000004</v>
      </c>
      <c r="D74" s="3">
        <v>7.3316171918000004</v>
      </c>
      <c r="E74" s="3">
        <v>9.7754895890999993</v>
      </c>
      <c r="F74" s="3">
        <v>14.663234383700001</v>
      </c>
      <c r="G74" s="3">
        <v>17.107106780900001</v>
      </c>
      <c r="H74" s="3">
        <v>17.107106780900001</v>
      </c>
      <c r="I74" s="3">
        <v>17.107106780900001</v>
      </c>
      <c r="J74" s="3">
        <v>17.107106780900001</v>
      </c>
      <c r="K74" s="3">
        <v>17.107106780900001</v>
      </c>
      <c r="L74" s="3">
        <v>14.663234383700001</v>
      </c>
      <c r="M74" s="3">
        <v>9.7754895890999993</v>
      </c>
      <c r="N74" s="3">
        <v>4.8877447945999997</v>
      </c>
      <c r="O74" s="3">
        <v>0</v>
      </c>
      <c r="P74" s="3">
        <v>0</v>
      </c>
      <c r="Q74" s="3">
        <v>4.8877447945999997</v>
      </c>
      <c r="R74" s="3">
        <v>4.8877447945999997</v>
      </c>
      <c r="S74" s="3">
        <v>7.3316171918000004</v>
      </c>
      <c r="T74" s="3">
        <v>7.3316171918000004</v>
      </c>
      <c r="U74" s="3">
        <v>9.7754895890999993</v>
      </c>
      <c r="V74" s="3">
        <v>9.7754895890999993</v>
      </c>
      <c r="W74" s="3">
        <v>12.219361986399999</v>
      </c>
      <c r="X74" s="3">
        <v>9.7754895890999993</v>
      </c>
      <c r="Y74" s="3">
        <v>14.663234383700001</v>
      </c>
      <c r="Z74" s="3">
        <v>24.438723972799998</v>
      </c>
      <c r="AA74" s="3">
        <v>36.658085959099999</v>
      </c>
      <c r="AB74" s="3">
        <v>36.658085959099999</v>
      </c>
      <c r="AC74" s="3">
        <v>36.658085959099999</v>
      </c>
      <c r="AD74" s="3">
        <v>36.658085959099999</v>
      </c>
      <c r="AE74" s="3">
        <v>34.214213561900003</v>
      </c>
      <c r="AF74" s="3">
        <v>29.3264687673</v>
      </c>
      <c r="AG74" s="3">
        <v>21.9948515755</v>
      </c>
      <c r="AH74" s="3">
        <v>17.107106780900001</v>
      </c>
    </row>
    <row r="75" spans="1:34" x14ac:dyDescent="0.25">
      <c r="A75" t="s">
        <v>571</v>
      </c>
      <c r="B75" s="3" t="s">
        <v>58</v>
      </c>
      <c r="C75" s="3">
        <v>6.9260338066999996</v>
      </c>
      <c r="D75" s="3">
        <v>6.9260338066999996</v>
      </c>
      <c r="E75" s="3">
        <v>10.389050710099999</v>
      </c>
      <c r="F75" s="3">
        <v>15.0064065813</v>
      </c>
      <c r="G75" s="3">
        <v>13.852067613499999</v>
      </c>
      <c r="H75" s="3">
        <v>15.0064065813</v>
      </c>
      <c r="I75" s="3">
        <v>16.1607455491</v>
      </c>
      <c r="J75" s="3">
        <v>16.1607455491</v>
      </c>
      <c r="K75" s="3">
        <v>19.623762452400001</v>
      </c>
      <c r="L75" s="3">
        <v>17.315084516900001</v>
      </c>
      <c r="M75" s="3">
        <v>12.6977286457</v>
      </c>
      <c r="N75" s="3">
        <v>12.6977286457</v>
      </c>
      <c r="O75" s="3">
        <v>10.389050710099999</v>
      </c>
      <c r="P75" s="3">
        <v>10.389050710099999</v>
      </c>
      <c r="Q75" s="3">
        <v>11.5433896779</v>
      </c>
      <c r="R75" s="3">
        <v>10.389050710099999</v>
      </c>
      <c r="S75" s="3">
        <v>9.2347117423</v>
      </c>
      <c r="T75" s="3">
        <v>12.6977286457</v>
      </c>
      <c r="U75" s="3">
        <v>12.6977286457</v>
      </c>
      <c r="V75" s="3">
        <v>13.852067613499999</v>
      </c>
      <c r="W75" s="3">
        <v>17.315084516900001</v>
      </c>
      <c r="X75" s="3">
        <v>13.852067613499999</v>
      </c>
      <c r="Y75" s="3">
        <v>13.852067613499999</v>
      </c>
      <c r="Z75" s="3">
        <v>12.6977286457</v>
      </c>
      <c r="AA75" s="3">
        <v>10.389050710099999</v>
      </c>
      <c r="AB75" s="3">
        <v>10.389050710099999</v>
      </c>
      <c r="AC75" s="3">
        <v>10.389050710099999</v>
      </c>
      <c r="AD75" s="3">
        <v>6.9260338066999996</v>
      </c>
      <c r="AE75" s="3">
        <v>10.389050710099999</v>
      </c>
      <c r="AF75" s="3">
        <v>8.0803727745000007</v>
      </c>
      <c r="AG75" s="3">
        <v>16.1607455491</v>
      </c>
      <c r="AH75" s="3">
        <v>15.0064065813</v>
      </c>
    </row>
    <row r="76" spans="1:34" x14ac:dyDescent="0.25">
      <c r="A76" t="s">
        <v>572</v>
      </c>
      <c r="B76" s="3" t="s">
        <v>59</v>
      </c>
      <c r="C76" s="3">
        <v>6.5029724003</v>
      </c>
      <c r="D76" s="3">
        <v>11.380201700500001</v>
      </c>
      <c r="E76" s="3">
        <v>19.508917200900001</v>
      </c>
      <c r="F76" s="3">
        <v>21.134660301</v>
      </c>
      <c r="G76" s="3">
        <v>21.134660301</v>
      </c>
      <c r="H76" s="3">
        <v>21.134660301</v>
      </c>
      <c r="I76" s="3">
        <v>21.134660301</v>
      </c>
      <c r="J76" s="3">
        <v>21.134660301</v>
      </c>
      <c r="K76" s="3">
        <v>16.2574310008</v>
      </c>
      <c r="L76" s="3">
        <v>13.0059448006</v>
      </c>
      <c r="M76" s="3">
        <v>11.380201700500001</v>
      </c>
      <c r="N76" s="3">
        <v>13.0059448006</v>
      </c>
      <c r="O76" s="3">
        <v>19.508917200900001</v>
      </c>
      <c r="P76" s="3">
        <v>19.508917200900001</v>
      </c>
      <c r="Q76" s="3">
        <v>19.508917200900001</v>
      </c>
      <c r="R76" s="3">
        <v>17.883174100800002</v>
      </c>
      <c r="S76" s="3">
        <v>17.883174100800002</v>
      </c>
      <c r="T76" s="3">
        <v>21.134660301</v>
      </c>
      <c r="U76" s="3">
        <v>21.134660301</v>
      </c>
      <c r="V76" s="3">
        <v>17.883174100800002</v>
      </c>
      <c r="W76" s="3">
        <v>17.883174100800002</v>
      </c>
      <c r="X76" s="3">
        <v>17.883174100800002</v>
      </c>
      <c r="Y76" s="3">
        <v>21.134660301</v>
      </c>
      <c r="Z76" s="3">
        <v>19.508917200900001</v>
      </c>
      <c r="AA76" s="3">
        <v>21.134660301</v>
      </c>
      <c r="AB76" s="3">
        <v>19.508917200900001</v>
      </c>
      <c r="AC76" s="3">
        <v>17.883174100800002</v>
      </c>
      <c r="AD76" s="3">
        <v>17.883174100800002</v>
      </c>
      <c r="AE76" s="3">
        <v>17.883174100800002</v>
      </c>
      <c r="AF76" s="3">
        <v>21.134660301</v>
      </c>
      <c r="AG76" s="3">
        <v>22.7604034011</v>
      </c>
      <c r="AH76" s="3">
        <v>24.386146501100001</v>
      </c>
    </row>
    <row r="77" spans="1:34" x14ac:dyDescent="0.25">
      <c r="A77" t="s">
        <v>573</v>
      </c>
      <c r="B77" s="3" t="s">
        <v>60</v>
      </c>
      <c r="C77" s="3">
        <v>11.782299361</v>
      </c>
      <c r="D77" s="3">
        <v>12.688630081099999</v>
      </c>
      <c r="E77" s="3">
        <v>13.594960801199999</v>
      </c>
      <c r="F77" s="3">
        <v>13.141795441199999</v>
      </c>
      <c r="G77" s="3">
        <v>11.329134001</v>
      </c>
      <c r="H77" s="3">
        <v>12.2354647211</v>
      </c>
      <c r="I77" s="3">
        <v>13.594960801199999</v>
      </c>
      <c r="J77" s="3">
        <v>13.594960801199999</v>
      </c>
      <c r="K77" s="3">
        <v>12.2354647211</v>
      </c>
      <c r="L77" s="3">
        <v>12.2354647211</v>
      </c>
      <c r="M77" s="3">
        <v>9.9696379209000003</v>
      </c>
      <c r="N77" s="3">
        <v>8.6101418408000008</v>
      </c>
      <c r="O77" s="3">
        <v>5.8911496804999999</v>
      </c>
      <c r="P77" s="3">
        <v>6.7974804005999996</v>
      </c>
      <c r="Q77" s="3">
        <v>6.7974804005999996</v>
      </c>
      <c r="R77" s="3">
        <v>8.1569764806999991</v>
      </c>
      <c r="S77" s="3">
        <v>9.5164725608000005</v>
      </c>
      <c r="T77" s="3">
        <v>14.048126161200001</v>
      </c>
      <c r="U77" s="3">
        <v>22.205102642</v>
      </c>
      <c r="V77" s="3">
        <v>24.017764082100001</v>
      </c>
      <c r="W77" s="3">
        <v>24.017764082100001</v>
      </c>
      <c r="X77" s="3">
        <v>24.017764082100001</v>
      </c>
      <c r="Y77" s="3">
        <v>25.830425522300001</v>
      </c>
      <c r="Z77" s="3">
        <v>28.5494176825</v>
      </c>
      <c r="AA77" s="3">
        <v>37.612724883299997</v>
      </c>
      <c r="AB77" s="3">
        <v>36.706394163200002</v>
      </c>
      <c r="AC77" s="3">
        <v>48.035528164200002</v>
      </c>
      <c r="AD77" s="3">
        <v>51.207685684499999</v>
      </c>
      <c r="AE77" s="3">
        <v>53.473512484700002</v>
      </c>
      <c r="AF77" s="3">
        <v>58.005166085100001</v>
      </c>
      <c r="AG77" s="3">
        <v>70.240630806200002</v>
      </c>
      <c r="AH77" s="3">
        <v>77.038111206799996</v>
      </c>
    </row>
    <row r="78" spans="1:34" x14ac:dyDescent="0.25">
      <c r="A78" t="s">
        <v>574</v>
      </c>
      <c r="B78" s="3" t="s">
        <v>61</v>
      </c>
      <c r="C78" s="3">
        <v>8.0790671369999991</v>
      </c>
      <c r="D78" s="3">
        <v>8.0790671369999991</v>
      </c>
      <c r="E78" s="3">
        <v>11.1087173134</v>
      </c>
      <c r="F78" s="3">
        <v>12.1186007056</v>
      </c>
      <c r="G78" s="3">
        <v>12.1186007056</v>
      </c>
      <c r="H78" s="3">
        <v>15.148250881999999</v>
      </c>
      <c r="I78" s="3">
        <v>16.1581342741</v>
      </c>
      <c r="J78" s="3">
        <v>16.1581342741</v>
      </c>
      <c r="K78" s="3">
        <v>17.168017666200001</v>
      </c>
      <c r="L78" s="3">
        <v>14.1383674898</v>
      </c>
      <c r="M78" s="3">
        <v>18.1779010584</v>
      </c>
      <c r="N78" s="3">
        <v>18.1779010584</v>
      </c>
      <c r="O78" s="3">
        <v>13.128484097699999</v>
      </c>
      <c r="P78" s="3">
        <v>11.1087173134</v>
      </c>
      <c r="Q78" s="3">
        <v>11.1087173134</v>
      </c>
      <c r="R78" s="3">
        <v>8.0790671369999991</v>
      </c>
      <c r="S78" s="3">
        <v>22.217434626900001</v>
      </c>
      <c r="T78" s="3">
        <v>21.2075512348</v>
      </c>
      <c r="U78" s="3">
        <v>35.345918724599997</v>
      </c>
      <c r="V78" s="3">
        <v>36.355802116699998</v>
      </c>
      <c r="W78" s="3">
        <v>54.533703175100001</v>
      </c>
      <c r="X78" s="3">
        <v>58.573236743599999</v>
      </c>
      <c r="Y78" s="3">
        <v>58.573236743599999</v>
      </c>
      <c r="Z78" s="3">
        <v>55.543586567200002</v>
      </c>
      <c r="AA78" s="3">
        <v>63.622653704299999</v>
      </c>
      <c r="AB78" s="3">
        <v>55.543586567200002</v>
      </c>
      <c r="AC78" s="3">
        <v>59.5831201357</v>
      </c>
      <c r="AD78" s="3">
        <v>49.484286214400001</v>
      </c>
      <c r="AE78" s="3">
        <v>45.444752645900003</v>
      </c>
      <c r="AF78" s="3">
        <v>45.444752645900003</v>
      </c>
      <c r="AG78" s="3">
        <v>47.464519430199999</v>
      </c>
      <c r="AH78" s="3">
        <v>35.345918724599997</v>
      </c>
    </row>
    <row r="79" spans="1:34" x14ac:dyDescent="0.25">
      <c r="A79" t="s">
        <v>575</v>
      </c>
      <c r="B79" s="3" t="s">
        <v>62</v>
      </c>
      <c r="C79" s="3">
        <v>4.5325588813</v>
      </c>
      <c r="D79" s="3">
        <v>4.5325588813</v>
      </c>
      <c r="E79" s="3">
        <v>9.0651177625999999</v>
      </c>
      <c r="F79" s="3">
        <v>11.583206029999999</v>
      </c>
      <c r="G79" s="3">
        <v>14.101294297400001</v>
      </c>
      <c r="H79" s="3">
        <v>16.619382564799999</v>
      </c>
      <c r="I79" s="3">
        <v>19.1374708321</v>
      </c>
      <c r="J79" s="3">
        <v>19.641088485600001</v>
      </c>
      <c r="K79" s="3">
        <v>21.1519414461</v>
      </c>
      <c r="L79" s="3">
        <v>18.633853178700001</v>
      </c>
      <c r="M79" s="3">
        <v>20.648323792599999</v>
      </c>
      <c r="N79" s="3">
        <v>22.159176753000001</v>
      </c>
      <c r="O79" s="3">
        <v>24.173647366899999</v>
      </c>
      <c r="P79" s="3">
        <v>23.166412059999999</v>
      </c>
      <c r="Q79" s="3">
        <v>27.1953532878</v>
      </c>
      <c r="R79" s="3">
        <v>25.180882673900001</v>
      </c>
      <c r="S79" s="3">
        <v>25.180882673900001</v>
      </c>
      <c r="T79" s="3">
        <v>22.159176753000001</v>
      </c>
      <c r="U79" s="3">
        <v>19.1374708321</v>
      </c>
      <c r="V79" s="3">
        <v>15.108529604299999</v>
      </c>
      <c r="W79" s="3">
        <v>14.6049119508</v>
      </c>
      <c r="X79" s="3">
        <v>10.575970722999999</v>
      </c>
      <c r="Y79" s="3">
        <v>15.108529604299999</v>
      </c>
      <c r="Z79" s="3">
        <v>16.619382564799999</v>
      </c>
      <c r="AA79" s="3">
        <v>18.633853178700001</v>
      </c>
      <c r="AB79" s="3">
        <v>20.648323792599999</v>
      </c>
      <c r="AC79" s="3">
        <v>22.159176753000001</v>
      </c>
      <c r="AD79" s="3">
        <v>23.670029713400002</v>
      </c>
      <c r="AE79" s="3">
        <v>24.6772650204</v>
      </c>
      <c r="AF79" s="3">
        <v>21.6555590995</v>
      </c>
      <c r="AG79" s="3">
        <v>20.144706139099998</v>
      </c>
      <c r="AH79" s="3">
        <v>26.188117980800001</v>
      </c>
    </row>
    <row r="80" spans="1:34" x14ac:dyDescent="0.25">
      <c r="A80" t="s">
        <v>576</v>
      </c>
      <c r="B80" s="3" t="s">
        <v>63</v>
      </c>
      <c r="C80" s="3">
        <v>16.769397140199999</v>
      </c>
      <c r="D80" s="3">
        <v>18.0593507663</v>
      </c>
      <c r="E80" s="3">
        <v>19.9942812056</v>
      </c>
      <c r="F80" s="3">
        <v>18.0593507663</v>
      </c>
      <c r="G80" s="3">
        <v>16.769397140199999</v>
      </c>
      <c r="H80" s="3">
        <v>21.284234831799999</v>
      </c>
      <c r="I80" s="3">
        <v>22.5741884579</v>
      </c>
      <c r="J80" s="3">
        <v>23.219165271000001</v>
      </c>
      <c r="K80" s="3">
        <v>24.5091188972</v>
      </c>
      <c r="L80" s="3">
        <v>23.219165271000001</v>
      </c>
      <c r="M80" s="3">
        <v>21.284234831799999</v>
      </c>
      <c r="N80" s="3">
        <v>20.639258018700001</v>
      </c>
      <c r="O80" s="3">
        <v>18.704327579400001</v>
      </c>
      <c r="P80" s="3">
        <v>19.349304392499999</v>
      </c>
      <c r="Q80" s="3">
        <v>18.704327579400001</v>
      </c>
      <c r="R80" s="3">
        <v>20.639258018700001</v>
      </c>
      <c r="S80" s="3">
        <v>32.248840654200002</v>
      </c>
      <c r="T80" s="3">
        <v>44.503400102800001</v>
      </c>
      <c r="U80" s="3">
        <v>48.3732609813</v>
      </c>
      <c r="V80" s="3">
        <v>52.8880986729</v>
      </c>
      <c r="W80" s="3">
        <v>56.757959551399999</v>
      </c>
      <c r="X80" s="3">
        <v>58.0479131775</v>
      </c>
      <c r="Y80" s="3">
        <v>58.0479131775</v>
      </c>
      <c r="Z80" s="3">
        <v>56.757959551399999</v>
      </c>
      <c r="AA80" s="3">
        <v>53.5330754859</v>
      </c>
      <c r="AB80" s="3">
        <v>58.692889990600001</v>
      </c>
      <c r="AC80" s="3">
        <v>56.757959551399999</v>
      </c>
      <c r="AD80" s="3">
        <v>63.207727682200002</v>
      </c>
      <c r="AE80" s="3">
        <v>67.077588560699994</v>
      </c>
      <c r="AF80" s="3">
        <v>79.9771248224</v>
      </c>
      <c r="AG80" s="3">
        <v>83.202008887800005</v>
      </c>
      <c r="AH80" s="3">
        <v>81.267078448500001</v>
      </c>
    </row>
    <row r="81" spans="1:34" x14ac:dyDescent="0.25">
      <c r="A81" t="s">
        <v>577</v>
      </c>
      <c r="B81" s="3" t="s">
        <v>64</v>
      </c>
      <c r="C81" s="3">
        <v>5.7979641414999996</v>
      </c>
      <c r="D81" s="3">
        <v>5.7979641414999996</v>
      </c>
      <c r="E81" s="3">
        <v>7.5373533840000002</v>
      </c>
      <c r="F81" s="3">
        <v>6.3777605557000001</v>
      </c>
      <c r="G81" s="3">
        <v>8.1171497980999998</v>
      </c>
      <c r="H81" s="3">
        <v>9.2767426264000008</v>
      </c>
      <c r="I81" s="3">
        <v>9.8565390405999995</v>
      </c>
      <c r="J81" s="3">
        <v>8.6969462123000003</v>
      </c>
      <c r="K81" s="3">
        <v>9.8565390405999995</v>
      </c>
      <c r="L81" s="3">
        <v>11.595928282999999</v>
      </c>
      <c r="M81" s="3">
        <v>13.335317525500001</v>
      </c>
      <c r="N81" s="3">
        <v>15.074706768</v>
      </c>
      <c r="O81" s="3">
        <v>15.654503182099999</v>
      </c>
      <c r="P81" s="3">
        <v>16.8140960104</v>
      </c>
      <c r="Q81" s="3">
        <v>17.973688838699999</v>
      </c>
      <c r="R81" s="3">
        <v>16.8140960104</v>
      </c>
      <c r="S81" s="3">
        <v>17.973688838699999</v>
      </c>
      <c r="T81" s="3">
        <v>20.872670909499998</v>
      </c>
      <c r="U81" s="3">
        <v>19.713078081199999</v>
      </c>
      <c r="V81" s="3">
        <v>19.713078081199999</v>
      </c>
      <c r="W81" s="3">
        <v>16.234299596300001</v>
      </c>
      <c r="X81" s="3">
        <v>16.234299596300001</v>
      </c>
      <c r="Y81" s="3">
        <v>17.393892424600001</v>
      </c>
      <c r="Z81" s="3">
        <v>21.452467323600001</v>
      </c>
      <c r="AA81" s="3">
        <v>17.973688838699999</v>
      </c>
      <c r="AB81" s="3">
        <v>17.393892424600001</v>
      </c>
      <c r="AC81" s="3">
        <v>20.872670909499998</v>
      </c>
      <c r="AD81" s="3">
        <v>24.351449394399999</v>
      </c>
      <c r="AE81" s="3">
        <v>27.250431465199998</v>
      </c>
      <c r="AF81" s="3">
        <v>30.149413535899999</v>
      </c>
      <c r="AG81" s="3">
        <v>25.511042222699999</v>
      </c>
      <c r="AH81" s="3">
        <v>29.5696171218</v>
      </c>
    </row>
    <row r="82" spans="1:34" x14ac:dyDescent="0.25">
      <c r="A82" t="s">
        <v>578</v>
      </c>
      <c r="B82" s="3" t="s">
        <v>65</v>
      </c>
      <c r="C82" s="3">
        <v>31.9932416891</v>
      </c>
      <c r="D82" s="3">
        <v>32.620560153600003</v>
      </c>
      <c r="E82" s="3">
        <v>31.365923224599999</v>
      </c>
      <c r="F82" s="3">
        <v>30.111286295599999</v>
      </c>
      <c r="G82" s="3">
        <v>26.347375508700001</v>
      </c>
      <c r="H82" s="3">
        <v>26.347375508700001</v>
      </c>
      <c r="I82" s="3">
        <v>25.720057044200001</v>
      </c>
      <c r="J82" s="3">
        <v>26.347375508700001</v>
      </c>
      <c r="K82" s="3">
        <v>26.347375508700001</v>
      </c>
      <c r="L82" s="3">
        <v>25.092738579700001</v>
      </c>
      <c r="M82" s="3">
        <v>22.5834647217</v>
      </c>
      <c r="N82" s="3">
        <v>19.4468723992</v>
      </c>
      <c r="O82" s="3">
        <v>18.819553934799998</v>
      </c>
      <c r="P82" s="3">
        <v>20.7015093282</v>
      </c>
      <c r="Q82" s="3">
        <v>20.7015093282</v>
      </c>
      <c r="R82" s="3">
        <v>23.2107831862</v>
      </c>
      <c r="S82" s="3">
        <v>25.720057044200001</v>
      </c>
      <c r="T82" s="3">
        <v>35.129834011500002</v>
      </c>
      <c r="U82" s="3">
        <v>42.030337120900001</v>
      </c>
      <c r="V82" s="3">
        <v>45.166929443400001</v>
      </c>
      <c r="W82" s="3">
        <v>49.558158694799999</v>
      </c>
      <c r="X82" s="3">
        <v>48.930840230400001</v>
      </c>
      <c r="Y82" s="3">
        <v>48.303521765900001</v>
      </c>
      <c r="Z82" s="3">
        <v>52.0674325528</v>
      </c>
      <c r="AA82" s="3">
        <v>49.558158694799999</v>
      </c>
      <c r="AB82" s="3">
        <v>48.930840230400001</v>
      </c>
      <c r="AC82" s="3">
        <v>50.1854771593</v>
      </c>
      <c r="AD82" s="3">
        <v>51.4401140883</v>
      </c>
      <c r="AE82" s="3">
        <v>53.9493879463</v>
      </c>
      <c r="AF82" s="3">
        <v>55.2040248753</v>
      </c>
      <c r="AG82" s="3">
        <v>63.986483378199999</v>
      </c>
      <c r="AH82" s="3">
        <v>63.359164913699999</v>
      </c>
    </row>
    <row r="83" spans="1:34" x14ac:dyDescent="0.25">
      <c r="A83" t="s">
        <v>579</v>
      </c>
      <c r="B83" s="3" t="s">
        <v>66</v>
      </c>
      <c r="C83" s="3">
        <v>22.838053570900001</v>
      </c>
      <c r="D83" s="3">
        <v>23.509761028900002</v>
      </c>
      <c r="E83" s="3">
        <v>21.158784925999999</v>
      </c>
      <c r="F83" s="3">
        <v>22.166346112900001</v>
      </c>
      <c r="G83" s="3">
        <v>21.494638654999999</v>
      </c>
      <c r="H83" s="3">
        <v>19.815370010100001</v>
      </c>
      <c r="I83" s="3">
        <v>17.8002476361</v>
      </c>
      <c r="J83" s="3">
        <v>17.8002476361</v>
      </c>
      <c r="K83" s="3">
        <v>15.785125262199999</v>
      </c>
      <c r="L83" s="3">
        <v>14.441710346300001</v>
      </c>
      <c r="M83" s="3">
        <v>12.7624417014</v>
      </c>
      <c r="N83" s="3">
        <v>11.4190267855</v>
      </c>
      <c r="O83" s="3">
        <v>11.0831730565</v>
      </c>
      <c r="P83" s="3">
        <v>12.4265879724</v>
      </c>
      <c r="Q83" s="3">
        <v>13.4341491594</v>
      </c>
      <c r="R83" s="3">
        <v>13.4341491594</v>
      </c>
      <c r="S83" s="3">
        <v>15.113417804299999</v>
      </c>
      <c r="T83" s="3">
        <v>18.4719550941</v>
      </c>
      <c r="U83" s="3">
        <v>20.151223738999999</v>
      </c>
      <c r="V83" s="3">
        <v>21.830492383999999</v>
      </c>
      <c r="W83" s="3">
        <v>23.173907299900002</v>
      </c>
      <c r="X83" s="3">
        <v>25.1890296738</v>
      </c>
      <c r="Y83" s="3">
        <v>30.226835608599998</v>
      </c>
      <c r="Z83" s="3">
        <v>31.2343967955</v>
      </c>
      <c r="AA83" s="3">
        <v>38.623178833200001</v>
      </c>
      <c r="AB83" s="3">
        <v>45.676107141800003</v>
      </c>
      <c r="AC83" s="3">
        <v>51.049766805600001</v>
      </c>
      <c r="AD83" s="3">
        <v>55.415865282399999</v>
      </c>
      <c r="AE83" s="3">
        <v>53.736596637399998</v>
      </c>
      <c r="AF83" s="3">
        <v>52.3931817215</v>
      </c>
      <c r="AG83" s="3">
        <v>60.789524946100002</v>
      </c>
      <c r="AH83" s="3">
        <v>61.461232404100002</v>
      </c>
    </row>
    <row r="84" spans="1:34" x14ac:dyDescent="0.25">
      <c r="A84" t="s">
        <v>580</v>
      </c>
      <c r="B84" s="3" t="s">
        <v>67</v>
      </c>
      <c r="C84" s="3">
        <v>9.2066645090999994</v>
      </c>
      <c r="D84" s="3">
        <v>8.3696950083000008</v>
      </c>
      <c r="E84" s="3">
        <v>12.554542512499999</v>
      </c>
      <c r="F84" s="3">
        <v>15.902420515799999</v>
      </c>
      <c r="G84" s="3">
        <v>14.2284815141</v>
      </c>
      <c r="H84" s="3">
        <v>16.739390016600002</v>
      </c>
      <c r="I84" s="3">
        <v>15.065451015000001</v>
      </c>
      <c r="J84" s="3">
        <v>18.413329018300001</v>
      </c>
      <c r="K84" s="3">
        <v>18.413329018300001</v>
      </c>
      <c r="L84" s="3">
        <v>15.902420515799999</v>
      </c>
      <c r="M84" s="3">
        <v>12.554542512499999</v>
      </c>
      <c r="N84" s="3">
        <v>17.576359517499998</v>
      </c>
      <c r="O84" s="3">
        <v>13.3915120133</v>
      </c>
      <c r="P84" s="3">
        <v>13.3915120133</v>
      </c>
      <c r="Q84" s="3">
        <v>10.8806035108</v>
      </c>
      <c r="R84" s="3">
        <v>12.554542512499999</v>
      </c>
      <c r="S84" s="3">
        <v>14.2284815141</v>
      </c>
      <c r="T84" s="3">
        <v>32.641810532400001</v>
      </c>
      <c r="U84" s="3">
        <v>35.152719034900002</v>
      </c>
      <c r="V84" s="3">
        <v>40.174536039899998</v>
      </c>
      <c r="W84" s="3">
        <v>46.033322545700003</v>
      </c>
      <c r="X84" s="3">
        <v>45.1963530449</v>
      </c>
      <c r="Y84" s="3">
        <v>44.359383544099998</v>
      </c>
      <c r="Z84" s="3">
        <v>48.544231048199997</v>
      </c>
      <c r="AA84" s="3">
        <v>36.826658036600001</v>
      </c>
      <c r="AB84" s="3">
        <v>32.641810532400001</v>
      </c>
      <c r="AC84" s="3">
        <v>30.9678715308</v>
      </c>
      <c r="AD84" s="3">
        <v>35.989688535699997</v>
      </c>
      <c r="AE84" s="3">
        <v>35.989688535699997</v>
      </c>
      <c r="AF84" s="3">
        <v>36.826658036600001</v>
      </c>
      <c r="AG84" s="3">
        <v>47.707261547400002</v>
      </c>
      <c r="AH84" s="3">
        <v>42.685444542399999</v>
      </c>
    </row>
    <row r="85" spans="1:34" x14ac:dyDescent="0.25">
      <c r="A85" t="s">
        <v>581</v>
      </c>
      <c r="B85" s="3" t="s">
        <v>68</v>
      </c>
      <c r="C85" s="3">
        <v>18.059467245699999</v>
      </c>
      <c r="D85" s="3">
        <v>16.769505299599999</v>
      </c>
      <c r="E85" s="3">
        <v>12.8996194612</v>
      </c>
      <c r="F85" s="3">
        <v>18.059467245699999</v>
      </c>
      <c r="G85" s="3">
        <v>21.929353084100001</v>
      </c>
      <c r="H85" s="3">
        <v>20.639391138000001</v>
      </c>
      <c r="I85" s="3">
        <v>21.929353084100001</v>
      </c>
      <c r="J85" s="3">
        <v>21.929353084100001</v>
      </c>
      <c r="K85" s="3">
        <v>24.509276976300001</v>
      </c>
      <c r="L85" s="3">
        <v>25.799238922499999</v>
      </c>
      <c r="M85" s="3">
        <v>24.509276976300001</v>
      </c>
      <c r="N85" s="3">
        <v>24.509276976300001</v>
      </c>
      <c r="O85" s="3">
        <v>28.379162814699999</v>
      </c>
      <c r="P85" s="3">
        <v>24.509276976300001</v>
      </c>
      <c r="Q85" s="3">
        <v>24.509276976300001</v>
      </c>
      <c r="R85" s="3">
        <v>24.509276976300001</v>
      </c>
      <c r="S85" s="3">
        <v>27.089200868599999</v>
      </c>
      <c r="T85" s="3">
        <v>25.799238922499999</v>
      </c>
      <c r="U85" s="3">
        <v>20.639391138000001</v>
      </c>
      <c r="V85" s="3">
        <v>19.349429191799999</v>
      </c>
      <c r="W85" s="3">
        <v>19.349429191799999</v>
      </c>
      <c r="X85" s="3">
        <v>19.349429191799999</v>
      </c>
      <c r="Y85" s="3">
        <v>30.959086706899999</v>
      </c>
      <c r="Z85" s="3">
        <v>29.669124760799999</v>
      </c>
      <c r="AA85" s="3">
        <v>30.959086706899999</v>
      </c>
      <c r="AB85" s="3">
        <v>38.698858383699999</v>
      </c>
      <c r="AC85" s="3">
        <v>41.278782275899999</v>
      </c>
      <c r="AD85" s="3">
        <v>41.278782275899999</v>
      </c>
      <c r="AE85" s="3">
        <v>41.278782275899999</v>
      </c>
      <c r="AF85" s="3">
        <v>55.468363683299998</v>
      </c>
      <c r="AG85" s="3">
        <v>59.338249521599998</v>
      </c>
      <c r="AH85" s="3">
        <v>79.977640659599999</v>
      </c>
    </row>
    <row r="86" spans="1:34" x14ac:dyDescent="0.25">
      <c r="A86" t="s">
        <v>582</v>
      </c>
      <c r="B86" s="3" t="s">
        <v>69</v>
      </c>
      <c r="C86" s="3">
        <v>2.5124470816</v>
      </c>
      <c r="D86" s="3">
        <v>2.5124470816</v>
      </c>
      <c r="E86" s="3">
        <v>3.7686706224000002</v>
      </c>
      <c r="F86" s="3">
        <v>2.5124470816</v>
      </c>
      <c r="G86" s="3">
        <v>1.2562235408</v>
      </c>
      <c r="H86" s="3">
        <v>2.5124470816</v>
      </c>
      <c r="I86" s="3">
        <v>3.7686706224000002</v>
      </c>
      <c r="J86" s="3">
        <v>3.7686706224000002</v>
      </c>
      <c r="K86" s="3">
        <v>3.7686706224000002</v>
      </c>
      <c r="L86" s="3">
        <v>2.5124470816</v>
      </c>
      <c r="M86" s="3">
        <v>3.7686706224000002</v>
      </c>
      <c r="N86" s="3">
        <v>3.7686706224000002</v>
      </c>
      <c r="O86" s="3">
        <v>5.0248941631999999</v>
      </c>
      <c r="P86" s="3">
        <v>3.7686706224000002</v>
      </c>
      <c r="Q86" s="3">
        <v>3.7686706224000002</v>
      </c>
      <c r="R86" s="3">
        <v>5.0248941631999999</v>
      </c>
      <c r="S86" s="3">
        <v>7.5373412448000003</v>
      </c>
      <c r="T86" s="3">
        <v>7.5373412448000003</v>
      </c>
      <c r="U86" s="3">
        <v>10.0497883263</v>
      </c>
      <c r="V86" s="3">
        <v>8.7935647854999992</v>
      </c>
      <c r="W86" s="3">
        <v>8.7935647854999992</v>
      </c>
      <c r="X86" s="3">
        <v>8.7935647854999992</v>
      </c>
      <c r="Y86" s="3">
        <v>8.7935647854999992</v>
      </c>
      <c r="Z86" s="3">
        <v>11.306011867100001</v>
      </c>
      <c r="AA86" s="3">
        <v>12.562235407899999</v>
      </c>
      <c r="AB86" s="3">
        <v>12.562235407899999</v>
      </c>
      <c r="AC86" s="3">
        <v>15.074682489500001</v>
      </c>
      <c r="AD86" s="3">
        <v>15.074682489500001</v>
      </c>
      <c r="AE86" s="3">
        <v>15.074682489500001</v>
      </c>
      <c r="AF86" s="3">
        <v>16.3309060303</v>
      </c>
      <c r="AG86" s="3">
        <v>18.843353111900001</v>
      </c>
      <c r="AH86" s="3">
        <v>17.5871295711</v>
      </c>
    </row>
    <row r="87" spans="1:34" x14ac:dyDescent="0.25">
      <c r="A87" t="s">
        <v>583</v>
      </c>
      <c r="B87" s="3" t="s">
        <v>70</v>
      </c>
      <c r="C87" s="3">
        <v>12.8591176502</v>
      </c>
      <c r="D87" s="3">
        <v>13.318371852</v>
      </c>
      <c r="E87" s="3">
        <v>12.3998634484</v>
      </c>
      <c r="F87" s="3">
        <v>13.777626053800001</v>
      </c>
      <c r="G87" s="3">
        <v>15.1553886592</v>
      </c>
      <c r="H87" s="3">
        <v>14.696134457399999</v>
      </c>
      <c r="I87" s="3">
        <v>14.696134457399999</v>
      </c>
      <c r="J87" s="3">
        <v>14.696134457399999</v>
      </c>
      <c r="K87" s="3">
        <v>14.236880255599999</v>
      </c>
      <c r="L87" s="3">
        <v>15.1553886592</v>
      </c>
      <c r="M87" s="3">
        <v>12.8591176502</v>
      </c>
      <c r="N87" s="3">
        <v>10.5628466412</v>
      </c>
      <c r="O87" s="3">
        <v>11.022100843</v>
      </c>
      <c r="P87" s="3">
        <v>11.022100843</v>
      </c>
      <c r="Q87" s="3">
        <v>11.022100843</v>
      </c>
      <c r="R87" s="3">
        <v>11.481355044800001</v>
      </c>
      <c r="S87" s="3">
        <v>13.318371852</v>
      </c>
      <c r="T87" s="3">
        <v>14.696134457399999</v>
      </c>
      <c r="U87" s="3">
        <v>16.992405466299999</v>
      </c>
      <c r="V87" s="3">
        <v>20.207184878900001</v>
      </c>
      <c r="W87" s="3">
        <v>20.207184878900001</v>
      </c>
      <c r="X87" s="3">
        <v>20.207184878900001</v>
      </c>
      <c r="Y87" s="3">
        <v>22.9627100897</v>
      </c>
      <c r="Z87" s="3">
        <v>24.799726896799999</v>
      </c>
      <c r="AA87" s="3">
        <v>32.147794125499999</v>
      </c>
      <c r="AB87" s="3">
        <v>33.9848109327</v>
      </c>
      <c r="AC87" s="3">
        <v>35.362573538100001</v>
      </c>
      <c r="AD87" s="3">
        <v>35.362573538100001</v>
      </c>
      <c r="AE87" s="3">
        <v>35.362573538100001</v>
      </c>
      <c r="AF87" s="3">
        <v>41.792132363199997</v>
      </c>
      <c r="AG87" s="3">
        <v>42.251386564999997</v>
      </c>
      <c r="AH87" s="3">
        <v>41.792132363199997</v>
      </c>
    </row>
    <row r="88" spans="1:34" x14ac:dyDescent="0.25">
      <c r="A88" t="s">
        <v>584</v>
      </c>
      <c r="B88" s="3" t="s">
        <v>71</v>
      </c>
      <c r="C88" s="3">
        <v>34.031611585900002</v>
      </c>
      <c r="D88" s="3">
        <v>37.125394457299997</v>
      </c>
      <c r="E88" s="3">
        <v>34.031611585900002</v>
      </c>
      <c r="F88" s="3">
        <v>34.031611585900002</v>
      </c>
      <c r="G88" s="3">
        <v>28.875306800099999</v>
      </c>
      <c r="H88" s="3">
        <v>25.7815239287</v>
      </c>
      <c r="I88" s="3">
        <v>21.656480100100001</v>
      </c>
      <c r="J88" s="3">
        <v>20.625219142999999</v>
      </c>
      <c r="K88" s="3">
        <v>17.531436271499999</v>
      </c>
      <c r="L88" s="3">
        <v>15.468914357199999</v>
      </c>
      <c r="M88" s="3">
        <v>14.4376534001</v>
      </c>
      <c r="N88" s="3">
        <v>13.4063924429</v>
      </c>
      <c r="O88" s="3">
        <v>23.719002014400001</v>
      </c>
      <c r="P88" s="3">
        <v>25.7815239287</v>
      </c>
      <c r="Q88" s="3">
        <v>27.844045843</v>
      </c>
      <c r="R88" s="3">
        <v>29.906567757299999</v>
      </c>
      <c r="S88" s="3">
        <v>37.125394457299997</v>
      </c>
      <c r="T88" s="3">
        <v>44.344221157299998</v>
      </c>
      <c r="U88" s="3">
        <v>64.969440300299993</v>
      </c>
      <c r="V88" s="3">
        <v>54.656830728800003</v>
      </c>
      <c r="W88" s="3">
        <v>59.813135514599999</v>
      </c>
      <c r="X88" s="3">
        <v>59.813135514599999</v>
      </c>
      <c r="Y88" s="3">
        <v>59.813135514599999</v>
      </c>
      <c r="Z88" s="3">
        <v>67.0319622146</v>
      </c>
      <c r="AA88" s="3">
        <v>70.125745085999995</v>
      </c>
      <c r="AB88" s="3">
        <v>54.656830728800003</v>
      </c>
      <c r="AC88" s="3">
        <v>60.844396471700001</v>
      </c>
      <c r="AD88" s="3">
        <v>54.656830728800003</v>
      </c>
      <c r="AE88" s="3">
        <v>56.719352643100002</v>
      </c>
      <c r="AF88" s="3">
        <v>54.656830728800003</v>
      </c>
      <c r="AG88" s="3">
        <v>70.125745085999995</v>
      </c>
      <c r="AH88" s="3">
        <v>84.563398486099999</v>
      </c>
    </row>
    <row r="89" spans="1:34" x14ac:dyDescent="0.25">
      <c r="A89" t="s">
        <v>585</v>
      </c>
      <c r="B89" s="3" t="s">
        <v>72</v>
      </c>
      <c r="C89" s="3">
        <v>8.2425791030000006</v>
      </c>
      <c r="D89" s="3">
        <v>12.363868654499999</v>
      </c>
      <c r="E89" s="3">
        <v>14.424513430299999</v>
      </c>
      <c r="F89" s="3">
        <v>13.394191042399999</v>
      </c>
      <c r="G89" s="3">
        <v>10.303223878800001</v>
      </c>
      <c r="H89" s="3">
        <v>11.333546266600001</v>
      </c>
      <c r="I89" s="3">
        <v>12.363868654499999</v>
      </c>
      <c r="J89" s="3">
        <v>13.394191042399999</v>
      </c>
      <c r="K89" s="3">
        <v>16.485158206000001</v>
      </c>
      <c r="L89" s="3">
        <v>16.485158206000001</v>
      </c>
      <c r="M89" s="3">
        <v>15.454835818099999</v>
      </c>
      <c r="N89" s="3">
        <v>19.5761253696</v>
      </c>
      <c r="O89" s="3">
        <v>25.758059696899998</v>
      </c>
      <c r="P89" s="3">
        <v>27.8187044726</v>
      </c>
      <c r="Q89" s="3">
        <v>35.030961187800003</v>
      </c>
      <c r="R89" s="3">
        <v>43.2735402908</v>
      </c>
      <c r="S89" s="3">
        <v>52.546441781600002</v>
      </c>
      <c r="T89" s="3">
        <v>68.001277599800005</v>
      </c>
      <c r="U89" s="3">
        <v>82.425791029999999</v>
      </c>
      <c r="V89" s="3">
        <v>87.577402969399998</v>
      </c>
      <c r="W89" s="3">
        <v>95.819982072399995</v>
      </c>
      <c r="X89" s="3">
        <v>90.668370132999996</v>
      </c>
      <c r="Y89" s="3">
        <v>90.668370132999996</v>
      </c>
      <c r="Z89" s="3">
        <v>92.729014908799996</v>
      </c>
      <c r="AA89" s="3">
        <v>87.577402969399998</v>
      </c>
      <c r="AB89" s="3">
        <v>79.334823866400001</v>
      </c>
      <c r="AC89" s="3">
        <v>84.486435805799999</v>
      </c>
      <c r="AD89" s="3">
        <v>85.516758193599998</v>
      </c>
      <c r="AE89" s="3">
        <v>91.698692520899996</v>
      </c>
      <c r="AF89" s="3">
        <v>94.789659684499995</v>
      </c>
      <c r="AG89" s="3">
        <v>90.668370132999996</v>
      </c>
      <c r="AH89" s="3">
        <v>91.698692520899996</v>
      </c>
    </row>
    <row r="90" spans="1:34" x14ac:dyDescent="0.25">
      <c r="A90" t="s">
        <v>586</v>
      </c>
      <c r="B90" s="3" t="s">
        <v>73</v>
      </c>
      <c r="C90" s="3">
        <v>13.510301605</v>
      </c>
      <c r="D90" s="3">
        <v>15.0114462277</v>
      </c>
      <c r="E90" s="3">
        <v>11.258584670799999</v>
      </c>
      <c r="F90" s="3">
        <v>10.5080123594</v>
      </c>
      <c r="G90" s="3">
        <v>10.5080123594</v>
      </c>
      <c r="H90" s="3">
        <v>12.7597292936</v>
      </c>
      <c r="I90" s="3">
        <v>15.7620185391</v>
      </c>
      <c r="J90" s="3">
        <v>15.7620185391</v>
      </c>
      <c r="K90" s="3">
        <v>16.512590850500001</v>
      </c>
      <c r="L90" s="3">
        <v>21.7665970302</v>
      </c>
      <c r="M90" s="3">
        <v>23.267741653000002</v>
      </c>
      <c r="N90" s="3">
        <v>24.7688862758</v>
      </c>
      <c r="O90" s="3">
        <v>29.2723201441</v>
      </c>
      <c r="P90" s="3">
        <v>27.020603209899999</v>
      </c>
      <c r="Q90" s="3">
        <v>27.771175521300002</v>
      </c>
      <c r="R90" s="3">
        <v>26.270030898600002</v>
      </c>
      <c r="S90" s="3">
        <v>29.2723201441</v>
      </c>
      <c r="T90" s="3">
        <v>33.7757540124</v>
      </c>
      <c r="U90" s="3">
        <v>36.027470946599998</v>
      </c>
      <c r="V90" s="3">
        <v>32.274609389699997</v>
      </c>
      <c r="W90" s="3">
        <v>38.279187880800002</v>
      </c>
      <c r="X90" s="3">
        <v>42.032049437700003</v>
      </c>
      <c r="Y90" s="3">
        <v>43.533194060500001</v>
      </c>
      <c r="Z90" s="3">
        <v>46.535483306000003</v>
      </c>
      <c r="AA90" s="3">
        <v>65.299791090699998</v>
      </c>
      <c r="AB90" s="3">
        <v>72.805514204600001</v>
      </c>
      <c r="AC90" s="3">
        <v>89.318105055100006</v>
      </c>
      <c r="AD90" s="3">
        <v>90.819249677900004</v>
      </c>
      <c r="AE90" s="3">
        <v>93.070966612000007</v>
      </c>
      <c r="AF90" s="3">
        <v>96.073255857600003</v>
      </c>
      <c r="AG90" s="3">
        <v>96.823828168999995</v>
      </c>
      <c r="AH90" s="3">
        <v>76.558375761500002</v>
      </c>
    </row>
    <row r="91" spans="1:34" x14ac:dyDescent="0.25">
      <c r="A91" t="s">
        <v>587</v>
      </c>
      <c r="B91" s="3" t="s">
        <v>74</v>
      </c>
      <c r="C91" s="3">
        <v>26.091429338200001</v>
      </c>
      <c r="D91" s="3">
        <v>26.836898747900001</v>
      </c>
      <c r="E91" s="3">
        <v>20.873143470599999</v>
      </c>
      <c r="F91" s="3">
        <v>14.9093881933</v>
      </c>
      <c r="G91" s="3">
        <v>10.436571735299999</v>
      </c>
      <c r="H91" s="3">
        <v>6.7092246869999999</v>
      </c>
      <c r="I91" s="3">
        <v>8.2001635062999991</v>
      </c>
      <c r="J91" s="3">
        <v>8.2001635062999991</v>
      </c>
      <c r="K91" s="3">
        <v>8.2001635062999991</v>
      </c>
      <c r="L91" s="3">
        <v>8.2001635062999991</v>
      </c>
      <c r="M91" s="3">
        <v>8.2001635062999991</v>
      </c>
      <c r="N91" s="3">
        <v>8.2001635062999991</v>
      </c>
      <c r="O91" s="3">
        <v>6.7092246869999999</v>
      </c>
      <c r="P91" s="3">
        <v>8.9456329159999992</v>
      </c>
      <c r="Q91" s="3">
        <v>11.182041144899999</v>
      </c>
      <c r="R91" s="3">
        <v>11.182041144899999</v>
      </c>
      <c r="S91" s="3">
        <v>11.182041144899999</v>
      </c>
      <c r="T91" s="3">
        <v>14.9093881933</v>
      </c>
      <c r="U91" s="3">
        <v>16.400327012599998</v>
      </c>
      <c r="V91" s="3">
        <v>21.618612880200001</v>
      </c>
      <c r="W91" s="3">
        <v>23.855021109199999</v>
      </c>
      <c r="X91" s="3">
        <v>23.109551699499999</v>
      </c>
      <c r="Y91" s="3">
        <v>26.091429338200001</v>
      </c>
      <c r="Z91" s="3">
        <v>35.7825316638</v>
      </c>
      <c r="AA91" s="3">
        <v>38.764409302499999</v>
      </c>
      <c r="AB91" s="3">
        <v>43.237225760400001</v>
      </c>
      <c r="AC91" s="3">
        <v>49.200981037699997</v>
      </c>
      <c r="AD91" s="3">
        <v>49.200981037699997</v>
      </c>
      <c r="AE91" s="3">
        <v>49.200981037699997</v>
      </c>
      <c r="AF91" s="3">
        <v>57.401144543999997</v>
      </c>
      <c r="AG91" s="3">
        <v>66.346777459999998</v>
      </c>
      <c r="AH91" s="3">
        <v>65.601308050300005</v>
      </c>
    </row>
    <row r="92" spans="1:34" x14ac:dyDescent="0.25">
      <c r="A92" t="s">
        <v>588</v>
      </c>
      <c r="B92" s="3" t="s">
        <v>75</v>
      </c>
      <c r="C92" s="3">
        <v>10.6005662469</v>
      </c>
      <c r="D92" s="3">
        <v>11.925637027800001</v>
      </c>
      <c r="E92" s="3">
        <v>13.2507078086</v>
      </c>
      <c r="F92" s="3">
        <v>15.9008493704</v>
      </c>
      <c r="G92" s="3">
        <v>15.9008493704</v>
      </c>
      <c r="H92" s="3">
        <v>19.876061712999999</v>
      </c>
      <c r="I92" s="3">
        <v>19.876061712999999</v>
      </c>
      <c r="J92" s="3">
        <v>19.876061712999999</v>
      </c>
      <c r="K92" s="3">
        <v>21.201132493799999</v>
      </c>
      <c r="L92" s="3">
        <v>19.876061712999999</v>
      </c>
      <c r="M92" s="3">
        <v>17.2259201512</v>
      </c>
      <c r="N92" s="3">
        <v>19.876061712999999</v>
      </c>
      <c r="O92" s="3">
        <v>17.2259201512</v>
      </c>
      <c r="P92" s="3">
        <v>17.2259201512</v>
      </c>
      <c r="Q92" s="3">
        <v>17.2259201512</v>
      </c>
      <c r="R92" s="3">
        <v>23.851274055600001</v>
      </c>
      <c r="S92" s="3">
        <v>21.201132493799999</v>
      </c>
      <c r="T92" s="3">
        <v>26.501415617300001</v>
      </c>
      <c r="U92" s="3">
        <v>26.501415617300001</v>
      </c>
      <c r="V92" s="3">
        <v>31.801698740700001</v>
      </c>
      <c r="W92" s="3">
        <v>31.801698740700001</v>
      </c>
      <c r="X92" s="3">
        <v>31.801698740700001</v>
      </c>
      <c r="Y92" s="3">
        <v>29.151557179000001</v>
      </c>
      <c r="Z92" s="3">
        <v>46.377477330200001</v>
      </c>
      <c r="AA92" s="3">
        <v>53.002831234600002</v>
      </c>
      <c r="AB92" s="3">
        <v>62.278326700599997</v>
      </c>
      <c r="AC92" s="3">
        <v>62.278326700599997</v>
      </c>
      <c r="AD92" s="3">
        <v>62.278326700599997</v>
      </c>
      <c r="AE92" s="3">
        <v>62.278326700599997</v>
      </c>
      <c r="AF92" s="3">
        <v>58.303114358000002</v>
      </c>
      <c r="AG92" s="3">
        <v>58.303114358000002</v>
      </c>
      <c r="AH92" s="3">
        <v>59.628185138900001</v>
      </c>
    </row>
    <row r="93" spans="1:34" x14ac:dyDescent="0.25">
      <c r="A93" t="s">
        <v>589</v>
      </c>
      <c r="B93" s="3" t="s">
        <v>76</v>
      </c>
      <c r="C93" s="3">
        <v>15.139126875000001</v>
      </c>
      <c r="D93" s="3">
        <v>16.4999472682</v>
      </c>
      <c r="E93" s="3">
        <v>18.200972759799999</v>
      </c>
      <c r="F93" s="3">
        <v>21.0927160954</v>
      </c>
      <c r="G93" s="3">
        <v>21.9432288412</v>
      </c>
      <c r="H93" s="3">
        <v>25.685484922699999</v>
      </c>
      <c r="I93" s="3">
        <v>26.025690020999999</v>
      </c>
      <c r="J93" s="3">
        <v>26.535997668499999</v>
      </c>
      <c r="K93" s="3">
        <v>27.0463053159</v>
      </c>
      <c r="L93" s="3">
        <v>28.917433356699998</v>
      </c>
      <c r="M93" s="3">
        <v>31.468971593999999</v>
      </c>
      <c r="N93" s="3">
        <v>33.169997085600002</v>
      </c>
      <c r="O93" s="3">
        <v>31.809176692299999</v>
      </c>
      <c r="P93" s="3">
        <v>32.999894536399999</v>
      </c>
      <c r="Q93" s="3">
        <v>32.999894536399999</v>
      </c>
      <c r="R93" s="3">
        <v>33.850407282200003</v>
      </c>
      <c r="S93" s="3">
        <v>40.144201600999999</v>
      </c>
      <c r="T93" s="3">
        <v>45.077175526600001</v>
      </c>
      <c r="U93" s="3">
        <v>53.242097886099998</v>
      </c>
      <c r="V93" s="3">
        <v>57.664764164200001</v>
      </c>
      <c r="W93" s="3">
        <v>66.680199269499994</v>
      </c>
      <c r="X93" s="3">
        <v>68.721429859300002</v>
      </c>
      <c r="Y93" s="3">
        <v>71.783275744199997</v>
      </c>
      <c r="Z93" s="3">
        <v>79.267787907100001</v>
      </c>
      <c r="AA93" s="3">
        <v>89.133735758200004</v>
      </c>
      <c r="AB93" s="3">
        <v>111.75737479599999</v>
      </c>
      <c r="AC93" s="3">
        <v>122.6439379421</v>
      </c>
      <c r="AD93" s="3">
        <v>135.06142403050001</v>
      </c>
      <c r="AE93" s="3">
        <v>142.37583364419999</v>
      </c>
      <c r="AF93" s="3">
        <v>143.05624384090001</v>
      </c>
      <c r="AG93" s="3">
        <v>154.6232171835</v>
      </c>
      <c r="AH93" s="3">
        <v>165.50978032960001</v>
      </c>
    </row>
    <row r="94" spans="1:34" x14ac:dyDescent="0.25">
      <c r="A94" t="s">
        <v>590</v>
      </c>
      <c r="B94" s="3" t="s">
        <v>77</v>
      </c>
      <c r="C94" s="3">
        <v>11.861728193899999</v>
      </c>
      <c r="D94" s="3">
        <v>11.502281885</v>
      </c>
      <c r="E94" s="3">
        <v>13.299513429499999</v>
      </c>
      <c r="F94" s="3">
        <v>14.018406047299999</v>
      </c>
      <c r="G94" s="3">
        <v>13.479236584000001</v>
      </c>
      <c r="H94" s="3">
        <v>10.9631124216</v>
      </c>
      <c r="I94" s="3">
        <v>10.9631124216</v>
      </c>
      <c r="J94" s="3">
        <v>10.603666112699999</v>
      </c>
      <c r="K94" s="3">
        <v>11.861728193899999</v>
      </c>
      <c r="L94" s="3">
        <v>10.7833892672</v>
      </c>
      <c r="M94" s="3">
        <v>9.1658808770999993</v>
      </c>
      <c r="N94" s="3">
        <v>10.7833892672</v>
      </c>
      <c r="O94" s="3">
        <v>10.9631124216</v>
      </c>
      <c r="P94" s="3">
        <v>11.861728193899999</v>
      </c>
      <c r="Q94" s="3">
        <v>12.041451348300001</v>
      </c>
      <c r="R94" s="3">
        <v>12.760343966200001</v>
      </c>
      <c r="S94" s="3">
        <v>13.299513429499999</v>
      </c>
      <c r="T94" s="3">
        <v>15.8156375919</v>
      </c>
      <c r="U94" s="3">
        <v>18.5114849086</v>
      </c>
      <c r="V94" s="3">
        <v>19.2303775265</v>
      </c>
      <c r="W94" s="3">
        <v>22.1059479977</v>
      </c>
      <c r="X94" s="3">
        <v>22.1059479977</v>
      </c>
      <c r="Y94" s="3">
        <v>23.004563770000001</v>
      </c>
      <c r="Z94" s="3">
        <v>25.700411086799999</v>
      </c>
      <c r="AA94" s="3">
        <v>28.036812094599998</v>
      </c>
      <c r="AB94" s="3">
        <v>27.857088940200001</v>
      </c>
      <c r="AC94" s="3">
        <v>30.013766793599999</v>
      </c>
      <c r="AD94" s="3">
        <v>28.216535249100001</v>
      </c>
      <c r="AE94" s="3">
        <v>30.193489948100002</v>
      </c>
      <c r="AF94" s="3">
        <v>29.654320484700001</v>
      </c>
      <c r="AG94" s="3">
        <v>33.428506728199999</v>
      </c>
      <c r="AH94" s="3">
        <v>32.8893372649</v>
      </c>
    </row>
    <row r="95" spans="1:34" x14ac:dyDescent="0.25">
      <c r="A95" t="s">
        <v>591</v>
      </c>
      <c r="B95" s="3" t="s">
        <v>78</v>
      </c>
      <c r="C95" s="3">
        <v>17.108857960200002</v>
      </c>
      <c r="D95" s="3">
        <v>20.530629552299999</v>
      </c>
      <c r="E95" s="3">
        <v>22.3421556893</v>
      </c>
      <c r="F95" s="3">
        <v>22.945997734900001</v>
      </c>
      <c r="G95" s="3">
        <v>24.354962508100002</v>
      </c>
      <c r="H95" s="3">
        <v>24.9588045538</v>
      </c>
      <c r="I95" s="3">
        <v>28.380576145799999</v>
      </c>
      <c r="J95" s="3">
        <v>30.795944328400001</v>
      </c>
      <c r="K95" s="3">
        <v>30.795944328400001</v>
      </c>
      <c r="L95" s="3">
        <v>31.8023477379</v>
      </c>
      <c r="M95" s="3">
        <v>35.626680693700003</v>
      </c>
      <c r="N95" s="3">
        <v>35.425400011800001</v>
      </c>
      <c r="O95" s="3">
        <v>40.658697740800001</v>
      </c>
      <c r="P95" s="3">
        <v>41.061259104599998</v>
      </c>
      <c r="Q95" s="3">
        <v>38.444610240099998</v>
      </c>
      <c r="R95" s="3">
        <v>39.451013649499998</v>
      </c>
      <c r="S95" s="3">
        <v>42.872785241599999</v>
      </c>
      <c r="T95" s="3">
        <v>46.294556833599998</v>
      </c>
      <c r="U95" s="3">
        <v>50.521451153199997</v>
      </c>
      <c r="V95" s="3">
        <v>56.358590927900003</v>
      </c>
      <c r="W95" s="3">
        <v>64.611098885199993</v>
      </c>
      <c r="X95" s="3">
        <v>70.850800023600002</v>
      </c>
      <c r="Y95" s="3">
        <v>77.090501162099997</v>
      </c>
      <c r="Z95" s="3">
        <v>84.940447755600005</v>
      </c>
      <c r="AA95" s="3">
        <v>92.186552303499994</v>
      </c>
      <c r="AB95" s="3">
        <v>109.49669094559999</v>
      </c>
      <c r="AC95" s="3">
        <v>115.3338307203</v>
      </c>
      <c r="AD95" s="3">
        <v>120.5671284493</v>
      </c>
      <c r="AE95" s="3">
        <v>125.3978648145</v>
      </c>
      <c r="AF95" s="3">
        <v>132.04012731669999</v>
      </c>
      <c r="AG95" s="3">
        <v>136.87086368199999</v>
      </c>
      <c r="AH95" s="3">
        <v>138.68238981900001</v>
      </c>
    </row>
    <row r="96" spans="1:34" x14ac:dyDescent="0.25">
      <c r="A96" t="s">
        <v>592</v>
      </c>
      <c r="B96" s="3" t="s">
        <v>79</v>
      </c>
      <c r="C96" s="3">
        <v>12.076717346900001</v>
      </c>
      <c r="D96" s="3">
        <v>11.6993199299</v>
      </c>
      <c r="E96" s="3">
        <v>13.2089095982</v>
      </c>
      <c r="F96" s="3">
        <v>13.9637044324</v>
      </c>
      <c r="G96" s="3">
        <v>16.605486352100002</v>
      </c>
      <c r="H96" s="3">
        <v>18.1150760204</v>
      </c>
      <c r="I96" s="3">
        <v>21.511652774200002</v>
      </c>
      <c r="J96" s="3">
        <v>21.511652774200002</v>
      </c>
      <c r="K96" s="3">
        <v>22.643845025499999</v>
      </c>
      <c r="L96" s="3">
        <v>25.6630243623</v>
      </c>
      <c r="M96" s="3">
        <v>28.682203698999999</v>
      </c>
      <c r="N96" s="3">
        <v>28.682203698999999</v>
      </c>
      <c r="O96" s="3">
        <v>29.8143959503</v>
      </c>
      <c r="P96" s="3">
        <v>29.059601116100001</v>
      </c>
      <c r="Q96" s="3">
        <v>29.059601116100001</v>
      </c>
      <c r="R96" s="3">
        <v>30.569190784500002</v>
      </c>
      <c r="S96" s="3">
        <v>30.946588201600001</v>
      </c>
      <c r="T96" s="3">
        <v>33.588370121200001</v>
      </c>
      <c r="U96" s="3">
        <v>40.758921045900003</v>
      </c>
      <c r="V96" s="3">
        <v>47.9294719707</v>
      </c>
      <c r="W96" s="3">
        <v>50.1938564732</v>
      </c>
      <c r="X96" s="3">
        <v>50.1938564732</v>
      </c>
      <c r="Y96" s="3">
        <v>55.854817729600001</v>
      </c>
      <c r="Z96" s="3">
        <v>58.873997066400001</v>
      </c>
      <c r="AA96" s="3">
        <v>62.270573820199999</v>
      </c>
      <c r="AB96" s="3">
        <v>69.441124744899994</v>
      </c>
      <c r="AC96" s="3">
        <v>73.592496333</v>
      </c>
      <c r="AD96" s="3">
        <v>81.895239509000007</v>
      </c>
      <c r="AE96" s="3">
        <v>81.895239509000007</v>
      </c>
      <c r="AF96" s="3">
        <v>83.027431760300004</v>
      </c>
      <c r="AG96" s="3">
        <v>93.971956855900004</v>
      </c>
      <c r="AH96" s="3">
        <v>92.462367187599995</v>
      </c>
    </row>
    <row r="97" spans="1:34" x14ac:dyDescent="0.25">
      <c r="A97" t="s">
        <v>593</v>
      </c>
      <c r="B97" s="3" t="s">
        <v>80</v>
      </c>
      <c r="C97" s="3">
        <v>42.191759938499999</v>
      </c>
      <c r="D97" s="3">
        <v>42.835908945200003</v>
      </c>
      <c r="E97" s="3">
        <v>42.674871693599997</v>
      </c>
      <c r="F97" s="3">
        <v>41.869685435199997</v>
      </c>
      <c r="G97" s="3">
        <v>40.581387421800002</v>
      </c>
      <c r="H97" s="3">
        <v>38.809977653399997</v>
      </c>
      <c r="I97" s="3">
        <v>40.259312918500001</v>
      </c>
      <c r="J97" s="3">
        <v>40.420350170100001</v>
      </c>
      <c r="K97" s="3">
        <v>41.869685435199997</v>
      </c>
      <c r="L97" s="3">
        <v>42.191759938499999</v>
      </c>
      <c r="M97" s="3">
        <v>42.996946196899998</v>
      </c>
      <c r="N97" s="3">
        <v>43.480057951900001</v>
      </c>
      <c r="O97" s="3">
        <v>44.768355965300003</v>
      </c>
      <c r="P97" s="3">
        <v>47.505989243800002</v>
      </c>
      <c r="Q97" s="3">
        <v>46.2176912304</v>
      </c>
      <c r="R97" s="3">
        <v>47.667026495499996</v>
      </c>
      <c r="S97" s="3">
        <v>51.853995038999997</v>
      </c>
      <c r="T97" s="3">
        <v>61.677267391100003</v>
      </c>
      <c r="U97" s="3">
        <v>63.609714411200002</v>
      </c>
      <c r="V97" s="3">
        <v>69.729129974800003</v>
      </c>
      <c r="W97" s="3">
        <v>76.009582790099998</v>
      </c>
      <c r="X97" s="3">
        <v>83.417296367099993</v>
      </c>
      <c r="Y97" s="3">
        <v>84.061445373699996</v>
      </c>
      <c r="Z97" s="3">
        <v>90.5029354407</v>
      </c>
      <c r="AA97" s="3">
        <v>92.596419712499994</v>
      </c>
      <c r="AB97" s="3">
        <v>106.6066606081</v>
      </c>
      <c r="AC97" s="3">
        <v>121.74416226540001</v>
      </c>
      <c r="AD97" s="3">
        <v>126.897354319</v>
      </c>
      <c r="AE97" s="3">
        <v>133.4998816376</v>
      </c>
      <c r="AF97" s="3">
        <v>139.2972226979</v>
      </c>
      <c r="AG97" s="3">
        <v>150.08671856000001</v>
      </c>
      <c r="AH97" s="3">
        <v>163.29177319729999</v>
      </c>
    </row>
    <row r="98" spans="1:34" x14ac:dyDescent="0.25">
      <c r="A98" t="s">
        <v>594</v>
      </c>
      <c r="B98" s="3" t="s">
        <v>81</v>
      </c>
      <c r="C98" s="3">
        <v>6.9471622000000002</v>
      </c>
      <c r="D98" s="3">
        <v>6.2524459800000001</v>
      </c>
      <c r="E98" s="3">
        <v>9.7260270799999997</v>
      </c>
      <c r="F98" s="3">
        <v>10.4207433</v>
      </c>
      <c r="G98" s="3">
        <v>11.11545952</v>
      </c>
      <c r="H98" s="3">
        <v>9.7260270799999997</v>
      </c>
      <c r="I98" s="3">
        <v>8.3365946399999995</v>
      </c>
      <c r="J98" s="3">
        <v>11.81017574</v>
      </c>
      <c r="K98" s="3">
        <v>11.11545952</v>
      </c>
      <c r="L98" s="3">
        <v>9.7260270799999997</v>
      </c>
      <c r="M98" s="3">
        <v>8.3365946399999995</v>
      </c>
      <c r="N98" s="3">
        <v>9.7260270799999997</v>
      </c>
      <c r="O98" s="3">
        <v>11.11545952</v>
      </c>
      <c r="P98" s="3">
        <v>11.81017574</v>
      </c>
      <c r="Q98" s="3">
        <v>11.11545952</v>
      </c>
      <c r="R98" s="3">
        <v>11.81017574</v>
      </c>
      <c r="S98" s="3">
        <v>12.50489196</v>
      </c>
      <c r="T98" s="3">
        <v>15.283756840100001</v>
      </c>
      <c r="U98" s="3">
        <v>19.452054160100001</v>
      </c>
      <c r="V98" s="3">
        <v>23.620351480099998</v>
      </c>
      <c r="W98" s="3">
        <v>28.483365020099999</v>
      </c>
      <c r="X98" s="3">
        <v>26.399216360099999</v>
      </c>
      <c r="Y98" s="3">
        <v>27.093932580099999</v>
      </c>
      <c r="Z98" s="3">
        <v>34.041094780100003</v>
      </c>
      <c r="AA98" s="3">
        <v>40.988256980199999</v>
      </c>
      <c r="AB98" s="3">
        <v>41.682973200200003</v>
      </c>
      <c r="AC98" s="3">
        <v>42.377689420199999</v>
      </c>
      <c r="AD98" s="3">
        <v>43.072405640200003</v>
      </c>
      <c r="AE98" s="3">
        <v>44.461838080200003</v>
      </c>
      <c r="AF98" s="3">
        <v>47.240702960199997</v>
      </c>
      <c r="AG98" s="3">
        <v>55.577297600199998</v>
      </c>
      <c r="AH98" s="3">
        <v>59.745594920199999</v>
      </c>
    </row>
    <row r="99" spans="1:34" x14ac:dyDescent="0.25">
      <c r="A99" t="s">
        <v>595</v>
      </c>
      <c r="B99" s="3" t="s">
        <v>82</v>
      </c>
      <c r="C99" s="3">
        <v>2.0071454378000002</v>
      </c>
      <c r="D99" s="3">
        <v>2.0071454378000002</v>
      </c>
      <c r="E99" s="3">
        <v>2.0071454378000002</v>
      </c>
      <c r="F99" s="3">
        <v>3.0107181565999999</v>
      </c>
      <c r="G99" s="3">
        <v>3.0107181565999999</v>
      </c>
      <c r="H99" s="3">
        <v>3.0107181565999999</v>
      </c>
      <c r="I99" s="3">
        <v>13.0464453454</v>
      </c>
      <c r="J99" s="3">
        <v>13.0464453454</v>
      </c>
      <c r="K99" s="3">
        <v>18.0643089398</v>
      </c>
      <c r="L99" s="3">
        <v>21.075027096500001</v>
      </c>
      <c r="M99" s="3">
        <v>21.075027096500001</v>
      </c>
      <c r="N99" s="3">
        <v>21.075027096500001</v>
      </c>
      <c r="O99" s="3">
        <v>20.071454377599999</v>
      </c>
      <c r="P99" s="3">
        <v>9.0321544699</v>
      </c>
      <c r="Q99" s="3">
        <v>9.0321544699</v>
      </c>
      <c r="R99" s="3">
        <v>6.0214363132999997</v>
      </c>
      <c r="S99" s="3">
        <v>3.0107181565999999</v>
      </c>
      <c r="T99" s="3">
        <v>2.0071454378000002</v>
      </c>
      <c r="U99" s="3">
        <v>2.0071454378000002</v>
      </c>
      <c r="V99" s="3">
        <v>5.0178635943999996</v>
      </c>
      <c r="W99" s="3">
        <v>6.0214363132999997</v>
      </c>
      <c r="X99" s="3">
        <v>6.0214363132999997</v>
      </c>
      <c r="Y99" s="3">
        <v>4.0142908755000004</v>
      </c>
      <c r="Z99" s="3">
        <v>5.0178635943999996</v>
      </c>
      <c r="AA99" s="3">
        <v>6.0214363132999997</v>
      </c>
      <c r="AB99" s="3">
        <v>7.0250090321999998</v>
      </c>
      <c r="AC99" s="3">
        <v>4.0142908755000004</v>
      </c>
      <c r="AD99" s="3">
        <v>5.0178635943999996</v>
      </c>
      <c r="AE99" s="3">
        <v>5.0178635943999996</v>
      </c>
      <c r="AF99" s="3">
        <v>5.0178635943999996</v>
      </c>
      <c r="AG99" s="3">
        <v>5.0178635943999996</v>
      </c>
      <c r="AH99" s="3">
        <v>5.0178635943999996</v>
      </c>
    </row>
    <row r="100" spans="1:34" x14ac:dyDescent="0.25">
      <c r="A100" t="s">
        <v>596</v>
      </c>
      <c r="B100" s="3" t="s">
        <v>83</v>
      </c>
      <c r="C100" s="3">
        <v>10.520541357000001</v>
      </c>
      <c r="D100" s="3">
        <v>10.520541357000001</v>
      </c>
      <c r="E100" s="3">
        <v>8.2661396376000003</v>
      </c>
      <c r="F100" s="3">
        <v>11.272008596799999</v>
      </c>
      <c r="G100" s="3">
        <v>9.7690741172000006</v>
      </c>
      <c r="H100" s="3">
        <v>9.7690741172000006</v>
      </c>
      <c r="I100" s="3">
        <v>10.520541357000001</v>
      </c>
      <c r="J100" s="3">
        <v>9.7690741172000006</v>
      </c>
      <c r="K100" s="3">
        <v>10.520541357000001</v>
      </c>
      <c r="L100" s="3">
        <v>14.2778775559</v>
      </c>
      <c r="M100" s="3">
        <v>15.0293447957</v>
      </c>
      <c r="N100" s="3">
        <v>17.283746515099999</v>
      </c>
      <c r="O100" s="3">
        <v>18.035213754899999</v>
      </c>
      <c r="P100" s="3">
        <v>15.7808120355</v>
      </c>
      <c r="Q100" s="3">
        <v>16.532279275299999</v>
      </c>
      <c r="R100" s="3">
        <v>16.532279275299999</v>
      </c>
      <c r="S100" s="3">
        <v>15.7808120355</v>
      </c>
      <c r="T100" s="3">
        <v>18.035213754899999</v>
      </c>
      <c r="U100" s="3">
        <v>24.046951673100001</v>
      </c>
      <c r="V100" s="3">
        <v>37.573361989299997</v>
      </c>
      <c r="W100" s="3">
        <v>43.585099907599997</v>
      </c>
      <c r="X100" s="3">
        <v>45.839501626900002</v>
      </c>
      <c r="Y100" s="3">
        <v>45.839501626900002</v>
      </c>
      <c r="Z100" s="3">
        <v>58.614444703300002</v>
      </c>
      <c r="AA100" s="3">
        <v>63.874715381800002</v>
      </c>
      <c r="AB100" s="3">
        <v>62.371780902200001</v>
      </c>
      <c r="AC100" s="3">
        <v>57.862977463500002</v>
      </c>
      <c r="AD100" s="3">
        <v>66.129117101099993</v>
      </c>
      <c r="AE100" s="3">
        <v>63.874715381800002</v>
      </c>
      <c r="AF100" s="3">
        <v>64.626182621599995</v>
      </c>
      <c r="AG100" s="3">
        <v>64.626182621599995</v>
      </c>
      <c r="AH100" s="3">
        <v>69.134986060299994</v>
      </c>
    </row>
    <row r="101" spans="1:34" x14ac:dyDescent="0.25">
      <c r="A101" t="s">
        <v>597</v>
      </c>
      <c r="B101" s="3" t="s">
        <v>84</v>
      </c>
      <c r="C101" s="3">
        <v>0</v>
      </c>
      <c r="D101" s="3">
        <v>0</v>
      </c>
      <c r="E101" s="3">
        <v>0</v>
      </c>
      <c r="F101" s="3">
        <v>0</v>
      </c>
      <c r="G101" s="3">
        <v>0</v>
      </c>
      <c r="H101" s="3">
        <v>0</v>
      </c>
      <c r="I101" s="3">
        <v>0</v>
      </c>
      <c r="J101" s="3">
        <v>0</v>
      </c>
      <c r="K101" s="3">
        <v>0</v>
      </c>
      <c r="L101" s="3">
        <v>0</v>
      </c>
      <c r="M101" s="3">
        <v>2.3773674618</v>
      </c>
      <c r="N101" s="3">
        <v>4.7547349235</v>
      </c>
      <c r="O101" s="3">
        <v>11.886837308800001</v>
      </c>
      <c r="P101" s="3">
        <v>11.886837308800001</v>
      </c>
      <c r="Q101" s="3">
        <v>11.886837308800001</v>
      </c>
      <c r="R101" s="3">
        <v>11.886837308800001</v>
      </c>
      <c r="S101" s="3">
        <v>16.6415722323</v>
      </c>
      <c r="T101" s="3">
        <v>19.018939694099998</v>
      </c>
      <c r="U101" s="3">
        <v>16.6415722323</v>
      </c>
      <c r="V101" s="3">
        <v>11.886837308800001</v>
      </c>
      <c r="W101" s="3">
        <v>14.264204770599999</v>
      </c>
      <c r="X101" s="3">
        <v>14.264204770599999</v>
      </c>
      <c r="Y101" s="3">
        <v>16.6415722323</v>
      </c>
      <c r="Z101" s="3">
        <v>23.773674617600001</v>
      </c>
      <c r="AA101" s="3">
        <v>21.396307155900001</v>
      </c>
      <c r="AB101" s="3">
        <v>33.283144464700001</v>
      </c>
      <c r="AC101" s="3">
        <v>38.037879388199997</v>
      </c>
      <c r="AD101" s="3">
        <v>35.6605119265</v>
      </c>
      <c r="AE101" s="3">
        <v>35.6605119265</v>
      </c>
      <c r="AF101" s="3">
        <v>35.6605119265</v>
      </c>
      <c r="AG101" s="3">
        <v>33.283144464700001</v>
      </c>
      <c r="AH101" s="3">
        <v>30.905777002899999</v>
      </c>
    </row>
    <row r="102" spans="1:34" x14ac:dyDescent="0.25">
      <c r="A102" t="s">
        <v>598</v>
      </c>
      <c r="B102" s="3" t="s">
        <v>85</v>
      </c>
      <c r="C102" s="3">
        <v>6.9079629075</v>
      </c>
      <c r="D102" s="3">
        <v>5.9211110635999997</v>
      </c>
      <c r="E102" s="3">
        <v>5.9211110635999997</v>
      </c>
      <c r="F102" s="3">
        <v>5.9211110635999997</v>
      </c>
      <c r="G102" s="3">
        <v>9.8685184393000007</v>
      </c>
      <c r="H102" s="3">
        <v>8.8816665954000005</v>
      </c>
      <c r="I102" s="3">
        <v>10.855370283299999</v>
      </c>
      <c r="J102" s="3">
        <v>10.855370283299999</v>
      </c>
      <c r="K102" s="3">
        <v>9.8685184393000007</v>
      </c>
      <c r="L102" s="3">
        <v>7.8948147515000002</v>
      </c>
      <c r="M102" s="3">
        <v>7.8948147515000002</v>
      </c>
      <c r="N102" s="3">
        <v>5.9211110635999997</v>
      </c>
      <c r="O102" s="3">
        <v>6.9079629075</v>
      </c>
      <c r="P102" s="3">
        <v>4.9342592197000004</v>
      </c>
      <c r="Q102" s="3">
        <v>5.9211110635999997</v>
      </c>
      <c r="R102" s="3">
        <v>5.9211110635999997</v>
      </c>
      <c r="S102" s="3">
        <v>4.9342592197000004</v>
      </c>
      <c r="T102" s="3">
        <v>4.9342592197000004</v>
      </c>
      <c r="U102" s="3">
        <v>3.9474073757000001</v>
      </c>
      <c r="V102" s="3">
        <v>2.9605555317999999</v>
      </c>
      <c r="W102" s="3">
        <v>4.9342592197000004</v>
      </c>
      <c r="X102" s="3">
        <v>3.9474073757000001</v>
      </c>
      <c r="Y102" s="3">
        <v>3.9474073757000001</v>
      </c>
      <c r="Z102" s="3">
        <v>10.855370283299999</v>
      </c>
      <c r="AA102" s="3">
        <v>12.8290739711</v>
      </c>
      <c r="AB102" s="3">
        <v>16.776481346899999</v>
      </c>
      <c r="AC102" s="3">
        <v>18.750185034699999</v>
      </c>
      <c r="AD102" s="3">
        <v>21.7107405665</v>
      </c>
      <c r="AE102" s="3">
        <v>25.658147942199999</v>
      </c>
      <c r="AF102" s="3">
        <v>25.658147942199999</v>
      </c>
      <c r="AG102" s="3">
        <v>23.684444254399999</v>
      </c>
      <c r="AH102" s="3">
        <v>24.671296098300001</v>
      </c>
    </row>
    <row r="103" spans="1:34" x14ac:dyDescent="0.25">
      <c r="A103" t="s">
        <v>599</v>
      </c>
      <c r="B103" s="3" t="s">
        <v>86</v>
      </c>
      <c r="C103" s="3">
        <v>16.036241906699999</v>
      </c>
      <c r="D103" s="3">
        <v>6.0135907150000003</v>
      </c>
      <c r="E103" s="3">
        <v>6.0135907150000003</v>
      </c>
      <c r="F103" s="3">
        <v>2.0045302383000001</v>
      </c>
      <c r="G103" s="3">
        <v>2.0045302383000001</v>
      </c>
      <c r="H103" s="3">
        <v>8.0181209534000004</v>
      </c>
      <c r="I103" s="3">
        <v>8.0181209534000004</v>
      </c>
      <c r="J103" s="3">
        <v>8.0181209534000004</v>
      </c>
      <c r="K103" s="3">
        <v>20.045302383399999</v>
      </c>
      <c r="L103" s="3">
        <v>34.077014051799999</v>
      </c>
      <c r="M103" s="3">
        <v>36.081544290099998</v>
      </c>
      <c r="N103" s="3">
        <v>42.095135005099998</v>
      </c>
      <c r="O103" s="3">
        <v>36.081544290099998</v>
      </c>
      <c r="P103" s="3">
        <v>36.081544290099998</v>
      </c>
      <c r="Q103" s="3">
        <v>36.081544290099998</v>
      </c>
      <c r="R103" s="3">
        <v>26.058893098399999</v>
      </c>
      <c r="S103" s="3">
        <v>14.0317116684</v>
      </c>
      <c r="T103" s="3">
        <v>12.027181430000001</v>
      </c>
      <c r="U103" s="3">
        <v>8.0181209534000004</v>
      </c>
      <c r="V103" s="3">
        <v>8.0181209534000004</v>
      </c>
      <c r="W103" s="3">
        <v>10.0226511917</v>
      </c>
      <c r="X103" s="3">
        <v>10.0226511917</v>
      </c>
      <c r="Y103" s="3">
        <v>14.0317116684</v>
      </c>
      <c r="Z103" s="3">
        <v>20.045302383399999</v>
      </c>
      <c r="AA103" s="3">
        <v>22.049832621699998</v>
      </c>
      <c r="AB103" s="3">
        <v>26.058893098399999</v>
      </c>
      <c r="AC103" s="3">
        <v>34.077014051799999</v>
      </c>
      <c r="AD103" s="3">
        <v>36.081544290099998</v>
      </c>
      <c r="AE103" s="3">
        <v>36.081544290099998</v>
      </c>
      <c r="AF103" s="3">
        <v>52.117786196799997</v>
      </c>
      <c r="AG103" s="3">
        <v>60.135907150199998</v>
      </c>
      <c r="AH103" s="3">
        <v>60.135907150199998</v>
      </c>
    </row>
    <row r="104" spans="1:34" x14ac:dyDescent="0.25">
      <c r="A104" t="s">
        <v>600</v>
      </c>
      <c r="B104" s="3" t="s">
        <v>87</v>
      </c>
      <c r="C104" s="3">
        <v>8.9976246271000004</v>
      </c>
      <c r="D104" s="3">
        <v>10.197307910699999</v>
      </c>
      <c r="E104" s="3">
        <v>10.797149552500001</v>
      </c>
      <c r="F104" s="3">
        <v>10.197307910699999</v>
      </c>
      <c r="G104" s="3">
        <v>9.5974662688999999</v>
      </c>
      <c r="H104" s="3">
        <v>7.7979413434999998</v>
      </c>
      <c r="I104" s="3">
        <v>8.9976246271000004</v>
      </c>
      <c r="J104" s="3">
        <v>7.7979413434999998</v>
      </c>
      <c r="K104" s="3">
        <v>5.9984164180999997</v>
      </c>
      <c r="L104" s="3">
        <v>5.9984164180999997</v>
      </c>
      <c r="M104" s="3">
        <v>7.1980997017000004</v>
      </c>
      <c r="N104" s="3">
        <v>8.9976246271000004</v>
      </c>
      <c r="O104" s="3">
        <v>10.197307910699999</v>
      </c>
      <c r="P104" s="3">
        <v>8.9976246271000004</v>
      </c>
      <c r="Q104" s="3">
        <v>8.3977829852999992</v>
      </c>
      <c r="R104" s="3">
        <v>8.3977829852999992</v>
      </c>
      <c r="S104" s="3">
        <v>8.9976246271000004</v>
      </c>
      <c r="T104" s="3">
        <v>10.197307910699999</v>
      </c>
      <c r="U104" s="3">
        <v>9.5974662688999999</v>
      </c>
      <c r="V104" s="3">
        <v>10.797149552500001</v>
      </c>
      <c r="W104" s="3">
        <v>12.596674477900001</v>
      </c>
      <c r="X104" s="3">
        <v>13.1965161197</v>
      </c>
      <c r="Y104" s="3">
        <v>13.1965161197</v>
      </c>
      <c r="Z104" s="3">
        <v>15.595882687</v>
      </c>
      <c r="AA104" s="3">
        <v>14.396199403400001</v>
      </c>
      <c r="AB104" s="3">
        <v>17.3954076124</v>
      </c>
      <c r="AC104" s="3">
        <v>20.394615821399999</v>
      </c>
      <c r="AD104" s="3">
        <v>20.9944574632</v>
      </c>
      <c r="AE104" s="3">
        <v>25.193348955899999</v>
      </c>
      <c r="AF104" s="3">
        <v>28.7923988067</v>
      </c>
      <c r="AG104" s="3">
        <v>31.191765373900001</v>
      </c>
      <c r="AH104" s="3">
        <v>34.790815224799999</v>
      </c>
    </row>
    <row r="105" spans="1:34" x14ac:dyDescent="0.25">
      <c r="A105" t="s">
        <v>601</v>
      </c>
      <c r="B105" s="3" t="s">
        <v>88</v>
      </c>
      <c r="C105" s="3">
        <v>15.535928611899999</v>
      </c>
      <c r="D105" s="3">
        <v>14.012798355799999</v>
      </c>
      <c r="E105" s="3">
        <v>10.3572857413</v>
      </c>
      <c r="F105" s="3">
        <v>11.271163894900001</v>
      </c>
      <c r="G105" s="3">
        <v>12.1850420485</v>
      </c>
      <c r="H105" s="3">
        <v>10.966537843699999</v>
      </c>
      <c r="I105" s="3">
        <v>11.8804159973</v>
      </c>
      <c r="J105" s="3">
        <v>12.489668099799999</v>
      </c>
      <c r="K105" s="3">
        <v>13.0989202022</v>
      </c>
      <c r="L105" s="3">
        <v>12.489668099799999</v>
      </c>
      <c r="M105" s="3">
        <v>13.0989202022</v>
      </c>
      <c r="N105" s="3">
        <v>14.012798355799999</v>
      </c>
      <c r="O105" s="3">
        <v>15.840554663100001</v>
      </c>
      <c r="P105" s="3">
        <v>14.012798355799999</v>
      </c>
      <c r="Q105" s="3">
        <v>13.4035462534</v>
      </c>
      <c r="R105" s="3">
        <v>14.6220504583</v>
      </c>
      <c r="S105" s="3">
        <v>18.2775630728</v>
      </c>
      <c r="T105" s="3">
        <v>18.2775630728</v>
      </c>
      <c r="U105" s="3">
        <v>18.2775630728</v>
      </c>
      <c r="V105" s="3">
        <v>21.019197533700002</v>
      </c>
      <c r="W105" s="3">
        <v>23.151579892200001</v>
      </c>
      <c r="X105" s="3">
        <v>23.151579892200001</v>
      </c>
      <c r="Y105" s="3">
        <v>29.244100916499999</v>
      </c>
      <c r="Z105" s="3">
        <v>30.462605121399999</v>
      </c>
      <c r="AA105" s="3">
        <v>40.515264811400002</v>
      </c>
      <c r="AB105" s="3">
        <v>42.038395067499998</v>
      </c>
      <c r="AC105" s="3">
        <v>44.475403477199997</v>
      </c>
      <c r="AD105" s="3">
        <v>43.866151374799998</v>
      </c>
      <c r="AE105" s="3">
        <v>44.170777426000001</v>
      </c>
      <c r="AF105" s="3">
        <v>50.263298450299999</v>
      </c>
      <c r="AG105" s="3">
        <v>53.309558962399997</v>
      </c>
      <c r="AH105" s="3">
        <v>46.303159784499996</v>
      </c>
    </row>
    <row r="106" spans="1:34" x14ac:dyDescent="0.25">
      <c r="A106" t="s">
        <v>602</v>
      </c>
      <c r="B106" s="3" t="s">
        <v>89</v>
      </c>
      <c r="C106" s="3">
        <v>8.6565275370000005</v>
      </c>
      <c r="D106" s="3">
        <v>10.5114977235</v>
      </c>
      <c r="E106" s="3">
        <v>12.0573062123</v>
      </c>
      <c r="F106" s="3">
        <v>14.5305997943</v>
      </c>
      <c r="G106" s="3">
        <v>15.1489231898</v>
      </c>
      <c r="H106" s="3">
        <v>14.839761492099999</v>
      </c>
      <c r="I106" s="3">
        <v>15.1489231898</v>
      </c>
      <c r="J106" s="3">
        <v>15.1489231898</v>
      </c>
      <c r="K106" s="3">
        <v>14.5305997943</v>
      </c>
      <c r="L106" s="3">
        <v>15.4580848876</v>
      </c>
      <c r="M106" s="3">
        <v>13.603114701100001</v>
      </c>
      <c r="N106" s="3">
        <v>15.4580848876</v>
      </c>
      <c r="O106" s="3">
        <v>21.3321571448</v>
      </c>
      <c r="P106" s="3">
        <v>21.950480540299999</v>
      </c>
      <c r="Q106" s="3">
        <v>22.877965633599999</v>
      </c>
      <c r="R106" s="3">
        <v>24.423774122299999</v>
      </c>
      <c r="S106" s="3">
        <v>32.1528165661</v>
      </c>
      <c r="T106" s="3">
        <v>34.007786752599998</v>
      </c>
      <c r="U106" s="3">
        <v>35.553595241399996</v>
      </c>
      <c r="V106" s="3">
        <v>36.171918636900003</v>
      </c>
      <c r="W106" s="3">
        <v>36.481080334600001</v>
      </c>
      <c r="X106" s="3">
        <v>38.645212218899999</v>
      </c>
      <c r="Y106" s="3">
        <v>42.355152591900001</v>
      </c>
      <c r="Z106" s="3">
        <v>42.045990894200003</v>
      </c>
      <c r="AA106" s="3">
        <v>52.866650315400001</v>
      </c>
      <c r="AB106" s="3">
        <v>62.450662945700003</v>
      </c>
      <c r="AC106" s="3">
        <v>81.000364810799994</v>
      </c>
      <c r="AD106" s="3">
        <v>89.656892347799996</v>
      </c>
      <c r="AE106" s="3">
        <v>92.748509325300006</v>
      </c>
      <c r="AF106" s="3">
        <v>94.603479511900005</v>
      </c>
      <c r="AG106" s="3">
        <v>102.64168365339999</v>
      </c>
      <c r="AH106" s="3">
        <v>101.0958751646</v>
      </c>
    </row>
    <row r="107" spans="1:34" x14ac:dyDescent="0.25">
      <c r="A107" t="s">
        <v>603</v>
      </c>
      <c r="B107" s="3" t="s">
        <v>90</v>
      </c>
      <c r="C107" s="3">
        <v>6.0094147498000003</v>
      </c>
      <c r="D107" s="3">
        <v>5.5086301872999996</v>
      </c>
      <c r="E107" s="3">
        <v>5.5086301872999996</v>
      </c>
      <c r="F107" s="3">
        <v>5.5086301872999996</v>
      </c>
      <c r="G107" s="3">
        <v>5.5086301872999996</v>
      </c>
      <c r="H107" s="3">
        <v>4.0062764998000002</v>
      </c>
      <c r="I107" s="3">
        <v>6.0094147498000003</v>
      </c>
      <c r="J107" s="3">
        <v>6.5101993123000002</v>
      </c>
      <c r="K107" s="3">
        <v>7.0109838747</v>
      </c>
      <c r="L107" s="3">
        <v>12.018829499500001</v>
      </c>
      <c r="M107" s="3">
        <v>11.518044937100001</v>
      </c>
      <c r="N107" s="3">
        <v>11.518044937100001</v>
      </c>
      <c r="O107" s="3">
        <v>16.525890561899999</v>
      </c>
      <c r="P107" s="3">
        <v>15.0235368744</v>
      </c>
      <c r="Q107" s="3">
        <v>14.522752312</v>
      </c>
      <c r="R107" s="3">
        <v>15.0235368744</v>
      </c>
      <c r="S107" s="3">
        <v>11.518044937100001</v>
      </c>
      <c r="T107" s="3">
        <v>19.5305979368</v>
      </c>
      <c r="U107" s="3">
        <v>19.029813374300002</v>
      </c>
      <c r="V107" s="3">
        <v>19.029813374300002</v>
      </c>
      <c r="W107" s="3">
        <v>19.029813374300002</v>
      </c>
      <c r="X107" s="3">
        <v>19.029813374300002</v>
      </c>
      <c r="Y107" s="3">
        <v>25.039228124099999</v>
      </c>
      <c r="Z107" s="3">
        <v>32.050211998800002</v>
      </c>
      <c r="AA107" s="3">
        <v>29.045504623900001</v>
      </c>
      <c r="AB107" s="3">
        <v>32.550996561300003</v>
      </c>
      <c r="AC107" s="3">
        <v>33.051781123799998</v>
      </c>
      <c r="AD107" s="3">
        <v>39.061195873499997</v>
      </c>
      <c r="AE107" s="3">
        <v>40.062764998500001</v>
      </c>
      <c r="AF107" s="3">
        <v>40.062764998500001</v>
      </c>
      <c r="AG107" s="3">
        <v>36.557273061099998</v>
      </c>
      <c r="AH107" s="3">
        <v>42.5666878109</v>
      </c>
    </row>
    <row r="108" spans="1:34" x14ac:dyDescent="0.25">
      <c r="A108" t="s">
        <v>604</v>
      </c>
      <c r="B108" s="3" t="s">
        <v>91</v>
      </c>
      <c r="C108" s="3">
        <v>11.5394601456</v>
      </c>
      <c r="D108" s="3">
        <v>9.3758113683000008</v>
      </c>
      <c r="E108" s="3">
        <v>12.2606764047</v>
      </c>
      <c r="F108" s="3">
        <v>12.2606764047</v>
      </c>
      <c r="G108" s="3">
        <v>11.5394601456</v>
      </c>
      <c r="H108" s="3">
        <v>15.145541441100001</v>
      </c>
      <c r="I108" s="3">
        <v>15.866757700200001</v>
      </c>
      <c r="J108" s="3">
        <v>18.030406477500001</v>
      </c>
      <c r="K108" s="3">
        <v>20.194055254799999</v>
      </c>
      <c r="L108" s="3">
        <v>17.309190218400001</v>
      </c>
      <c r="M108" s="3">
        <v>18.030406477500001</v>
      </c>
      <c r="N108" s="3">
        <v>17.309190218400001</v>
      </c>
      <c r="O108" s="3">
        <v>12.9818926638</v>
      </c>
      <c r="P108" s="3">
        <v>15.145541441100001</v>
      </c>
      <c r="Q108" s="3">
        <v>16.587973959300001</v>
      </c>
      <c r="R108" s="3">
        <v>17.309190218400001</v>
      </c>
      <c r="S108" s="3">
        <v>21.636487772999999</v>
      </c>
      <c r="T108" s="3">
        <v>27.406217845800001</v>
      </c>
      <c r="U108" s="3">
        <v>31.012299141300002</v>
      </c>
      <c r="V108" s="3">
        <v>39.6668942505</v>
      </c>
      <c r="W108" s="3">
        <v>41.109326768700001</v>
      </c>
      <c r="X108" s="3">
        <v>41.109326768700001</v>
      </c>
      <c r="Y108" s="3">
        <v>44.715408064199998</v>
      </c>
      <c r="Z108" s="3">
        <v>54.091219432499997</v>
      </c>
      <c r="AA108" s="3">
        <v>52.648786914299997</v>
      </c>
      <c r="AB108" s="3">
        <v>58.418516986999997</v>
      </c>
      <c r="AC108" s="3">
        <v>58.418516986999997</v>
      </c>
      <c r="AD108" s="3">
        <v>63.467030800700002</v>
      </c>
      <c r="AE108" s="3">
        <v>66.351895837100002</v>
      </c>
      <c r="AF108" s="3">
        <v>65.630679577999999</v>
      </c>
      <c r="AG108" s="3">
        <v>64.909463318899995</v>
      </c>
      <c r="AH108" s="3">
        <v>69.236760873500003</v>
      </c>
    </row>
    <row r="109" spans="1:34" x14ac:dyDescent="0.25">
      <c r="A109" t="s">
        <v>605</v>
      </c>
      <c r="B109" s="3" t="s">
        <v>92</v>
      </c>
      <c r="C109" s="3">
        <v>4.6775237188999998</v>
      </c>
      <c r="D109" s="3">
        <v>6.0807808345999996</v>
      </c>
      <c r="E109" s="3">
        <v>5.1452760908000004</v>
      </c>
      <c r="F109" s="3">
        <v>6.5485332065000001</v>
      </c>
      <c r="G109" s="3">
        <v>6.0807808345999996</v>
      </c>
      <c r="H109" s="3">
        <v>5.1452760908000004</v>
      </c>
      <c r="I109" s="3">
        <v>5.1452760908000004</v>
      </c>
      <c r="J109" s="3">
        <v>5.1452760908000004</v>
      </c>
      <c r="K109" s="3">
        <v>6.0807808345999996</v>
      </c>
      <c r="L109" s="3">
        <v>7.9517903221999999</v>
      </c>
      <c r="M109" s="3">
        <v>7.0162855783999998</v>
      </c>
      <c r="N109" s="3">
        <v>7.9517903221999999</v>
      </c>
      <c r="O109" s="3">
        <v>8.4195426941000004</v>
      </c>
      <c r="P109" s="3">
        <v>8.4195426941000004</v>
      </c>
      <c r="Q109" s="3">
        <v>8.4195426941000004</v>
      </c>
      <c r="R109" s="3">
        <v>8.8872950660000001</v>
      </c>
      <c r="S109" s="3">
        <v>7.4840379503000003</v>
      </c>
      <c r="T109" s="3">
        <v>8.4195426941000004</v>
      </c>
      <c r="U109" s="3">
        <v>10.7583045536</v>
      </c>
      <c r="V109" s="3">
        <v>12.161561669299999</v>
      </c>
      <c r="W109" s="3">
        <v>12.161561669299999</v>
      </c>
      <c r="X109" s="3">
        <v>12.161561669299999</v>
      </c>
      <c r="Y109" s="3">
        <v>14.500323528699999</v>
      </c>
      <c r="Z109" s="3">
        <v>15.9035806444</v>
      </c>
      <c r="AA109" s="3">
        <v>16.839085388200001</v>
      </c>
      <c r="AB109" s="3">
        <v>16.371333016299999</v>
      </c>
      <c r="AC109" s="3">
        <v>14.968075900600001</v>
      </c>
      <c r="AD109" s="3">
        <v>14.968075900600001</v>
      </c>
      <c r="AE109" s="3">
        <v>14.968075900600001</v>
      </c>
      <c r="AF109" s="3">
        <v>12.161561669299999</v>
      </c>
      <c r="AG109" s="3">
        <v>17.306837760099999</v>
      </c>
      <c r="AH109" s="3">
        <v>21.984361479</v>
      </c>
    </row>
    <row r="110" spans="1:34" x14ac:dyDescent="0.25">
      <c r="A110" t="s">
        <v>606</v>
      </c>
      <c r="B110" s="3" t="s">
        <v>93</v>
      </c>
      <c r="C110" s="3">
        <v>12.451897135499999</v>
      </c>
      <c r="D110" s="3">
        <v>11.5624759115</v>
      </c>
      <c r="E110" s="3">
        <v>14.2307395834</v>
      </c>
      <c r="F110" s="3">
        <v>15.1201608074</v>
      </c>
      <c r="G110" s="3">
        <v>16.899003255299998</v>
      </c>
      <c r="H110" s="3">
        <v>17.7884244792</v>
      </c>
      <c r="I110" s="3">
        <v>17.7884244792</v>
      </c>
      <c r="J110" s="3">
        <v>16.899003255299998</v>
      </c>
      <c r="K110" s="3">
        <v>16.899003255299998</v>
      </c>
      <c r="L110" s="3">
        <v>14.2307395834</v>
      </c>
      <c r="M110" s="3">
        <v>10.673054687500001</v>
      </c>
      <c r="N110" s="3">
        <v>9.7836334635999993</v>
      </c>
      <c r="O110" s="3">
        <v>9.7836334635999993</v>
      </c>
      <c r="P110" s="3">
        <v>8.8942122395999998</v>
      </c>
      <c r="Q110" s="3">
        <v>11.5624759115</v>
      </c>
      <c r="R110" s="3">
        <v>13.341318359400001</v>
      </c>
      <c r="S110" s="3">
        <v>12.451897135499999</v>
      </c>
      <c r="T110" s="3">
        <v>15.1201608074</v>
      </c>
      <c r="U110" s="3">
        <v>15.1201608074</v>
      </c>
      <c r="V110" s="3">
        <v>14.2307395834</v>
      </c>
      <c r="W110" s="3">
        <v>16.009582031299999</v>
      </c>
      <c r="X110" s="3">
        <v>20.4566881511</v>
      </c>
      <c r="Y110" s="3">
        <v>24.014373046999999</v>
      </c>
      <c r="Z110" s="3">
        <v>27.572057942800001</v>
      </c>
      <c r="AA110" s="3">
        <v>29.3509003908</v>
      </c>
      <c r="AB110" s="3">
        <v>33.798006510599997</v>
      </c>
      <c r="AC110" s="3">
        <v>32.908585286600001</v>
      </c>
      <c r="AD110" s="3">
        <v>35.576848958500001</v>
      </c>
      <c r="AE110" s="3">
        <v>29.3509003908</v>
      </c>
      <c r="AF110" s="3">
        <v>25.7932154949</v>
      </c>
      <c r="AG110" s="3">
        <v>31.1297428387</v>
      </c>
      <c r="AH110" s="3">
        <v>32.019164062599998</v>
      </c>
    </row>
    <row r="111" spans="1:34" x14ac:dyDescent="0.25">
      <c r="A111" t="s">
        <v>607</v>
      </c>
      <c r="B111" s="3" t="s">
        <v>94</v>
      </c>
      <c r="C111" s="3">
        <v>7.9811934061000001</v>
      </c>
      <c r="D111" s="3">
        <v>8.7067564429999997</v>
      </c>
      <c r="E111" s="3">
        <v>12.334571627600001</v>
      </c>
      <c r="F111" s="3">
        <v>15.2368237752</v>
      </c>
      <c r="G111" s="3">
        <v>15.9623868122</v>
      </c>
      <c r="H111" s="3">
        <v>18.864638959800001</v>
      </c>
      <c r="I111" s="3">
        <v>18.139075922899998</v>
      </c>
      <c r="J111" s="3">
        <v>18.139075922899998</v>
      </c>
      <c r="K111" s="3">
        <v>18.139075922899998</v>
      </c>
      <c r="L111" s="3">
        <v>19.590201996699999</v>
      </c>
      <c r="M111" s="3">
        <v>26.120269328999999</v>
      </c>
      <c r="N111" s="3">
        <v>23.943580218200001</v>
      </c>
      <c r="O111" s="3">
        <v>21.766891107500001</v>
      </c>
      <c r="P111" s="3">
        <v>20.3157650337</v>
      </c>
      <c r="Q111" s="3">
        <v>20.3157650337</v>
      </c>
      <c r="R111" s="3">
        <v>20.3157650337</v>
      </c>
      <c r="S111" s="3">
        <v>16.687949849100001</v>
      </c>
      <c r="T111" s="3">
        <v>10.157882516800001</v>
      </c>
      <c r="U111" s="3">
        <v>11.6090085907</v>
      </c>
      <c r="V111" s="3">
        <v>13.0601346645</v>
      </c>
      <c r="W111" s="3">
        <v>12.334571627600001</v>
      </c>
      <c r="X111" s="3">
        <v>14.511260738300001</v>
      </c>
      <c r="Y111" s="3">
        <v>14.511260738300001</v>
      </c>
      <c r="Z111" s="3">
        <v>21.041328070599999</v>
      </c>
      <c r="AA111" s="3">
        <v>21.041328070599999</v>
      </c>
      <c r="AB111" s="3">
        <v>29.0225214767</v>
      </c>
      <c r="AC111" s="3">
        <v>34.827025771999999</v>
      </c>
      <c r="AD111" s="3">
        <v>38.454840956600002</v>
      </c>
      <c r="AE111" s="3">
        <v>35.552588808899998</v>
      </c>
      <c r="AF111" s="3">
        <v>37.003714882700002</v>
      </c>
      <c r="AG111" s="3">
        <v>42.808219178100003</v>
      </c>
      <c r="AH111" s="3">
        <v>52.240538657999998</v>
      </c>
    </row>
    <row r="112" spans="1:34" x14ac:dyDescent="0.25">
      <c r="A112" t="s">
        <v>608</v>
      </c>
      <c r="B112" s="3" t="s">
        <v>95</v>
      </c>
      <c r="C112" s="3">
        <v>3.6043901472000002</v>
      </c>
      <c r="D112" s="3">
        <v>3.0036584560000001</v>
      </c>
      <c r="E112" s="3">
        <v>4.5054876840000002</v>
      </c>
      <c r="F112" s="3">
        <v>4.8058535296000002</v>
      </c>
      <c r="G112" s="3">
        <v>5.4065852208000003</v>
      </c>
      <c r="H112" s="3">
        <v>4.8058535296000002</v>
      </c>
      <c r="I112" s="3">
        <v>5.4065852208000003</v>
      </c>
      <c r="J112" s="3">
        <v>5.4065852208000003</v>
      </c>
      <c r="K112" s="3">
        <v>5.1062193752000002</v>
      </c>
      <c r="L112" s="3">
        <v>3.3040243016000002</v>
      </c>
      <c r="M112" s="3">
        <v>3.9047559928000002</v>
      </c>
      <c r="N112" s="3">
        <v>3.3040243016000002</v>
      </c>
      <c r="O112" s="3">
        <v>4.8058535296000002</v>
      </c>
      <c r="P112" s="3">
        <v>4.8058535296000002</v>
      </c>
      <c r="Q112" s="3">
        <v>4.8058535296000002</v>
      </c>
      <c r="R112" s="3">
        <v>6.0073169120000003</v>
      </c>
      <c r="S112" s="3">
        <v>6.0073169120000003</v>
      </c>
      <c r="T112" s="3">
        <v>7.2087802944000003</v>
      </c>
      <c r="U112" s="3">
        <v>8.7106095224000004</v>
      </c>
      <c r="V112" s="3">
        <v>9.0109753680000004</v>
      </c>
      <c r="W112" s="3">
        <v>8.7106095224000004</v>
      </c>
      <c r="X112" s="3">
        <v>8.7106095224000004</v>
      </c>
      <c r="Y112" s="3">
        <v>8.7106095224000004</v>
      </c>
      <c r="Z112" s="3">
        <v>12.615365515200001</v>
      </c>
      <c r="AA112" s="3">
        <v>12.615365515200001</v>
      </c>
      <c r="AB112" s="3">
        <v>11.413902132800001</v>
      </c>
      <c r="AC112" s="3">
        <v>11.413902132800001</v>
      </c>
      <c r="AD112" s="3">
        <v>12.615365515200001</v>
      </c>
      <c r="AE112" s="3">
        <v>12.615365515200001</v>
      </c>
      <c r="AF112" s="3">
        <v>12.915731360800001</v>
      </c>
      <c r="AG112" s="3">
        <v>15.619023971200001</v>
      </c>
      <c r="AH112" s="3">
        <v>17.421219044800001</v>
      </c>
    </row>
    <row r="113" spans="1:34" x14ac:dyDescent="0.25">
      <c r="A113" t="s">
        <v>609</v>
      </c>
      <c r="B113" s="3" t="s">
        <v>96</v>
      </c>
      <c r="C113" s="3">
        <v>13.733198290200001</v>
      </c>
      <c r="D113" s="3">
        <v>13.9048632688</v>
      </c>
      <c r="E113" s="3">
        <v>14.763188162000001</v>
      </c>
      <c r="F113" s="3">
        <v>18.711482670399999</v>
      </c>
      <c r="G113" s="3">
        <v>18.883147649000001</v>
      </c>
      <c r="H113" s="3">
        <v>23.6897670506</v>
      </c>
      <c r="I113" s="3">
        <v>26.093076751400002</v>
      </c>
      <c r="J113" s="3">
        <v>24.719756922399998</v>
      </c>
      <c r="K113" s="3">
        <v>25.234751858300001</v>
      </c>
      <c r="L113" s="3">
        <v>26.608071687300001</v>
      </c>
      <c r="M113" s="3">
        <v>28.668051430799999</v>
      </c>
      <c r="N113" s="3">
        <v>29.3547113453</v>
      </c>
      <c r="O113" s="3">
        <v>29.6980413026</v>
      </c>
      <c r="P113" s="3">
        <v>32.959675896500002</v>
      </c>
      <c r="Q113" s="3">
        <v>33.474670832400001</v>
      </c>
      <c r="R113" s="3">
        <v>34.504660704199999</v>
      </c>
      <c r="S113" s="3">
        <v>38.624620191200002</v>
      </c>
      <c r="T113" s="3">
        <v>42.744579678299999</v>
      </c>
      <c r="U113" s="3">
        <v>48.752853930299999</v>
      </c>
      <c r="V113" s="3">
        <v>57.336102861699999</v>
      </c>
      <c r="W113" s="3">
        <v>60.941067412800003</v>
      </c>
      <c r="X113" s="3">
        <v>66.262681750300004</v>
      </c>
      <c r="Y113" s="3">
        <v>66.777676686199996</v>
      </c>
      <c r="Z113" s="3">
        <v>77.764235318399997</v>
      </c>
      <c r="AA113" s="3">
        <v>80.339209997799998</v>
      </c>
      <c r="AB113" s="3">
        <v>89.952448800900001</v>
      </c>
      <c r="AC113" s="3">
        <v>101.11067241169999</v>
      </c>
      <c r="AD113" s="3">
        <v>101.9689973049</v>
      </c>
      <c r="AE113" s="3">
        <v>106.7756167064</v>
      </c>
      <c r="AF113" s="3">
        <v>117.2471804027</v>
      </c>
      <c r="AG113" s="3">
        <v>109.3505913859</v>
      </c>
      <c r="AH113" s="3">
        <v>129.95038882119999</v>
      </c>
    </row>
    <row r="114" spans="1:34" x14ac:dyDescent="0.25">
      <c r="A114" t="s">
        <v>610</v>
      </c>
      <c r="B114" s="3" t="s">
        <v>97</v>
      </c>
      <c r="C114" s="3">
        <v>12.1703246294</v>
      </c>
      <c r="D114" s="3">
        <v>13.2937392105</v>
      </c>
      <c r="E114" s="3">
        <v>10.859674284700001</v>
      </c>
      <c r="F114" s="3">
        <v>11.4213815753</v>
      </c>
      <c r="G114" s="3">
        <v>11.6086173388</v>
      </c>
      <c r="H114" s="3">
        <v>13.106503447</v>
      </c>
      <c r="I114" s="3">
        <v>13.4809749741</v>
      </c>
      <c r="J114" s="3">
        <v>14.0426822647</v>
      </c>
      <c r="K114" s="3">
        <v>15.353332609400001</v>
      </c>
      <c r="L114" s="3">
        <v>18.7235763529</v>
      </c>
      <c r="M114" s="3">
        <v>19.285283643500001</v>
      </c>
      <c r="N114" s="3">
        <v>22.655527386999999</v>
      </c>
      <c r="O114" s="3">
        <v>21.532112805800001</v>
      </c>
      <c r="P114" s="3">
        <v>22.093820096400002</v>
      </c>
      <c r="Q114" s="3">
        <v>23.7789419681</v>
      </c>
      <c r="R114" s="3">
        <v>22.468291623399999</v>
      </c>
      <c r="S114" s="3">
        <v>21.532112805800001</v>
      </c>
      <c r="T114" s="3">
        <v>24.902356549299999</v>
      </c>
      <c r="U114" s="3">
        <v>26.774714184600001</v>
      </c>
      <c r="V114" s="3">
        <v>31.455608272799999</v>
      </c>
      <c r="W114" s="3">
        <v>35.762030834000001</v>
      </c>
      <c r="X114" s="3">
        <v>36.323738124599998</v>
      </c>
      <c r="Y114" s="3">
        <v>37.634388469299999</v>
      </c>
      <c r="Z114" s="3">
        <v>43.2514613751</v>
      </c>
      <c r="AA114" s="3">
        <v>46.059997828100002</v>
      </c>
      <c r="AB114" s="3">
        <v>50.740891916300001</v>
      </c>
      <c r="AC114" s="3">
        <v>49.243005808100001</v>
      </c>
      <c r="AD114" s="3">
        <v>51.115363443299998</v>
      </c>
      <c r="AE114" s="3">
        <v>54.298371423299997</v>
      </c>
      <c r="AF114" s="3">
        <v>54.111135659799999</v>
      </c>
      <c r="AG114" s="3">
        <v>57.855850930400003</v>
      </c>
      <c r="AH114" s="3">
        <v>67.779346397400005</v>
      </c>
    </row>
    <row r="115" spans="1:34" x14ac:dyDescent="0.25">
      <c r="A115" t="s">
        <v>611</v>
      </c>
      <c r="B115" s="3" t="s">
        <v>98</v>
      </c>
      <c r="C115" s="3">
        <v>14.9388537263</v>
      </c>
      <c r="D115" s="3">
        <v>13.393455064999999</v>
      </c>
      <c r="E115" s="3">
        <v>10.817790629399999</v>
      </c>
      <c r="F115" s="3">
        <v>11.848056403599999</v>
      </c>
      <c r="G115" s="3">
        <v>10.817790629399999</v>
      </c>
      <c r="H115" s="3">
        <v>12.363189290699999</v>
      </c>
      <c r="I115" s="3">
        <v>9.2723919680000009</v>
      </c>
      <c r="J115" s="3">
        <v>9.2723919680000009</v>
      </c>
      <c r="K115" s="3">
        <v>9.2723919680000009</v>
      </c>
      <c r="L115" s="3">
        <v>11.848056403599999</v>
      </c>
      <c r="M115" s="3">
        <v>9.2723919680000009</v>
      </c>
      <c r="N115" s="3">
        <v>12.878322177799999</v>
      </c>
      <c r="O115" s="3">
        <v>13.9085879521</v>
      </c>
      <c r="P115" s="3">
        <v>19.5750497103</v>
      </c>
      <c r="Q115" s="3">
        <v>19.5750497103</v>
      </c>
      <c r="R115" s="3">
        <v>25.241511468599999</v>
      </c>
      <c r="S115" s="3">
        <v>27.302043016999999</v>
      </c>
      <c r="T115" s="3">
        <v>35.029036323699998</v>
      </c>
      <c r="U115" s="3">
        <v>39.1500994206</v>
      </c>
      <c r="V115" s="3">
        <v>49.452757162899999</v>
      </c>
      <c r="W115" s="3">
        <v>49.967890050000001</v>
      </c>
      <c r="X115" s="3">
        <v>49.967890050000001</v>
      </c>
      <c r="Y115" s="3">
        <v>56.6646175825</v>
      </c>
      <c r="Z115" s="3">
        <v>60.2705477923</v>
      </c>
      <c r="AA115" s="3">
        <v>72.633737083</v>
      </c>
      <c r="AB115" s="3">
        <v>81.906129051099995</v>
      </c>
      <c r="AC115" s="3">
        <v>78.815331728399997</v>
      </c>
      <c r="AD115" s="3">
        <v>88.602856583600001</v>
      </c>
      <c r="AE115" s="3">
        <v>93.754185454700007</v>
      </c>
      <c r="AF115" s="3">
        <v>87.572590809299996</v>
      </c>
      <c r="AG115" s="3">
        <v>91.6936539063</v>
      </c>
      <c r="AH115" s="3">
        <v>87.572590809299996</v>
      </c>
    </row>
    <row r="116" spans="1:34" x14ac:dyDescent="0.25">
      <c r="A116" t="s">
        <v>612</v>
      </c>
      <c r="B116" s="3" t="s">
        <v>99</v>
      </c>
      <c r="C116" s="3">
        <v>19.997629910499999</v>
      </c>
      <c r="D116" s="3">
        <v>25.552527107900001</v>
      </c>
      <c r="E116" s="3">
        <v>26.663506547400001</v>
      </c>
      <c r="F116" s="3">
        <v>28.885465426300001</v>
      </c>
      <c r="G116" s="3">
        <v>33.329383184199997</v>
      </c>
      <c r="H116" s="3">
        <v>32.218403744699998</v>
      </c>
      <c r="I116" s="3">
        <v>27.774485986799998</v>
      </c>
      <c r="J116" s="3">
        <v>32.218403744699998</v>
      </c>
      <c r="K116" s="3">
        <v>27.774485986799998</v>
      </c>
      <c r="L116" s="3">
        <v>36.662321502600001</v>
      </c>
      <c r="M116" s="3">
        <v>43.328198139500003</v>
      </c>
      <c r="N116" s="3">
        <v>54.437992534199999</v>
      </c>
      <c r="O116" s="3">
        <v>65.547786928999997</v>
      </c>
      <c r="P116" s="3">
        <v>83.323457960499994</v>
      </c>
      <c r="Q116" s="3">
        <v>78.879540202599998</v>
      </c>
      <c r="R116" s="3">
        <v>91.100314036900002</v>
      </c>
      <c r="S116" s="3">
        <v>89.989334597400003</v>
      </c>
      <c r="T116" s="3">
        <v>89.989334597400003</v>
      </c>
      <c r="U116" s="3">
        <v>89.989334597400003</v>
      </c>
      <c r="V116" s="3">
        <v>99.988149552600007</v>
      </c>
      <c r="W116" s="3">
        <v>94.433252355299999</v>
      </c>
      <c r="X116" s="3">
        <v>113.31990282629999</v>
      </c>
      <c r="Y116" s="3">
        <v>109.9869645079</v>
      </c>
      <c r="Z116" s="3">
        <v>116.65284114480001</v>
      </c>
      <c r="AA116" s="3">
        <v>123.3187177816</v>
      </c>
      <c r="AB116" s="3">
        <v>114.43088226579999</v>
      </c>
      <c r="AC116" s="3">
        <v>95.544231794799998</v>
      </c>
      <c r="AD116" s="3">
        <v>83.323457960499994</v>
      </c>
      <c r="AE116" s="3">
        <v>72.213663565800005</v>
      </c>
      <c r="AF116" s="3">
        <v>66.658766368399995</v>
      </c>
      <c r="AG116" s="3">
        <v>71.102684126300005</v>
      </c>
      <c r="AH116" s="3">
        <v>64.436807489499998</v>
      </c>
    </row>
    <row r="117" spans="1:34" x14ac:dyDescent="0.25">
      <c r="A117" t="s">
        <v>613</v>
      </c>
      <c r="B117" s="3" t="s">
        <v>100</v>
      </c>
      <c r="C117" s="3">
        <v>11.1618961486</v>
      </c>
      <c r="D117" s="3">
        <v>10.3032887525</v>
      </c>
      <c r="E117" s="3">
        <v>8.5860739604000003</v>
      </c>
      <c r="F117" s="3">
        <v>11.1618961486</v>
      </c>
      <c r="G117" s="3">
        <v>10.3032887525</v>
      </c>
      <c r="H117" s="3">
        <v>12.8791109407</v>
      </c>
      <c r="I117" s="3">
        <v>12.0205035446</v>
      </c>
      <c r="J117" s="3">
        <v>12.8791109407</v>
      </c>
      <c r="K117" s="3">
        <v>14.5963257327</v>
      </c>
      <c r="L117" s="3">
        <v>14.5963257327</v>
      </c>
      <c r="M117" s="3">
        <v>11.1618961486</v>
      </c>
      <c r="N117" s="3">
        <v>8.5860739604000003</v>
      </c>
      <c r="O117" s="3">
        <v>5.1516443763000002</v>
      </c>
      <c r="P117" s="3">
        <v>6.8688591684000002</v>
      </c>
      <c r="Q117" s="3">
        <v>6.0102517723000002</v>
      </c>
      <c r="R117" s="3">
        <v>4.2930369802000001</v>
      </c>
      <c r="S117" s="3">
        <v>4.2930369802000001</v>
      </c>
      <c r="T117" s="3">
        <v>4.2930369802000001</v>
      </c>
      <c r="U117" s="3">
        <v>4.2930369802000001</v>
      </c>
      <c r="V117" s="3">
        <v>6.0102517723000002</v>
      </c>
      <c r="W117" s="3">
        <v>6.0102517723000002</v>
      </c>
      <c r="X117" s="3">
        <v>7.7274665644000002</v>
      </c>
      <c r="Y117" s="3">
        <v>7.7274665644000002</v>
      </c>
      <c r="Z117" s="3">
        <v>10.3032887525</v>
      </c>
      <c r="AA117" s="3">
        <v>14.5963257327</v>
      </c>
      <c r="AB117" s="3">
        <v>18.030755316899999</v>
      </c>
      <c r="AC117" s="3">
        <v>17.172147920899999</v>
      </c>
      <c r="AD117" s="3">
        <v>19.747970109000001</v>
      </c>
      <c r="AE117" s="3">
        <v>18.030755316899999</v>
      </c>
      <c r="AF117" s="3">
        <v>18.889362713000001</v>
      </c>
      <c r="AG117" s="3">
        <v>28.334044069499999</v>
      </c>
      <c r="AH117" s="3">
        <v>30.051258861499999</v>
      </c>
    </row>
    <row r="118" spans="1:34" x14ac:dyDescent="0.25">
      <c r="A118" t="s">
        <v>614</v>
      </c>
      <c r="B118" s="3" t="s">
        <v>101</v>
      </c>
      <c r="C118" s="3">
        <v>10.2555687738</v>
      </c>
      <c r="D118" s="3">
        <v>12.3066825286</v>
      </c>
      <c r="E118" s="3">
        <v>16.408910038199998</v>
      </c>
      <c r="F118" s="3">
        <v>20.511137547699999</v>
      </c>
      <c r="G118" s="3">
        <v>20.511137547699999</v>
      </c>
      <c r="H118" s="3">
        <v>24.613365057199999</v>
      </c>
      <c r="I118" s="3">
        <v>24.613365057199999</v>
      </c>
      <c r="J118" s="3">
        <v>22.562251302500002</v>
      </c>
      <c r="K118" s="3">
        <v>20.511137547699999</v>
      </c>
      <c r="L118" s="3">
        <v>28.715592566800002</v>
      </c>
      <c r="M118" s="3">
        <v>26.664478811999999</v>
      </c>
      <c r="N118" s="3">
        <v>49.2267301145</v>
      </c>
      <c r="O118" s="3">
        <v>65.635640152600004</v>
      </c>
      <c r="P118" s="3">
        <v>65.635640152600004</v>
      </c>
      <c r="Q118" s="3">
        <v>67.686753907400004</v>
      </c>
      <c r="R118" s="3">
        <v>73.8400951717</v>
      </c>
      <c r="S118" s="3">
        <v>84.095663945499993</v>
      </c>
      <c r="T118" s="3">
        <v>92.300118964600003</v>
      </c>
      <c r="U118" s="3">
        <v>79.993436435999996</v>
      </c>
      <c r="V118" s="3">
        <v>77.942322681199997</v>
      </c>
      <c r="W118" s="3">
        <v>77.942322681199997</v>
      </c>
      <c r="X118" s="3">
        <v>77.942322681199997</v>
      </c>
      <c r="Y118" s="3">
        <v>84.095663945499993</v>
      </c>
      <c r="Z118" s="3">
        <v>73.8400951717</v>
      </c>
      <c r="AA118" s="3">
        <v>77.942322681199997</v>
      </c>
      <c r="AB118" s="3">
        <v>67.686753907400004</v>
      </c>
      <c r="AC118" s="3">
        <v>51.277843869199998</v>
      </c>
      <c r="AD118" s="3">
        <v>49.2267301145</v>
      </c>
      <c r="AE118" s="3">
        <v>59.482298888300001</v>
      </c>
      <c r="AF118" s="3">
        <v>51.277843869199998</v>
      </c>
      <c r="AG118" s="3">
        <v>47.175616359700001</v>
      </c>
      <c r="AH118" s="3">
        <v>34.868933831100001</v>
      </c>
    </row>
    <row r="119" spans="1:34" x14ac:dyDescent="0.25">
      <c r="A119" t="s">
        <v>615</v>
      </c>
      <c r="B119" s="3" t="s">
        <v>102</v>
      </c>
      <c r="C119" s="3">
        <v>10.478458036699999</v>
      </c>
      <c r="D119" s="3">
        <v>12.2248677095</v>
      </c>
      <c r="E119" s="3">
        <v>17.464096727800001</v>
      </c>
      <c r="F119" s="3">
        <v>19.2105064006</v>
      </c>
      <c r="G119" s="3">
        <v>19.2105064006</v>
      </c>
      <c r="H119" s="3">
        <v>17.464096727800001</v>
      </c>
      <c r="I119" s="3">
        <v>17.464096727800001</v>
      </c>
      <c r="J119" s="3">
        <v>19.2105064006</v>
      </c>
      <c r="K119" s="3">
        <v>17.464096727800001</v>
      </c>
      <c r="L119" s="3">
        <v>12.2248677095</v>
      </c>
      <c r="M119" s="3">
        <v>10.478458036699999</v>
      </c>
      <c r="N119" s="3">
        <v>10.478458036699999</v>
      </c>
      <c r="O119" s="3">
        <v>10.478458036699999</v>
      </c>
      <c r="P119" s="3">
        <v>10.478458036699999</v>
      </c>
      <c r="Q119" s="3">
        <v>8.7320483639000006</v>
      </c>
      <c r="R119" s="3">
        <v>10.478458036699999</v>
      </c>
      <c r="S119" s="3">
        <v>12.2248677095</v>
      </c>
      <c r="T119" s="3">
        <v>10.478458036699999</v>
      </c>
      <c r="U119" s="3">
        <v>12.2248677095</v>
      </c>
      <c r="V119" s="3">
        <v>19.2105064006</v>
      </c>
      <c r="W119" s="3">
        <v>27.942554764499999</v>
      </c>
      <c r="X119" s="3">
        <v>27.942554764499999</v>
      </c>
      <c r="Y119" s="3">
        <v>27.942554764499999</v>
      </c>
      <c r="Z119" s="3">
        <v>24.449735418900001</v>
      </c>
      <c r="AA119" s="3">
        <v>22.703325746200001</v>
      </c>
      <c r="AB119" s="3">
        <v>24.449735418900001</v>
      </c>
      <c r="AC119" s="3">
        <v>15.717687055000001</v>
      </c>
      <c r="AD119" s="3">
        <v>8.7320483639000006</v>
      </c>
      <c r="AE119" s="3">
        <v>8.7320483639000006</v>
      </c>
      <c r="AF119" s="3">
        <v>6.9856386911000001</v>
      </c>
      <c r="AG119" s="3">
        <v>6.9856386911000001</v>
      </c>
      <c r="AH119" s="3">
        <v>8.7320483639000006</v>
      </c>
    </row>
    <row r="120" spans="1:34" x14ac:dyDescent="0.25">
      <c r="A120" t="s">
        <v>616</v>
      </c>
      <c r="B120" s="3" t="s">
        <v>103</v>
      </c>
      <c r="C120" s="3">
        <v>37.572198841999999</v>
      </c>
      <c r="D120" s="3">
        <v>33.775704882399999</v>
      </c>
      <c r="E120" s="3">
        <v>34.2993592216</v>
      </c>
      <c r="F120" s="3">
        <v>37.441285257200001</v>
      </c>
      <c r="G120" s="3">
        <v>37.834026011699997</v>
      </c>
      <c r="H120" s="3">
        <v>36.655803748300002</v>
      </c>
      <c r="I120" s="3">
        <v>32.990223373500001</v>
      </c>
      <c r="J120" s="3">
        <v>33.513877712700001</v>
      </c>
      <c r="K120" s="3">
        <v>35.739408654599998</v>
      </c>
      <c r="L120" s="3">
        <v>36.393976578699998</v>
      </c>
      <c r="M120" s="3">
        <v>31.288346770899999</v>
      </c>
      <c r="N120" s="3">
        <v>31.942914694999999</v>
      </c>
      <c r="O120" s="3">
        <v>34.2993592216</v>
      </c>
      <c r="P120" s="3">
        <v>37.048544502799999</v>
      </c>
      <c r="Q120" s="3">
        <v>36.524890163499997</v>
      </c>
      <c r="R120" s="3">
        <v>34.4302728065</v>
      </c>
      <c r="S120" s="3">
        <v>37.179458087599997</v>
      </c>
      <c r="T120" s="3">
        <v>41.630519971299996</v>
      </c>
      <c r="U120" s="3">
        <v>46.081581855000003</v>
      </c>
      <c r="V120" s="3">
        <v>47.914372042399997</v>
      </c>
      <c r="W120" s="3">
        <v>51.972693171700001</v>
      </c>
      <c r="X120" s="3">
        <v>52.365433926199998</v>
      </c>
      <c r="Y120" s="3">
        <v>56.554668640300001</v>
      </c>
      <c r="Z120" s="3">
        <v>61.660298448100001</v>
      </c>
      <c r="AA120" s="3">
        <v>63.754915805099998</v>
      </c>
      <c r="AB120" s="3">
        <v>71.086076554800002</v>
      </c>
      <c r="AC120" s="3">
        <v>74.882570514400001</v>
      </c>
      <c r="AD120" s="3">
        <v>76.977187871500007</v>
      </c>
      <c r="AE120" s="3">
        <v>81.035509000700003</v>
      </c>
      <c r="AF120" s="3">
        <v>83.261039942599993</v>
      </c>
      <c r="AG120" s="3">
        <v>88.235756165599994</v>
      </c>
      <c r="AH120" s="3">
        <v>92.294077294900006</v>
      </c>
    </row>
    <row r="121" spans="1:34" x14ac:dyDescent="0.25">
      <c r="A121" t="s">
        <v>617</v>
      </c>
      <c r="B121" s="3" t="s">
        <v>104</v>
      </c>
      <c r="C121" s="3">
        <v>22.508386538300002</v>
      </c>
      <c r="D121" s="3">
        <v>21.209825776399999</v>
      </c>
      <c r="E121" s="3">
        <v>21.642679363700001</v>
      </c>
      <c r="F121" s="3">
        <v>17.7469970782</v>
      </c>
      <c r="G121" s="3">
        <v>16.881289903700001</v>
      </c>
      <c r="H121" s="3">
        <v>19.478411427299999</v>
      </c>
      <c r="I121" s="3">
        <v>19.478411427299999</v>
      </c>
      <c r="J121" s="3">
        <v>20.3441186019</v>
      </c>
      <c r="K121" s="3">
        <v>21.209825776399999</v>
      </c>
      <c r="L121" s="3">
        <v>16.881289903700001</v>
      </c>
      <c r="M121" s="3">
        <v>18.179850665499998</v>
      </c>
      <c r="N121" s="3">
        <v>17.7469970782</v>
      </c>
      <c r="O121" s="3">
        <v>16.881289903700001</v>
      </c>
      <c r="P121" s="3">
        <v>16.0155827291</v>
      </c>
      <c r="Q121" s="3">
        <v>16.0155827291</v>
      </c>
      <c r="R121" s="3">
        <v>15.5827291419</v>
      </c>
      <c r="S121" s="3">
        <v>25.1055080619</v>
      </c>
      <c r="T121" s="3">
        <v>25.1055080619</v>
      </c>
      <c r="U121" s="3">
        <v>25.1055080619</v>
      </c>
      <c r="V121" s="3">
        <v>25.538361649199999</v>
      </c>
      <c r="W121" s="3">
        <v>26.836922411</v>
      </c>
      <c r="X121" s="3">
        <v>27.269775998299998</v>
      </c>
      <c r="Y121" s="3">
        <v>28.135483172800001</v>
      </c>
      <c r="Z121" s="3">
        <v>29.001190347400001</v>
      </c>
      <c r="AA121" s="3">
        <v>34.195433394699997</v>
      </c>
      <c r="AB121" s="3">
        <v>38.523969267399998</v>
      </c>
      <c r="AC121" s="3">
        <v>41.121090791</v>
      </c>
      <c r="AD121" s="3">
        <v>45.882480251099999</v>
      </c>
      <c r="AE121" s="3">
        <v>47.181041012900003</v>
      </c>
      <c r="AF121" s="3">
        <v>49.345308949200003</v>
      </c>
      <c r="AG121" s="3">
        <v>56.270966345600002</v>
      </c>
      <c r="AH121" s="3">
        <v>56.270966345600002</v>
      </c>
    </row>
    <row r="122" spans="1:34" x14ac:dyDescent="0.25">
      <c r="A122" t="s">
        <v>618</v>
      </c>
      <c r="B122" s="3" t="s">
        <v>105</v>
      </c>
      <c r="C122" s="3">
        <v>27.190349090800002</v>
      </c>
      <c r="D122" s="3">
        <v>30.519779591700001</v>
      </c>
      <c r="E122" s="3">
        <v>32.739399925599997</v>
      </c>
      <c r="F122" s="3">
        <v>31.0746846752</v>
      </c>
      <c r="G122" s="3">
        <v>29.409969424700002</v>
      </c>
      <c r="H122" s="3">
        <v>29.409969424700002</v>
      </c>
      <c r="I122" s="3">
        <v>26.080538923799999</v>
      </c>
      <c r="J122" s="3">
        <v>24.415823673399998</v>
      </c>
      <c r="K122" s="3">
        <v>27.190349090800002</v>
      </c>
      <c r="L122" s="3">
        <v>24.415823673399998</v>
      </c>
      <c r="M122" s="3">
        <v>23.860918589899999</v>
      </c>
      <c r="N122" s="3">
        <v>23.860918589899999</v>
      </c>
      <c r="O122" s="3">
        <v>26.080538923799999</v>
      </c>
      <c r="P122" s="3">
        <v>28.300159257800001</v>
      </c>
      <c r="Q122" s="3">
        <v>31.6295897587</v>
      </c>
      <c r="R122" s="3">
        <v>26.635444007299999</v>
      </c>
      <c r="S122" s="3">
        <v>29.409969424700002</v>
      </c>
      <c r="T122" s="3">
        <v>32.184494842200003</v>
      </c>
      <c r="U122" s="3">
        <v>36.623735510000003</v>
      </c>
      <c r="V122" s="3">
        <v>37.178640593499999</v>
      </c>
      <c r="W122" s="3">
        <v>36.623735510000003</v>
      </c>
      <c r="X122" s="3">
        <v>33.849210092600003</v>
      </c>
      <c r="Y122" s="3">
        <v>33.849210092600003</v>
      </c>
      <c r="Z122" s="3">
        <v>37.178640593499999</v>
      </c>
      <c r="AA122" s="3">
        <v>45.5022168458</v>
      </c>
      <c r="AB122" s="3">
        <v>51.051267680700001</v>
      </c>
      <c r="AC122" s="3">
        <v>50.496362597199997</v>
      </c>
      <c r="AD122" s="3">
        <v>53.8257930981</v>
      </c>
      <c r="AE122" s="3">
        <v>58.265033766000002</v>
      </c>
      <c r="AF122" s="3">
        <v>63.259179517299998</v>
      </c>
      <c r="AG122" s="3">
        <v>64.368989684300004</v>
      </c>
      <c r="AH122" s="3">
        <v>64.368989684300004</v>
      </c>
    </row>
    <row r="123" spans="1:34" x14ac:dyDescent="0.25">
      <c r="A123" t="s">
        <v>619</v>
      </c>
      <c r="B123" s="3" t="s">
        <v>106</v>
      </c>
      <c r="C123" s="3">
        <v>1.6902789242</v>
      </c>
      <c r="D123" s="3">
        <v>1.6902789242</v>
      </c>
      <c r="E123" s="3">
        <v>3.3805578484000001</v>
      </c>
      <c r="F123" s="3">
        <v>5.0708367725999999</v>
      </c>
      <c r="G123" s="3">
        <v>6.7611156968000001</v>
      </c>
      <c r="H123" s="3">
        <v>5.9159762346999996</v>
      </c>
      <c r="I123" s="3">
        <v>6.7611156968000001</v>
      </c>
      <c r="J123" s="3">
        <v>6.7611156968000001</v>
      </c>
      <c r="K123" s="3">
        <v>6.7611156968000001</v>
      </c>
      <c r="L123" s="3">
        <v>9.2965340830999992</v>
      </c>
      <c r="M123" s="3">
        <v>8.4513946210000004</v>
      </c>
      <c r="N123" s="3">
        <v>10.9868130073</v>
      </c>
      <c r="O123" s="3">
        <v>12.6770919315</v>
      </c>
      <c r="P123" s="3">
        <v>11.831952469399999</v>
      </c>
      <c r="Q123" s="3">
        <v>17.747928704</v>
      </c>
      <c r="R123" s="3">
        <v>20.283347090300001</v>
      </c>
      <c r="S123" s="3">
        <v>20.283347090300001</v>
      </c>
      <c r="T123" s="3">
        <v>23.6639049387</v>
      </c>
      <c r="U123" s="3">
        <v>23.6639049387</v>
      </c>
      <c r="V123" s="3">
        <v>27.889602249199999</v>
      </c>
      <c r="W123" s="3">
        <v>32.960439021799999</v>
      </c>
      <c r="X123" s="3">
        <v>31.270160097600002</v>
      </c>
      <c r="Y123" s="3">
        <v>29.5798811734</v>
      </c>
      <c r="Z123" s="3">
        <v>38.876415256500003</v>
      </c>
      <c r="AA123" s="3">
        <v>34.650717946</v>
      </c>
      <c r="AB123" s="3">
        <v>46.482670415299999</v>
      </c>
      <c r="AC123" s="3">
        <v>47.3278098774</v>
      </c>
      <c r="AD123" s="3">
        <v>53.243786112099997</v>
      </c>
      <c r="AE123" s="3">
        <v>54.088925574199997</v>
      </c>
      <c r="AF123" s="3">
        <v>54.088925574199997</v>
      </c>
      <c r="AG123" s="3">
        <v>57.4694834226</v>
      </c>
      <c r="AH123" s="3">
        <v>72.681993740300001</v>
      </c>
    </row>
    <row r="124" spans="1:34" x14ac:dyDescent="0.25">
      <c r="A124" t="s">
        <v>620</v>
      </c>
      <c r="B124" s="3" t="s">
        <v>107</v>
      </c>
      <c r="C124" s="3">
        <v>15.314456847300001</v>
      </c>
      <c r="D124" s="3">
        <v>14.03825211</v>
      </c>
      <c r="E124" s="3">
        <v>14.03825211</v>
      </c>
      <c r="F124" s="3">
        <v>14.03825211</v>
      </c>
      <c r="G124" s="3">
        <v>7.6572284236000003</v>
      </c>
      <c r="H124" s="3">
        <v>6.3810236863999998</v>
      </c>
      <c r="I124" s="3">
        <v>5.1048189491000002</v>
      </c>
      <c r="J124" s="3">
        <v>5.1048189491000002</v>
      </c>
      <c r="K124" s="3">
        <v>2.5524094745000001</v>
      </c>
      <c r="L124" s="3">
        <v>5.1048189491000002</v>
      </c>
      <c r="M124" s="3">
        <v>3.8286142118000002</v>
      </c>
      <c r="N124" s="3">
        <v>5.1048189491000002</v>
      </c>
      <c r="O124" s="3">
        <v>3.8286142118000002</v>
      </c>
      <c r="P124" s="3">
        <v>3.8286142118000002</v>
      </c>
      <c r="Q124" s="3">
        <v>5.1048189491000002</v>
      </c>
      <c r="R124" s="3">
        <v>6.3810236863999998</v>
      </c>
      <c r="S124" s="3">
        <v>3.8286142118000002</v>
      </c>
      <c r="T124" s="3">
        <v>3.8286142118000002</v>
      </c>
      <c r="U124" s="3">
        <v>5.1048189491000002</v>
      </c>
      <c r="V124" s="3">
        <v>10.2096378982</v>
      </c>
      <c r="W124" s="3">
        <v>10.2096378982</v>
      </c>
      <c r="X124" s="3">
        <v>10.2096378982</v>
      </c>
      <c r="Y124" s="3">
        <v>12.7620473727</v>
      </c>
      <c r="Z124" s="3">
        <v>14.03825211</v>
      </c>
      <c r="AA124" s="3">
        <v>15.314456847300001</v>
      </c>
      <c r="AB124" s="3">
        <v>14.03825211</v>
      </c>
      <c r="AC124" s="3">
        <v>14.03825211</v>
      </c>
      <c r="AD124" s="3">
        <v>16.590661584500001</v>
      </c>
      <c r="AE124" s="3">
        <v>15.314456847300001</v>
      </c>
      <c r="AF124" s="3">
        <v>15.314456847300001</v>
      </c>
      <c r="AG124" s="3">
        <v>15.314456847300001</v>
      </c>
      <c r="AH124" s="3">
        <v>16.590661584500001</v>
      </c>
    </row>
    <row r="125" spans="1:34" x14ac:dyDescent="0.25">
      <c r="A125" t="s">
        <v>621</v>
      </c>
      <c r="B125" s="3" t="s">
        <v>108</v>
      </c>
      <c r="C125" s="3">
        <v>1.0113064056000001</v>
      </c>
      <c r="D125" s="3">
        <v>1.0113064056000001</v>
      </c>
      <c r="E125" s="3">
        <v>2.0226128112000001</v>
      </c>
      <c r="F125" s="3">
        <v>2.0226128112000001</v>
      </c>
      <c r="G125" s="3">
        <v>1.0113064056000001</v>
      </c>
      <c r="H125" s="3">
        <v>2.0226128112000001</v>
      </c>
      <c r="I125" s="3">
        <v>2.0226128112000001</v>
      </c>
      <c r="J125" s="3">
        <v>2.0226128112000001</v>
      </c>
      <c r="K125" s="3">
        <v>2.0226128112000001</v>
      </c>
      <c r="L125" s="3">
        <v>1.0113064056000001</v>
      </c>
      <c r="M125" s="3">
        <v>1.0113064056000001</v>
      </c>
      <c r="N125" s="3">
        <v>2.0226128112000001</v>
      </c>
      <c r="O125" s="3">
        <v>1.0113064056000001</v>
      </c>
      <c r="P125" s="3">
        <v>1.0113064056000001</v>
      </c>
      <c r="Q125" s="3">
        <v>1.0113064056000001</v>
      </c>
      <c r="R125" s="3">
        <v>2.0226128112000001</v>
      </c>
      <c r="S125" s="3">
        <v>2.0226128112000001</v>
      </c>
      <c r="T125" s="3">
        <v>9.1017576504999997</v>
      </c>
      <c r="U125" s="3">
        <v>11.1243704618</v>
      </c>
      <c r="V125" s="3">
        <v>11.1243704618</v>
      </c>
      <c r="W125" s="3">
        <v>12.135676867400001</v>
      </c>
      <c r="X125" s="3">
        <v>12.135676867400001</v>
      </c>
      <c r="Y125" s="3">
        <v>12.135676867400001</v>
      </c>
      <c r="Z125" s="3">
        <v>17.192208895499999</v>
      </c>
      <c r="AA125" s="3">
        <v>21.237434517899999</v>
      </c>
      <c r="AB125" s="3">
        <v>19.2148217067</v>
      </c>
      <c r="AC125" s="3">
        <v>27.305272951599999</v>
      </c>
      <c r="AD125" s="3">
        <v>28.316579357199998</v>
      </c>
      <c r="AE125" s="3">
        <v>29.327885762800001</v>
      </c>
      <c r="AF125" s="3">
        <v>30.3391921684</v>
      </c>
      <c r="AG125" s="3">
        <v>27.305272951599999</v>
      </c>
      <c r="AH125" s="3">
        <v>17.192208895499999</v>
      </c>
    </row>
    <row r="126" spans="1:34" x14ac:dyDescent="0.25">
      <c r="A126" t="s">
        <v>622</v>
      </c>
      <c r="B126" s="3" t="s">
        <v>109</v>
      </c>
      <c r="C126" s="3">
        <v>26.8981501544</v>
      </c>
      <c r="D126" s="3">
        <v>26.449847651900001</v>
      </c>
      <c r="E126" s="3">
        <v>28.691360164700001</v>
      </c>
      <c r="F126" s="3">
        <v>28.691360164700001</v>
      </c>
      <c r="G126" s="3">
        <v>29.139662667300001</v>
      </c>
      <c r="H126" s="3">
        <v>32.277780185300003</v>
      </c>
      <c r="I126" s="3">
        <v>30.036267672499999</v>
      </c>
      <c r="J126" s="3">
        <v>30.484570175000002</v>
      </c>
      <c r="K126" s="3">
        <v>32.726082687900004</v>
      </c>
      <c r="L126" s="3">
        <v>30.484570175000002</v>
      </c>
      <c r="M126" s="3">
        <v>29.139662667300001</v>
      </c>
      <c r="N126" s="3">
        <v>33.174385190499997</v>
      </c>
      <c r="O126" s="3">
        <v>28.691360164700001</v>
      </c>
      <c r="P126" s="3">
        <v>34.519292698199997</v>
      </c>
      <c r="Q126" s="3">
        <v>37.209107713599998</v>
      </c>
      <c r="R126" s="3">
        <v>34.519292698199997</v>
      </c>
      <c r="S126" s="3">
        <v>34.967595200799998</v>
      </c>
      <c r="T126" s="3">
        <v>35.415897703299997</v>
      </c>
      <c r="U126" s="3">
        <v>33.622687693099998</v>
      </c>
      <c r="V126" s="3">
        <v>38.5540152214</v>
      </c>
      <c r="W126" s="3">
        <v>44.830250257400003</v>
      </c>
      <c r="X126" s="3">
        <v>44.830250257400003</v>
      </c>
      <c r="Y126" s="3">
        <v>52.8996953037</v>
      </c>
      <c r="Z126" s="3">
        <v>73.521610422099997</v>
      </c>
      <c r="AA126" s="3">
        <v>75.763122934999998</v>
      </c>
      <c r="AB126" s="3">
        <v>86.074080494200004</v>
      </c>
      <c r="AC126" s="3">
        <v>83.832567981300002</v>
      </c>
      <c r="AD126" s="3">
        <v>89.660500514800006</v>
      </c>
      <c r="AE126" s="3">
        <v>91.005408022500006</v>
      </c>
      <c r="AF126" s="3">
        <v>93.246920535399994</v>
      </c>
      <c r="AG126" s="3">
        <v>81.142752965900002</v>
      </c>
      <c r="AH126" s="3">
        <v>78.901240453</v>
      </c>
    </row>
    <row r="127" spans="1:34" x14ac:dyDescent="0.25">
      <c r="A127" t="s">
        <v>623</v>
      </c>
      <c r="B127" s="3" t="s">
        <v>110</v>
      </c>
      <c r="C127" s="3">
        <v>12.3326903079</v>
      </c>
      <c r="D127" s="3">
        <v>13.702989231</v>
      </c>
      <c r="E127" s="3">
        <v>14.159755538700001</v>
      </c>
      <c r="F127" s="3">
        <v>13.702989231</v>
      </c>
      <c r="G127" s="3">
        <v>15.0732881541</v>
      </c>
      <c r="H127" s="3">
        <v>14.159755538700001</v>
      </c>
      <c r="I127" s="3">
        <v>16.4435870772</v>
      </c>
      <c r="J127" s="3">
        <v>15.530054461800001</v>
      </c>
      <c r="K127" s="3">
        <v>13.702989231</v>
      </c>
      <c r="L127" s="3">
        <v>12.3326903079</v>
      </c>
      <c r="M127" s="3">
        <v>16.4435870772</v>
      </c>
      <c r="N127" s="3">
        <v>16.4435870772</v>
      </c>
      <c r="O127" s="3">
        <v>17.357119692600001</v>
      </c>
      <c r="P127" s="3">
        <v>16.900353384900001</v>
      </c>
      <c r="Q127" s="3">
        <v>18.7274186157</v>
      </c>
      <c r="R127" s="3">
        <v>20.554483846499998</v>
      </c>
      <c r="S127" s="3">
        <v>23.751848000399999</v>
      </c>
      <c r="T127" s="3">
        <v>21.4680164619</v>
      </c>
      <c r="U127" s="3">
        <v>21.9247827696</v>
      </c>
      <c r="V127" s="3">
        <v>24.6653806158</v>
      </c>
      <c r="W127" s="3">
        <v>31.5168752312</v>
      </c>
      <c r="X127" s="3">
        <v>30.146576308099998</v>
      </c>
      <c r="Y127" s="3">
        <v>32.430407846599998</v>
      </c>
      <c r="Z127" s="3">
        <v>35.627772000500002</v>
      </c>
      <c r="AA127" s="3">
        <v>34.714239385100001</v>
      </c>
      <c r="AB127" s="3">
        <v>39.2819024621</v>
      </c>
      <c r="AC127" s="3">
        <v>40.195435077500001</v>
      </c>
      <c r="AD127" s="3">
        <v>43.849565539099999</v>
      </c>
      <c r="AE127" s="3">
        <v>48.417228616099997</v>
      </c>
      <c r="AF127" s="3">
        <v>52.071359077700002</v>
      </c>
      <c r="AG127" s="3">
        <v>68.058179847199995</v>
      </c>
      <c r="AH127" s="3">
        <v>72.625842924200001</v>
      </c>
    </row>
    <row r="128" spans="1:34" x14ac:dyDescent="0.25">
      <c r="A128" t="s">
        <v>624</v>
      </c>
      <c r="B128" s="3" t="s">
        <v>111</v>
      </c>
      <c r="C128" s="3">
        <v>8.572697776</v>
      </c>
      <c r="D128" s="3">
        <v>10.9107062604</v>
      </c>
      <c r="E128" s="3">
        <v>7.0140254531000004</v>
      </c>
      <c r="F128" s="3">
        <v>6.2346892916999996</v>
      </c>
      <c r="G128" s="3">
        <v>10.9107062604</v>
      </c>
      <c r="H128" s="3">
        <v>11.690042421899999</v>
      </c>
      <c r="I128" s="3">
        <v>10.1313700989</v>
      </c>
      <c r="J128" s="3">
        <v>10.1313700989</v>
      </c>
      <c r="K128" s="3">
        <v>8.572697776</v>
      </c>
      <c r="L128" s="3">
        <v>9.3520339374999999</v>
      </c>
      <c r="M128" s="3">
        <v>10.9107062604</v>
      </c>
      <c r="N128" s="3">
        <v>10.9107062604</v>
      </c>
      <c r="O128" s="3">
        <v>10.1313700989</v>
      </c>
      <c r="P128" s="3">
        <v>14.807387067700001</v>
      </c>
      <c r="Q128" s="3">
        <v>14.807387067700001</v>
      </c>
      <c r="R128" s="3">
        <v>14.028050906200001</v>
      </c>
      <c r="S128" s="3">
        <v>15.5867232292</v>
      </c>
      <c r="T128" s="3">
        <v>19.4834040364</v>
      </c>
      <c r="U128" s="3">
        <v>17.924731713500002</v>
      </c>
      <c r="V128" s="3">
        <v>21.821412520799999</v>
      </c>
      <c r="W128" s="3">
        <v>21.821412520799999</v>
      </c>
      <c r="X128" s="3">
        <v>26.497429489600002</v>
      </c>
      <c r="Y128" s="3">
        <v>28.0561018125</v>
      </c>
      <c r="Z128" s="3">
        <v>30.394110296800001</v>
      </c>
      <c r="AA128" s="3">
        <v>32.732118781200001</v>
      </c>
      <c r="AB128" s="3">
        <v>37.40813575</v>
      </c>
      <c r="AC128" s="3">
        <v>40.525480395800002</v>
      </c>
      <c r="AD128" s="3">
        <v>45.980833525999998</v>
      </c>
      <c r="AE128" s="3">
        <v>47.539505848899999</v>
      </c>
      <c r="AF128" s="3">
        <v>52.994858979100002</v>
      </c>
      <c r="AG128" s="3">
        <v>68.581582208300006</v>
      </c>
      <c r="AH128" s="3">
        <v>70.1402545312</v>
      </c>
    </row>
    <row r="129" spans="1:34" x14ac:dyDescent="0.25">
      <c r="A129" t="s">
        <v>625</v>
      </c>
      <c r="B129" s="3" t="s">
        <v>112</v>
      </c>
      <c r="C129" s="3">
        <v>10.9784007004</v>
      </c>
      <c r="D129" s="3">
        <v>9.2894159771999991</v>
      </c>
      <c r="E129" s="3">
        <v>8.4449236157000005</v>
      </c>
      <c r="F129" s="3">
        <v>8.4449236157000005</v>
      </c>
      <c r="G129" s="3">
        <v>7.6004312541000001</v>
      </c>
      <c r="H129" s="3">
        <v>7.6004312541000001</v>
      </c>
      <c r="I129" s="3">
        <v>8.4449236157000005</v>
      </c>
      <c r="J129" s="3">
        <v>8.4449236157000005</v>
      </c>
      <c r="K129" s="3">
        <v>8.4449236157000005</v>
      </c>
      <c r="L129" s="3">
        <v>7.6004312541000001</v>
      </c>
      <c r="M129" s="3">
        <v>9.2894159771999991</v>
      </c>
      <c r="N129" s="3">
        <v>8.4449236157000005</v>
      </c>
      <c r="O129" s="3">
        <v>7.6004312541000001</v>
      </c>
      <c r="P129" s="3">
        <v>7.6004312541000001</v>
      </c>
      <c r="Q129" s="3">
        <v>6.7559388924999997</v>
      </c>
      <c r="R129" s="3">
        <v>6.7559388924999997</v>
      </c>
      <c r="S129" s="3">
        <v>9.2894159771999991</v>
      </c>
      <c r="T129" s="3">
        <v>10.1339083388</v>
      </c>
      <c r="U129" s="3">
        <v>11.8228930619</v>
      </c>
      <c r="V129" s="3">
        <v>11.8228930619</v>
      </c>
      <c r="W129" s="3">
        <v>14.3563701466</v>
      </c>
      <c r="X129" s="3">
        <v>16.045354869800001</v>
      </c>
      <c r="Y129" s="3">
        <v>16.045354869800001</v>
      </c>
      <c r="Z129" s="3">
        <v>22.801293762299998</v>
      </c>
      <c r="AA129" s="3">
        <v>21.112309039199999</v>
      </c>
      <c r="AB129" s="3">
        <v>26.179263208599998</v>
      </c>
      <c r="AC129" s="3">
        <v>32.090709739499999</v>
      </c>
      <c r="AD129" s="3">
        <v>32.090709739499999</v>
      </c>
      <c r="AE129" s="3">
        <v>32.935202101100003</v>
      </c>
      <c r="AF129" s="3">
        <v>34.624186824200002</v>
      </c>
      <c r="AG129" s="3">
        <v>32.090709739499999</v>
      </c>
      <c r="AH129" s="3">
        <v>35.468679185799999</v>
      </c>
    </row>
    <row r="130" spans="1:34" x14ac:dyDescent="0.25">
      <c r="A130" t="s">
        <v>626</v>
      </c>
      <c r="B130" s="3" t="s">
        <v>113</v>
      </c>
      <c r="C130" s="3">
        <v>6.7929142356999996</v>
      </c>
      <c r="D130" s="3">
        <v>6.7929142356999996</v>
      </c>
      <c r="E130" s="3">
        <v>3.3964571177999998</v>
      </c>
      <c r="F130" s="3">
        <v>3.3964571177999998</v>
      </c>
      <c r="G130" s="3">
        <v>1.1321523726</v>
      </c>
      <c r="H130" s="3">
        <v>2.2643047452</v>
      </c>
      <c r="I130" s="3">
        <v>2.2643047452</v>
      </c>
      <c r="J130" s="3">
        <v>2.2643047452</v>
      </c>
      <c r="K130" s="3">
        <v>2.2643047452</v>
      </c>
      <c r="L130" s="3">
        <v>3.3964571177999998</v>
      </c>
      <c r="M130" s="3">
        <v>4.5286094905000001</v>
      </c>
      <c r="N130" s="3">
        <v>5.6607618631000003</v>
      </c>
      <c r="O130" s="3">
        <v>4.5286094905000001</v>
      </c>
      <c r="P130" s="3">
        <v>4.5286094905000001</v>
      </c>
      <c r="Q130" s="3">
        <v>5.6607618631000003</v>
      </c>
      <c r="R130" s="3">
        <v>7.9250666082999999</v>
      </c>
      <c r="S130" s="3">
        <v>12.453676098800001</v>
      </c>
      <c r="T130" s="3">
        <v>14.717980844</v>
      </c>
      <c r="U130" s="3">
        <v>16.9822855892</v>
      </c>
      <c r="V130" s="3">
        <v>21.510895079699999</v>
      </c>
      <c r="W130" s="3">
        <v>22.643047452299999</v>
      </c>
      <c r="X130" s="3">
        <v>22.643047452299999</v>
      </c>
      <c r="Y130" s="3">
        <v>24.9073521975</v>
      </c>
      <c r="Z130" s="3">
        <v>23.7751998249</v>
      </c>
      <c r="AA130" s="3">
        <v>28.303809315300001</v>
      </c>
      <c r="AB130" s="3">
        <v>29.435961687999999</v>
      </c>
      <c r="AC130" s="3">
        <v>26.0395045701</v>
      </c>
      <c r="AD130" s="3">
        <v>24.9073521975</v>
      </c>
      <c r="AE130" s="3">
        <v>23.7751998249</v>
      </c>
      <c r="AF130" s="3">
        <v>21.510895079699999</v>
      </c>
      <c r="AG130" s="3">
        <v>22.643047452299999</v>
      </c>
      <c r="AH130" s="3">
        <v>18.1144379618</v>
      </c>
    </row>
    <row r="131" spans="1:34" x14ac:dyDescent="0.25">
      <c r="A131" t="s">
        <v>627</v>
      </c>
      <c r="B131" s="3" t="s">
        <v>114</v>
      </c>
      <c r="C131" s="3">
        <v>9.2562238462999993</v>
      </c>
      <c r="D131" s="3">
        <v>10.4132518271</v>
      </c>
      <c r="E131" s="3">
        <v>12.727307788699999</v>
      </c>
      <c r="F131" s="3">
        <v>16.198391731099999</v>
      </c>
      <c r="G131" s="3">
        <v>17.741095705500001</v>
      </c>
      <c r="H131" s="3">
        <v>23.526235609499999</v>
      </c>
      <c r="I131" s="3">
        <v>23.526235609499999</v>
      </c>
      <c r="J131" s="3">
        <v>23.526235609499999</v>
      </c>
      <c r="K131" s="3">
        <v>30.4684034942</v>
      </c>
      <c r="L131" s="3">
        <v>31.625431474999999</v>
      </c>
      <c r="M131" s="3">
        <v>37.7962473726</v>
      </c>
      <c r="N131" s="3">
        <v>41.653007308600003</v>
      </c>
      <c r="O131" s="3">
        <v>40.881655321399997</v>
      </c>
      <c r="P131" s="3">
        <v>41.267331315</v>
      </c>
      <c r="Q131" s="3">
        <v>41.267331315</v>
      </c>
      <c r="R131" s="3">
        <v>50.909231154899999</v>
      </c>
      <c r="S131" s="3">
        <v>52.8376111229</v>
      </c>
      <c r="T131" s="3">
        <v>52.451935129299997</v>
      </c>
      <c r="U131" s="3">
        <v>57.851399039699999</v>
      </c>
      <c r="V131" s="3">
        <v>62.865186956400002</v>
      </c>
      <c r="W131" s="3">
        <v>62.865186956400002</v>
      </c>
      <c r="X131" s="3">
        <v>62.865186956400002</v>
      </c>
      <c r="Y131" s="3">
        <v>60.165455001300003</v>
      </c>
      <c r="Z131" s="3">
        <v>73.278438783599995</v>
      </c>
      <c r="AA131" s="3">
        <v>80.606282661899996</v>
      </c>
      <c r="AB131" s="3">
        <v>101.8184623098</v>
      </c>
      <c r="AC131" s="3">
        <v>115.7027980793</v>
      </c>
      <c r="AD131" s="3">
        <v>116.0884740729</v>
      </c>
      <c r="AE131" s="3">
        <v>117.6311780473</v>
      </c>
      <c r="AF131" s="3">
        <v>121.1022619897</v>
      </c>
      <c r="AG131" s="3">
        <v>135.75794974639999</v>
      </c>
      <c r="AH131" s="3">
        <v>141.1574136568</v>
      </c>
    </row>
    <row r="132" spans="1:34" x14ac:dyDescent="0.25">
      <c r="A132" t="s">
        <v>628</v>
      </c>
      <c r="B132" s="3" t="s">
        <v>115</v>
      </c>
      <c r="C132" s="3">
        <v>11.897165230000001</v>
      </c>
      <c r="D132" s="3">
        <v>11.897165230000001</v>
      </c>
      <c r="E132" s="3">
        <v>15.1418466564</v>
      </c>
      <c r="F132" s="3">
        <v>11.897165230000001</v>
      </c>
      <c r="G132" s="3">
        <v>10.815604754500001</v>
      </c>
      <c r="H132" s="3">
        <v>9.7340442791000008</v>
      </c>
      <c r="I132" s="3">
        <v>9.7340442791000008</v>
      </c>
      <c r="J132" s="3">
        <v>9.7340442791000008</v>
      </c>
      <c r="K132" s="3">
        <v>9.7340442791000008</v>
      </c>
      <c r="L132" s="3">
        <v>7.5709233282000001</v>
      </c>
      <c r="M132" s="3">
        <v>10.815604754500001</v>
      </c>
      <c r="N132" s="3">
        <v>10.815604754500001</v>
      </c>
      <c r="O132" s="3">
        <v>11.897165230000001</v>
      </c>
      <c r="P132" s="3">
        <v>11.897165230000001</v>
      </c>
      <c r="Q132" s="3">
        <v>11.897165230000001</v>
      </c>
      <c r="R132" s="3">
        <v>11.897165230000001</v>
      </c>
      <c r="S132" s="3">
        <v>12.9787257054</v>
      </c>
      <c r="T132" s="3">
        <v>11.897165230000001</v>
      </c>
      <c r="U132" s="3">
        <v>12.9787257054</v>
      </c>
      <c r="V132" s="3">
        <v>18.3865280827</v>
      </c>
      <c r="W132" s="3">
        <v>18.3865280827</v>
      </c>
      <c r="X132" s="3">
        <v>18.3865280827</v>
      </c>
      <c r="Y132" s="3">
        <v>25.957451410899999</v>
      </c>
      <c r="Z132" s="3">
        <v>27.039011886299999</v>
      </c>
      <c r="AA132" s="3">
        <v>31.3652537882</v>
      </c>
      <c r="AB132" s="3">
        <v>34.609935214499998</v>
      </c>
      <c r="AC132" s="3">
        <v>30.283693312699999</v>
      </c>
      <c r="AD132" s="3">
        <v>30.283693312699999</v>
      </c>
      <c r="AE132" s="3">
        <v>30.283693312699999</v>
      </c>
      <c r="AF132" s="3">
        <v>25.957451410899999</v>
      </c>
      <c r="AG132" s="3">
        <v>28.120572361800001</v>
      </c>
      <c r="AH132" s="3">
        <v>25.957451410899999</v>
      </c>
    </row>
    <row r="133" spans="1:34" x14ac:dyDescent="0.25">
      <c r="A133" t="s">
        <v>629</v>
      </c>
      <c r="B133" s="3" t="s">
        <v>116</v>
      </c>
      <c r="C133" s="3">
        <v>22.479168012399999</v>
      </c>
      <c r="D133" s="3">
        <v>24.0294554615</v>
      </c>
      <c r="E133" s="3">
        <v>27.130030359799999</v>
      </c>
      <c r="F133" s="3">
        <v>30.230605258099999</v>
      </c>
      <c r="G133" s="3">
        <v>30.230605258099999</v>
      </c>
      <c r="H133" s="3">
        <v>30.230605258099999</v>
      </c>
      <c r="I133" s="3">
        <v>31.7808927072</v>
      </c>
      <c r="J133" s="3">
        <v>33.3311801563</v>
      </c>
      <c r="K133" s="3">
        <v>24.804599186099999</v>
      </c>
      <c r="L133" s="3">
        <v>20.153736838699999</v>
      </c>
      <c r="M133" s="3">
        <v>20.928880563300002</v>
      </c>
      <c r="N133" s="3">
        <v>24.0294554615</v>
      </c>
      <c r="O133" s="3">
        <v>27.130030359799999</v>
      </c>
      <c r="P133" s="3">
        <v>25.579742910699999</v>
      </c>
      <c r="Q133" s="3">
        <v>24.0294554615</v>
      </c>
      <c r="R133" s="3">
        <v>28.6803178089</v>
      </c>
      <c r="S133" s="3">
        <v>33.3311801563</v>
      </c>
      <c r="T133" s="3">
        <v>36.431755054600004</v>
      </c>
      <c r="U133" s="3">
        <v>43.408048575700001</v>
      </c>
      <c r="V133" s="3">
        <v>46.508623473900002</v>
      </c>
      <c r="W133" s="3">
        <v>46.508623473900002</v>
      </c>
      <c r="X133" s="3">
        <v>46.508623473900002</v>
      </c>
      <c r="Y133" s="3">
        <v>58.135779342399999</v>
      </c>
      <c r="Z133" s="3">
        <v>66.662360312600001</v>
      </c>
      <c r="AA133" s="3">
        <v>77.5143724566</v>
      </c>
      <c r="AB133" s="3">
        <v>77.5143724566</v>
      </c>
      <c r="AC133" s="3">
        <v>85.265809702200002</v>
      </c>
      <c r="AD133" s="3">
        <v>85.265809702200002</v>
      </c>
      <c r="AE133" s="3">
        <v>85.265809702200002</v>
      </c>
      <c r="AF133" s="3">
        <v>88.366384600499998</v>
      </c>
      <c r="AG133" s="3">
        <v>96.892965570699999</v>
      </c>
      <c r="AH133" s="3">
        <v>113.9461275111</v>
      </c>
    </row>
    <row r="134" spans="1:34" x14ac:dyDescent="0.25">
      <c r="A134" t="s">
        <v>630</v>
      </c>
      <c r="B134" s="3" t="s">
        <v>117</v>
      </c>
      <c r="C134" s="3">
        <v>19.532641623899998</v>
      </c>
      <c r="D134" s="3">
        <v>19.901182031899999</v>
      </c>
      <c r="E134" s="3">
        <v>18.058479991900001</v>
      </c>
      <c r="F134" s="3">
        <v>21.743884071899998</v>
      </c>
      <c r="G134" s="3">
        <v>23.955126519899999</v>
      </c>
      <c r="H134" s="3">
        <v>25.060747743899999</v>
      </c>
      <c r="I134" s="3">
        <v>20.638262847899998</v>
      </c>
      <c r="J134" s="3">
        <v>19.532641623899998</v>
      </c>
      <c r="K134" s="3">
        <v>19.901182031899999</v>
      </c>
      <c r="L134" s="3">
        <v>17.689939583899999</v>
      </c>
      <c r="M134" s="3">
        <v>14.74161632</v>
      </c>
      <c r="N134" s="3">
        <v>15.8472375439</v>
      </c>
      <c r="O134" s="3">
        <v>17.321399175900002</v>
      </c>
      <c r="P134" s="3">
        <v>18.427020399900002</v>
      </c>
      <c r="Q134" s="3">
        <v>18.427020399900002</v>
      </c>
      <c r="R134" s="3">
        <v>21.743884071899998</v>
      </c>
      <c r="S134" s="3">
        <v>21.375343663900001</v>
      </c>
      <c r="T134" s="3">
        <v>26.166368967899999</v>
      </c>
      <c r="U134" s="3">
        <v>31.325934679900001</v>
      </c>
      <c r="V134" s="3">
        <v>37.959662023900002</v>
      </c>
      <c r="W134" s="3">
        <v>38.328202431900003</v>
      </c>
      <c r="X134" s="3">
        <v>38.328202431900003</v>
      </c>
      <c r="Y134" s="3">
        <v>38.696742839899997</v>
      </c>
      <c r="Z134" s="3">
        <v>45.699010591899999</v>
      </c>
      <c r="AA134" s="3">
        <v>44.961929775900003</v>
      </c>
      <c r="AB134" s="3">
        <v>39.433823655899999</v>
      </c>
      <c r="AC134" s="3">
        <v>42.750687327900003</v>
      </c>
      <c r="AD134" s="3">
        <v>51.227116711800001</v>
      </c>
      <c r="AE134" s="3">
        <v>51.227116711800001</v>
      </c>
      <c r="AF134" s="3">
        <v>50.8585763038</v>
      </c>
      <c r="AG134" s="3">
        <v>53.438359159800001</v>
      </c>
      <c r="AH134" s="3">
        <v>57.860844055800001</v>
      </c>
    </row>
    <row r="135" spans="1:34" x14ac:dyDescent="0.25">
      <c r="A135" t="s">
        <v>631</v>
      </c>
      <c r="B135" s="3" t="s">
        <v>118</v>
      </c>
      <c r="C135" s="3">
        <v>15.254898046399999</v>
      </c>
      <c r="D135" s="3">
        <v>16.384890494299999</v>
      </c>
      <c r="E135" s="3">
        <v>16.384890494299999</v>
      </c>
      <c r="F135" s="3">
        <v>16.384890494299999</v>
      </c>
      <c r="G135" s="3">
        <v>15.819894270400001</v>
      </c>
      <c r="H135" s="3">
        <v>17.5148829422</v>
      </c>
      <c r="I135" s="3">
        <v>17.5148829422</v>
      </c>
      <c r="J135" s="3">
        <v>18.644875390100001</v>
      </c>
      <c r="K135" s="3">
        <v>16.384890494299999</v>
      </c>
      <c r="L135" s="3">
        <v>12.9949131507</v>
      </c>
      <c r="M135" s="3">
        <v>15.819894270400001</v>
      </c>
      <c r="N135" s="3">
        <v>16.9498867183</v>
      </c>
      <c r="O135" s="3">
        <v>16.384890494299999</v>
      </c>
      <c r="P135" s="3">
        <v>16.9498867183</v>
      </c>
      <c r="Q135" s="3">
        <v>17.5148829422</v>
      </c>
      <c r="R135" s="3">
        <v>18.0798791661</v>
      </c>
      <c r="S135" s="3">
        <v>22.599848957700001</v>
      </c>
      <c r="T135" s="3">
        <v>23.164845181600001</v>
      </c>
      <c r="U135" s="3">
        <v>24.859833853400001</v>
      </c>
      <c r="V135" s="3">
        <v>25.989826301299999</v>
      </c>
      <c r="W135" s="3">
        <v>28.249811197100001</v>
      </c>
      <c r="X135" s="3">
        <v>26.554822525300001</v>
      </c>
      <c r="Y135" s="3">
        <v>26.554822525300001</v>
      </c>
      <c r="Z135" s="3">
        <v>28.814807421000001</v>
      </c>
      <c r="AA135" s="3">
        <v>32.769780988599997</v>
      </c>
      <c r="AB135" s="3">
        <v>31.0747923168</v>
      </c>
      <c r="AC135" s="3">
        <v>29.944799868899999</v>
      </c>
      <c r="AD135" s="3">
        <v>35.0297658844</v>
      </c>
      <c r="AE135" s="3">
        <v>35.0297658844</v>
      </c>
      <c r="AF135" s="3">
        <v>36.159758332300001</v>
      </c>
      <c r="AG135" s="3">
        <v>42.374716795600001</v>
      </c>
      <c r="AH135" s="3">
        <v>50.849660154799999</v>
      </c>
    </row>
    <row r="136" spans="1:34" x14ac:dyDescent="0.25">
      <c r="A136" t="s">
        <v>632</v>
      </c>
      <c r="B136" s="3" t="s">
        <v>119</v>
      </c>
      <c r="C136" s="3">
        <v>14.696270628000001</v>
      </c>
      <c r="D136" s="3">
        <v>15.0830145918</v>
      </c>
      <c r="E136" s="3">
        <v>18.563710266899999</v>
      </c>
      <c r="F136" s="3">
        <v>20.110686122499999</v>
      </c>
      <c r="G136" s="3">
        <v>23.591381797499999</v>
      </c>
      <c r="H136" s="3">
        <v>22.817893869700001</v>
      </c>
      <c r="I136" s="3">
        <v>23.591381797499999</v>
      </c>
      <c r="J136" s="3">
        <v>23.978125761400001</v>
      </c>
      <c r="K136" s="3">
        <v>23.591381797499999</v>
      </c>
      <c r="L136" s="3">
        <v>22.044405941899999</v>
      </c>
      <c r="M136" s="3">
        <v>21.657661978</v>
      </c>
      <c r="N136" s="3">
        <v>18.563710266899999</v>
      </c>
      <c r="O136" s="3">
        <v>21.270918014100001</v>
      </c>
      <c r="P136" s="3">
        <v>20.110686122499999</v>
      </c>
      <c r="Q136" s="3">
        <v>18.950454230799998</v>
      </c>
      <c r="R136" s="3">
        <v>19.7239421586</v>
      </c>
      <c r="S136" s="3">
        <v>21.657661978</v>
      </c>
      <c r="T136" s="3">
        <v>25.525101617000001</v>
      </c>
      <c r="U136" s="3">
        <v>28.619053328100001</v>
      </c>
      <c r="V136" s="3">
        <v>27.8455654003</v>
      </c>
      <c r="W136" s="3">
        <v>32.099749003200003</v>
      </c>
      <c r="X136" s="3">
        <v>32.099749003200003</v>
      </c>
      <c r="Y136" s="3">
        <v>35.580444678200003</v>
      </c>
      <c r="Z136" s="3">
        <v>36.353932606000001</v>
      </c>
      <c r="AA136" s="3">
        <v>41.768348100499999</v>
      </c>
      <c r="AB136" s="3">
        <v>43.315323956100002</v>
      </c>
      <c r="AC136" s="3">
        <v>52.2104351256</v>
      </c>
      <c r="AD136" s="3">
        <v>56.077874764599997</v>
      </c>
      <c r="AE136" s="3">
        <v>57.624850620099998</v>
      </c>
      <c r="AF136" s="3">
        <v>59.171826475700001</v>
      </c>
      <c r="AG136" s="3">
        <v>53.370667017300001</v>
      </c>
      <c r="AH136" s="3">
        <v>40.608116208799999</v>
      </c>
    </row>
    <row r="137" spans="1:34" x14ac:dyDescent="0.25">
      <c r="A137" t="s">
        <v>633</v>
      </c>
      <c r="B137" s="3" t="s">
        <v>120</v>
      </c>
      <c r="C137" s="3">
        <v>1.9898095222000001</v>
      </c>
      <c r="D137" s="3">
        <v>1.5918476177000001</v>
      </c>
      <c r="E137" s="3">
        <v>1.5918476177000001</v>
      </c>
      <c r="F137" s="3">
        <v>1.9898095222000001</v>
      </c>
      <c r="G137" s="3">
        <v>1.9898095222000001</v>
      </c>
      <c r="H137" s="3">
        <v>1.9898095222000001</v>
      </c>
      <c r="I137" s="3">
        <v>1.5918476177000001</v>
      </c>
      <c r="J137" s="3">
        <v>1.5918476177000001</v>
      </c>
      <c r="K137" s="3">
        <v>1.9898095222000001</v>
      </c>
      <c r="L137" s="3">
        <v>3.1836952355000001</v>
      </c>
      <c r="M137" s="3">
        <v>3.9796190443000001</v>
      </c>
      <c r="N137" s="3">
        <v>3.9796190443000001</v>
      </c>
      <c r="O137" s="3">
        <v>4.3775809488000004</v>
      </c>
      <c r="P137" s="3">
        <v>3.5816571398999999</v>
      </c>
      <c r="Q137" s="3">
        <v>3.9796190443000001</v>
      </c>
      <c r="R137" s="3">
        <v>5.1735047575999999</v>
      </c>
      <c r="S137" s="3">
        <v>5.9694285665000004</v>
      </c>
      <c r="T137" s="3">
        <v>5.5714666620999997</v>
      </c>
      <c r="U137" s="3">
        <v>6.7653523754</v>
      </c>
      <c r="V137" s="3">
        <v>9.1531238019999996</v>
      </c>
      <c r="W137" s="3">
        <v>8.7551618975000007</v>
      </c>
      <c r="X137" s="3">
        <v>8.3571999931000001</v>
      </c>
      <c r="Y137" s="3">
        <v>7.5612761841999996</v>
      </c>
      <c r="Z137" s="3">
        <v>5.5714666620999997</v>
      </c>
      <c r="AA137" s="3">
        <v>5.1735047575999999</v>
      </c>
      <c r="AB137" s="3">
        <v>4.3775809488000004</v>
      </c>
      <c r="AC137" s="3">
        <v>3.1836952355000001</v>
      </c>
      <c r="AD137" s="3">
        <v>3.1836952355000001</v>
      </c>
      <c r="AE137" s="3">
        <v>3.1836952355000001</v>
      </c>
      <c r="AF137" s="3">
        <v>6.3673904709000002</v>
      </c>
      <c r="AG137" s="3">
        <v>7.5612761841999996</v>
      </c>
      <c r="AH137" s="3">
        <v>7.9592380887000003</v>
      </c>
    </row>
    <row r="138" spans="1:34" x14ac:dyDescent="0.25">
      <c r="A138" t="s">
        <v>634</v>
      </c>
      <c r="B138" s="3" t="s">
        <v>121</v>
      </c>
      <c r="C138" s="3">
        <v>18.488024690100001</v>
      </c>
      <c r="D138" s="3">
        <v>17.748503702499999</v>
      </c>
      <c r="E138" s="3">
        <v>17.0089827149</v>
      </c>
      <c r="F138" s="3">
        <v>14.050898764499999</v>
      </c>
      <c r="G138" s="3">
        <v>12.5718567893</v>
      </c>
      <c r="H138" s="3">
        <v>11.832335801699999</v>
      </c>
      <c r="I138" s="3">
        <v>6.6556888885000003</v>
      </c>
      <c r="J138" s="3">
        <v>6.6556888885000003</v>
      </c>
      <c r="K138" s="3">
        <v>7.3952098761</v>
      </c>
      <c r="L138" s="3">
        <v>8.1347308636999998</v>
      </c>
      <c r="M138" s="3">
        <v>8.1347308636999998</v>
      </c>
      <c r="N138" s="3">
        <v>8.1347308636999998</v>
      </c>
      <c r="O138" s="3">
        <v>10.3532938265</v>
      </c>
      <c r="P138" s="3">
        <v>9.6137728388999992</v>
      </c>
      <c r="Q138" s="3">
        <v>9.6137728388999992</v>
      </c>
      <c r="R138" s="3">
        <v>8.8742518513000004</v>
      </c>
      <c r="S138" s="3">
        <v>11.832335801699999</v>
      </c>
      <c r="T138" s="3">
        <v>13.311377776900001</v>
      </c>
      <c r="U138" s="3">
        <v>16.269461727300001</v>
      </c>
      <c r="V138" s="3">
        <v>14.7904197521</v>
      </c>
      <c r="W138" s="3">
        <v>15.529940739700001</v>
      </c>
      <c r="X138" s="3">
        <v>15.529940739700001</v>
      </c>
      <c r="Y138" s="3">
        <v>17.748503702499999</v>
      </c>
      <c r="Z138" s="3">
        <v>15.529940739700001</v>
      </c>
      <c r="AA138" s="3">
        <v>25.1437135786</v>
      </c>
      <c r="AB138" s="3">
        <v>24.404192591000001</v>
      </c>
      <c r="AC138" s="3">
        <v>27.3622765414</v>
      </c>
      <c r="AD138" s="3">
        <v>36.236528392700002</v>
      </c>
      <c r="AE138" s="3">
        <v>36.236528392700002</v>
      </c>
      <c r="AF138" s="3">
        <v>35.4970074051</v>
      </c>
      <c r="AG138" s="3">
        <v>45.850301231499998</v>
      </c>
      <c r="AH138" s="3">
        <v>40.673654318300002</v>
      </c>
    </row>
    <row r="139" spans="1:34" x14ac:dyDescent="0.25">
      <c r="A139" t="s">
        <v>635</v>
      </c>
      <c r="B139" s="3" t="s">
        <v>122</v>
      </c>
      <c r="C139" s="3">
        <v>14.850235376200001</v>
      </c>
      <c r="D139" s="3">
        <v>11.880188301</v>
      </c>
      <c r="E139" s="3">
        <v>8.9101412257000003</v>
      </c>
      <c r="F139" s="3">
        <v>7.4251176881000003</v>
      </c>
      <c r="G139" s="3">
        <v>5.9400941505000002</v>
      </c>
      <c r="H139" s="3">
        <v>2.9700470752000001</v>
      </c>
      <c r="I139" s="3">
        <v>1.4850235376000001</v>
      </c>
      <c r="J139" s="3">
        <v>0.74251176880000003</v>
      </c>
      <c r="K139" s="3">
        <v>0.74251176880000003</v>
      </c>
      <c r="L139" s="3">
        <v>0.74251176880000003</v>
      </c>
      <c r="M139" s="3">
        <v>1.4850235376000001</v>
      </c>
      <c r="N139" s="3">
        <v>0.74251176880000003</v>
      </c>
      <c r="O139" s="3">
        <v>1.4850235376000001</v>
      </c>
      <c r="P139" s="3">
        <v>1.4850235376000001</v>
      </c>
      <c r="Q139" s="3">
        <v>2.2275353064000001</v>
      </c>
      <c r="R139" s="3">
        <v>3.7125588441000001</v>
      </c>
      <c r="S139" s="3">
        <v>4.4550706129000002</v>
      </c>
      <c r="T139" s="3">
        <v>6.6826059193000003</v>
      </c>
      <c r="U139" s="3">
        <v>9.6526529945000004</v>
      </c>
      <c r="V139" s="3">
        <v>10.3951647634</v>
      </c>
      <c r="W139" s="3">
        <v>10.3951647634</v>
      </c>
      <c r="X139" s="3">
        <v>9.6526529945000004</v>
      </c>
      <c r="Y139" s="3">
        <v>9.6526529945000004</v>
      </c>
      <c r="Z139" s="3">
        <v>14.850235376200001</v>
      </c>
      <c r="AA139" s="3">
        <v>14.107723607400001</v>
      </c>
      <c r="AB139" s="3">
        <v>12.6227000698</v>
      </c>
      <c r="AC139" s="3">
        <v>13.365211838600001</v>
      </c>
      <c r="AD139" s="3">
        <v>17.820282451499999</v>
      </c>
      <c r="AE139" s="3">
        <v>18.562794220299999</v>
      </c>
      <c r="AF139" s="3">
        <v>18.562794220299999</v>
      </c>
      <c r="AG139" s="3">
        <v>12.6227000698</v>
      </c>
      <c r="AH139" s="3">
        <v>17.077770682699999</v>
      </c>
    </row>
    <row r="140" spans="1:34" x14ac:dyDescent="0.25">
      <c r="A140" t="s">
        <v>636</v>
      </c>
      <c r="B140" s="3" t="s">
        <v>123</v>
      </c>
      <c r="C140" s="3">
        <v>7.3934040566999997</v>
      </c>
      <c r="D140" s="3">
        <v>7.0853455543999999</v>
      </c>
      <c r="E140" s="3">
        <v>9.2417550709</v>
      </c>
      <c r="F140" s="3">
        <v>10.165930577999999</v>
      </c>
      <c r="G140" s="3">
        <v>10.165930577999999</v>
      </c>
      <c r="H140" s="3">
        <v>12.322340094499999</v>
      </c>
      <c r="I140" s="3">
        <v>11.3981645874</v>
      </c>
      <c r="J140" s="3">
        <v>11.3981645874</v>
      </c>
      <c r="K140" s="3">
        <v>11.0901060851</v>
      </c>
      <c r="L140" s="3">
        <v>7.3934040566999997</v>
      </c>
      <c r="M140" s="3">
        <v>8.6256380662000005</v>
      </c>
      <c r="N140" s="3">
        <v>8.6256380662000005</v>
      </c>
      <c r="O140" s="3">
        <v>6.1611700472999997</v>
      </c>
      <c r="P140" s="3">
        <v>6.7772870520000001</v>
      </c>
      <c r="Q140" s="3">
        <v>6.7772870520000001</v>
      </c>
      <c r="R140" s="3">
        <v>8.3175795638000007</v>
      </c>
      <c r="S140" s="3">
        <v>10.165930577999999</v>
      </c>
      <c r="T140" s="3">
        <v>12.630398596899999</v>
      </c>
      <c r="U140" s="3">
        <v>12.0142815922</v>
      </c>
      <c r="V140" s="3">
        <v>12.938457099300001</v>
      </c>
      <c r="W140" s="3">
        <v>14.1706911087</v>
      </c>
      <c r="X140" s="3">
        <v>14.1706911087</v>
      </c>
      <c r="Y140" s="3">
        <v>14.1706911087</v>
      </c>
      <c r="Z140" s="3">
        <v>19.407685648899999</v>
      </c>
      <c r="AA140" s="3">
        <v>18.175451639399999</v>
      </c>
      <c r="AB140" s="3">
        <v>20.9479781607</v>
      </c>
      <c r="AC140" s="3">
        <v>21.256036663100002</v>
      </c>
      <c r="AD140" s="3">
        <v>22.180212170200001</v>
      </c>
      <c r="AE140" s="3">
        <v>23.104387677199998</v>
      </c>
      <c r="AF140" s="3">
        <v>24.9527386914</v>
      </c>
      <c r="AG140" s="3">
        <v>28.649440719800001</v>
      </c>
      <c r="AH140" s="3">
        <v>35.118669269400002</v>
      </c>
    </row>
    <row r="141" spans="1:34" x14ac:dyDescent="0.25">
      <c r="A141" t="s">
        <v>637</v>
      </c>
      <c r="B141" s="3" t="s">
        <v>124</v>
      </c>
      <c r="C141" s="3">
        <v>21.068232012100001</v>
      </c>
      <c r="D141" s="3">
        <v>22.521213530200001</v>
      </c>
      <c r="E141" s="3">
        <v>23.974195048199999</v>
      </c>
      <c r="F141" s="3">
        <v>20.3417412531</v>
      </c>
      <c r="G141" s="3">
        <v>13.0768336627</v>
      </c>
      <c r="H141" s="3">
        <v>20.3417412531</v>
      </c>
      <c r="I141" s="3">
        <v>21.794722771099998</v>
      </c>
      <c r="J141" s="3">
        <v>19.615250494000001</v>
      </c>
      <c r="K141" s="3">
        <v>17.435778216900001</v>
      </c>
      <c r="L141" s="3">
        <v>18.888759735000001</v>
      </c>
      <c r="M141" s="3">
        <v>22.521213530200001</v>
      </c>
      <c r="N141" s="3">
        <v>26.153667325400001</v>
      </c>
      <c r="O141" s="3">
        <v>21.794722771099998</v>
      </c>
      <c r="P141" s="3">
        <v>18.888759735000001</v>
      </c>
      <c r="Q141" s="3">
        <v>21.794722771099998</v>
      </c>
      <c r="R141" s="3">
        <v>23.974195048199999</v>
      </c>
      <c r="S141" s="3">
        <v>26.880158084400001</v>
      </c>
      <c r="T141" s="3">
        <v>31.239102638599999</v>
      </c>
      <c r="U141" s="3">
        <v>32.692084156699998</v>
      </c>
      <c r="V141" s="3">
        <v>37.051028710899999</v>
      </c>
      <c r="W141" s="3">
        <v>36.324537951899998</v>
      </c>
      <c r="X141" s="3">
        <v>35.598047192800003</v>
      </c>
      <c r="Y141" s="3">
        <v>36.324537951899998</v>
      </c>
      <c r="Z141" s="3">
        <v>37.777519470000001</v>
      </c>
      <c r="AA141" s="3">
        <v>37.051028710899999</v>
      </c>
      <c r="AB141" s="3">
        <v>39.230500988000003</v>
      </c>
      <c r="AC141" s="3">
        <v>42.862954783200003</v>
      </c>
      <c r="AD141" s="3">
        <v>50.127862373600003</v>
      </c>
      <c r="AE141" s="3">
        <v>56.6662792049</v>
      </c>
      <c r="AF141" s="3">
        <v>54.486806927799996</v>
      </c>
      <c r="AG141" s="3">
        <v>60.2987330001</v>
      </c>
      <c r="AH141" s="3">
        <v>58.845751481999997</v>
      </c>
    </row>
    <row r="142" spans="1:34" x14ac:dyDescent="0.25">
      <c r="A142" t="s">
        <v>638</v>
      </c>
      <c r="B142" s="3" t="s">
        <v>125</v>
      </c>
      <c r="C142" s="3">
        <v>6.1912263444000004</v>
      </c>
      <c r="D142" s="3">
        <v>7.2230974016999996</v>
      </c>
      <c r="E142" s="3">
        <v>8.2549684591000005</v>
      </c>
      <c r="F142" s="3">
        <v>8.2549684591000005</v>
      </c>
      <c r="G142" s="3">
        <v>9.2868395165000006</v>
      </c>
      <c r="H142" s="3">
        <v>10.318710573900001</v>
      </c>
      <c r="I142" s="3">
        <v>9.2868395165000006</v>
      </c>
      <c r="J142" s="3">
        <v>9.2868395165000006</v>
      </c>
      <c r="K142" s="3">
        <v>7.2230974016999996</v>
      </c>
      <c r="L142" s="3">
        <v>5.1593552870000003</v>
      </c>
      <c r="M142" s="3">
        <v>4.1274842296000003</v>
      </c>
      <c r="N142" s="3">
        <v>4.1274842296000003</v>
      </c>
      <c r="O142" s="3">
        <v>3.0956131722000002</v>
      </c>
      <c r="P142" s="3">
        <v>3.0956131722000002</v>
      </c>
      <c r="Q142" s="3">
        <v>5.1593552870000003</v>
      </c>
      <c r="R142" s="3">
        <v>5.1593552870000003</v>
      </c>
      <c r="S142" s="3">
        <v>6.1912263444000004</v>
      </c>
      <c r="T142" s="3">
        <v>7.2230974016999996</v>
      </c>
      <c r="U142" s="3">
        <v>7.2230974016999996</v>
      </c>
      <c r="V142" s="3">
        <v>7.2230974016999996</v>
      </c>
      <c r="W142" s="3">
        <v>6.1912263444000004</v>
      </c>
      <c r="X142" s="3">
        <v>4.1274842296000003</v>
      </c>
      <c r="Y142" s="3">
        <v>5.1593552870000003</v>
      </c>
      <c r="Z142" s="3">
        <v>6.1912263444000004</v>
      </c>
      <c r="AA142" s="3">
        <v>6.1912263444000004</v>
      </c>
      <c r="AB142" s="3">
        <v>6.1912263444000004</v>
      </c>
      <c r="AC142" s="3">
        <v>7.2230974016999996</v>
      </c>
      <c r="AD142" s="3">
        <v>12.382452688700001</v>
      </c>
      <c r="AE142" s="3">
        <v>12.382452688700001</v>
      </c>
      <c r="AF142" s="3">
        <v>13.414323746099999</v>
      </c>
      <c r="AG142" s="3">
        <v>13.414323746099999</v>
      </c>
      <c r="AH142" s="3">
        <v>12.382452688700001</v>
      </c>
    </row>
    <row r="143" spans="1:34" x14ac:dyDescent="0.25">
      <c r="A143" t="s">
        <v>639</v>
      </c>
      <c r="B143" s="3" t="s">
        <v>126</v>
      </c>
      <c r="C143" s="3">
        <v>22.1190804264</v>
      </c>
      <c r="D143" s="3">
        <v>23.932119805599999</v>
      </c>
      <c r="E143" s="3">
        <v>26.107767060699999</v>
      </c>
      <c r="F143" s="3">
        <v>28.6460221916</v>
      </c>
      <c r="G143" s="3">
        <v>29.733845819100001</v>
      </c>
      <c r="H143" s="3">
        <v>29.371237943299999</v>
      </c>
      <c r="I143" s="3">
        <v>27.5581985641</v>
      </c>
      <c r="J143" s="3">
        <v>26.832982812400001</v>
      </c>
      <c r="K143" s="3">
        <v>29.371237943299999</v>
      </c>
      <c r="L143" s="3">
        <v>27.5581985641</v>
      </c>
      <c r="M143" s="3">
        <v>27.5581985641</v>
      </c>
      <c r="N143" s="3">
        <v>27.5581985641</v>
      </c>
      <c r="O143" s="3">
        <v>27.195590688199999</v>
      </c>
      <c r="P143" s="3">
        <v>29.371237943299999</v>
      </c>
      <c r="Q143" s="3">
        <v>29.371237943299999</v>
      </c>
      <c r="R143" s="3">
        <v>28.6460221916</v>
      </c>
      <c r="S143" s="3">
        <v>31.184277322500002</v>
      </c>
      <c r="T143" s="3">
        <v>32.997316701700001</v>
      </c>
      <c r="U143" s="3">
        <v>33.359924577599998</v>
      </c>
      <c r="V143" s="3">
        <v>38.4364348394</v>
      </c>
      <c r="W143" s="3">
        <v>39.524258466900001</v>
      </c>
      <c r="X143" s="3">
        <v>41.699905721999997</v>
      </c>
      <c r="Y143" s="3">
        <v>40.612082094400002</v>
      </c>
      <c r="Z143" s="3">
        <v>50.039886866300002</v>
      </c>
      <c r="AA143" s="3">
        <v>54.028573500599997</v>
      </c>
      <c r="AB143" s="3">
        <v>58.379868010700001</v>
      </c>
      <c r="AC143" s="3">
        <v>63.093770396700002</v>
      </c>
      <c r="AD143" s="3">
        <v>62.368554645000003</v>
      </c>
      <c r="AE143" s="3">
        <v>64.906809775900001</v>
      </c>
      <c r="AF143" s="3">
        <v>69.620712161900002</v>
      </c>
      <c r="AG143" s="3">
        <v>67.445064906799999</v>
      </c>
      <c r="AH143" s="3">
        <v>67.082457031000004</v>
      </c>
    </row>
    <row r="144" spans="1:34" x14ac:dyDescent="0.25">
      <c r="A144" t="s">
        <v>640</v>
      </c>
      <c r="B144" s="3" t="s">
        <v>127</v>
      </c>
      <c r="C144" s="3">
        <v>11.789023633099999</v>
      </c>
      <c r="D144" s="3">
        <v>11.0030887242</v>
      </c>
      <c r="E144" s="3">
        <v>8.6452839976</v>
      </c>
      <c r="F144" s="3">
        <v>9.4312189064999998</v>
      </c>
      <c r="G144" s="3">
        <v>10.2171538153</v>
      </c>
      <c r="H144" s="3">
        <v>7.8593490887000002</v>
      </c>
      <c r="I144" s="3">
        <v>7.0734141798000003</v>
      </c>
      <c r="J144" s="3">
        <v>7.0734141798000003</v>
      </c>
      <c r="K144" s="3">
        <v>6.2874792709999996</v>
      </c>
      <c r="L144" s="3">
        <v>6.2874792709999996</v>
      </c>
      <c r="M144" s="3">
        <v>3.9296745444000001</v>
      </c>
      <c r="N144" s="3">
        <v>3.9296745444000001</v>
      </c>
      <c r="O144" s="3">
        <v>3.9296745444000001</v>
      </c>
      <c r="P144" s="3">
        <v>3.9296745444000001</v>
      </c>
      <c r="Q144" s="3">
        <v>3.9296745444000001</v>
      </c>
      <c r="R144" s="3">
        <v>3.9296745444000001</v>
      </c>
      <c r="S144" s="3">
        <v>1.5718698176999999</v>
      </c>
      <c r="T144" s="3">
        <v>5.5015443620999998</v>
      </c>
      <c r="U144" s="3">
        <v>10.2171538153</v>
      </c>
      <c r="V144" s="3">
        <v>15.7186981774</v>
      </c>
      <c r="W144" s="3">
        <v>18.862437812900001</v>
      </c>
      <c r="X144" s="3">
        <v>20.434307630599999</v>
      </c>
      <c r="Y144" s="3">
        <v>22.792112357299999</v>
      </c>
      <c r="Z144" s="3">
        <v>32.223331263699997</v>
      </c>
      <c r="AA144" s="3">
        <v>40.082680352399997</v>
      </c>
      <c r="AB144" s="3">
        <v>47.156094532300003</v>
      </c>
      <c r="AC144" s="3">
        <v>60.516987983100002</v>
      </c>
      <c r="AD144" s="3">
        <v>63.660727618499998</v>
      </c>
      <c r="AE144" s="3">
        <v>62.0888578008</v>
      </c>
      <c r="AF144" s="3">
        <v>72.306011616099994</v>
      </c>
      <c r="AG144" s="3">
        <v>95.098123973400007</v>
      </c>
      <c r="AH144" s="3">
        <v>86.452839975800003</v>
      </c>
    </row>
    <row r="145" spans="1:34" x14ac:dyDescent="0.25">
      <c r="A145" t="s">
        <v>641</v>
      </c>
      <c r="B145" s="3" t="s">
        <v>128</v>
      </c>
      <c r="C145" s="3">
        <v>15.0743576953</v>
      </c>
      <c r="D145" s="3">
        <v>17.541070772699999</v>
      </c>
      <c r="E145" s="3">
        <v>19.733704619299999</v>
      </c>
      <c r="F145" s="3">
        <v>18.637387696000001</v>
      </c>
      <c r="G145" s="3">
        <v>25.489368466599998</v>
      </c>
      <c r="H145" s="3">
        <v>30.696873852300001</v>
      </c>
      <c r="I145" s="3">
        <v>31.245032313900001</v>
      </c>
      <c r="J145" s="3">
        <v>32.615428468099999</v>
      </c>
      <c r="K145" s="3">
        <v>33.163586929700003</v>
      </c>
      <c r="L145" s="3">
        <v>37.274775392099997</v>
      </c>
      <c r="M145" s="3">
        <v>41.385963854400003</v>
      </c>
      <c r="N145" s="3">
        <v>38.645171546199997</v>
      </c>
      <c r="O145" s="3">
        <v>40.563726162000002</v>
      </c>
      <c r="P145" s="3">
        <v>46.045310778400001</v>
      </c>
      <c r="Q145" s="3">
        <v>45.497152316799998</v>
      </c>
      <c r="R145" s="3">
        <v>46.593469240099999</v>
      </c>
      <c r="S145" s="3">
        <v>49.608340779199999</v>
      </c>
      <c r="T145" s="3">
        <v>52.0750538566</v>
      </c>
      <c r="U145" s="3">
        <v>58.378876165500003</v>
      </c>
      <c r="V145" s="3">
        <v>62.764143858700002</v>
      </c>
      <c r="W145" s="3">
        <v>61.941906166199999</v>
      </c>
      <c r="X145" s="3">
        <v>62.215985397099999</v>
      </c>
      <c r="Y145" s="3">
        <v>69.616124629300003</v>
      </c>
      <c r="Z145" s="3">
        <v>85.238640786299996</v>
      </c>
      <c r="AA145" s="3">
        <v>97.298126942500005</v>
      </c>
      <c r="AB145" s="3">
        <v>111.27616771460001</v>
      </c>
      <c r="AC145" s="3">
        <v>125.5282877174</v>
      </c>
      <c r="AD145" s="3">
        <v>130.46171387219999</v>
      </c>
      <c r="AE145" s="3">
        <v>133.47658541129999</v>
      </c>
      <c r="AF145" s="3">
        <v>137.8618531045</v>
      </c>
      <c r="AG145" s="3">
        <v>152.93621079979999</v>
      </c>
      <c r="AH145" s="3">
        <v>148.8250223375</v>
      </c>
    </row>
    <row r="146" spans="1:34" x14ac:dyDescent="0.25">
      <c r="A146" t="s">
        <v>642</v>
      </c>
      <c r="B146" s="3" t="s">
        <v>129</v>
      </c>
      <c r="C146" s="3">
        <v>10.599583083100001</v>
      </c>
      <c r="D146" s="3">
        <v>14.839416316299999</v>
      </c>
      <c r="E146" s="3">
        <v>18.549270395400001</v>
      </c>
      <c r="F146" s="3">
        <v>20.139207857799999</v>
      </c>
      <c r="G146" s="3">
        <v>21.729145320299999</v>
      </c>
      <c r="H146" s="3">
        <v>24.3790410911</v>
      </c>
      <c r="I146" s="3">
        <v>25.968978553500001</v>
      </c>
      <c r="J146" s="3">
        <v>25.968978553500001</v>
      </c>
      <c r="K146" s="3">
        <v>31.268770095000001</v>
      </c>
      <c r="L146" s="3">
        <v>30.7387909409</v>
      </c>
      <c r="M146" s="3">
        <v>34.978624174099998</v>
      </c>
      <c r="N146" s="3">
        <v>36.568561636600002</v>
      </c>
      <c r="O146" s="3">
        <v>44.518248948900002</v>
      </c>
      <c r="P146" s="3">
        <v>44.518248948900002</v>
      </c>
      <c r="Q146" s="3">
        <v>50.877998798699998</v>
      </c>
      <c r="R146" s="3">
        <v>43.988269794700003</v>
      </c>
      <c r="S146" s="3">
        <v>53.527894569499999</v>
      </c>
      <c r="T146" s="3">
        <v>49.818040490400001</v>
      </c>
      <c r="U146" s="3">
        <v>50.877998798699998</v>
      </c>
      <c r="V146" s="3">
        <v>49.818040490400001</v>
      </c>
      <c r="W146" s="3">
        <v>57.237748648599997</v>
      </c>
      <c r="X146" s="3">
        <v>55.117832031900001</v>
      </c>
      <c r="Y146" s="3">
        <v>62.537540190100003</v>
      </c>
      <c r="Z146" s="3">
        <v>63.067519344200001</v>
      </c>
      <c r="AA146" s="3">
        <v>77.906935660499997</v>
      </c>
      <c r="AB146" s="3">
        <v>93.276331131000006</v>
      </c>
      <c r="AC146" s="3">
        <v>119.77528883860001</v>
      </c>
      <c r="AD146" s="3">
        <v>126.1350386885</v>
      </c>
      <c r="AE146" s="3">
        <v>141.50443415890001</v>
      </c>
      <c r="AF146" s="3">
        <v>152.6339963961</v>
      </c>
      <c r="AG146" s="3">
        <v>166.9434335583</v>
      </c>
      <c r="AH146" s="3">
        <v>181.25287072040001</v>
      </c>
    </row>
    <row r="147" spans="1:34" x14ac:dyDescent="0.25">
      <c r="A147" t="s">
        <v>643</v>
      </c>
      <c r="B147" s="3" t="s">
        <v>130</v>
      </c>
      <c r="C147" s="3">
        <v>4.6186661292000002</v>
      </c>
      <c r="D147" s="3">
        <v>4.1987873901999997</v>
      </c>
      <c r="E147" s="3">
        <v>5.8783023462999999</v>
      </c>
      <c r="F147" s="3">
        <v>6.2981810853000004</v>
      </c>
      <c r="G147" s="3">
        <v>6.7180598243</v>
      </c>
      <c r="H147" s="3">
        <v>8.8174535194000008</v>
      </c>
      <c r="I147" s="3">
        <v>9.6572109975</v>
      </c>
      <c r="J147" s="3">
        <v>10.916847214500001</v>
      </c>
      <c r="K147" s="3">
        <v>11.3367259535</v>
      </c>
      <c r="L147" s="3">
        <v>10.496968475499999</v>
      </c>
      <c r="M147" s="3">
        <v>9.2373322584000004</v>
      </c>
      <c r="N147" s="3">
        <v>10.916847214500001</v>
      </c>
      <c r="O147" s="3">
        <v>11.3367259535</v>
      </c>
      <c r="P147" s="3">
        <v>9.2373322584000004</v>
      </c>
      <c r="Q147" s="3">
        <v>9.6572109975</v>
      </c>
      <c r="R147" s="3">
        <v>9.6572109975</v>
      </c>
      <c r="S147" s="3">
        <v>11.3367259535</v>
      </c>
      <c r="T147" s="3">
        <v>11.7566046926</v>
      </c>
      <c r="U147" s="3">
        <v>12.596362170600001</v>
      </c>
      <c r="V147" s="3">
        <v>14.275877126699999</v>
      </c>
      <c r="W147" s="3">
        <v>18.474664516899999</v>
      </c>
      <c r="X147" s="3">
        <v>20.993936950999998</v>
      </c>
      <c r="Y147" s="3">
        <v>20.574058212000001</v>
      </c>
      <c r="Z147" s="3">
        <v>23.933088124099999</v>
      </c>
      <c r="AA147" s="3">
        <v>26.872239297299998</v>
      </c>
      <c r="AB147" s="3">
        <v>28.131875514400001</v>
      </c>
      <c r="AC147" s="3">
        <v>27.711996775300001</v>
      </c>
      <c r="AD147" s="3">
        <v>27.711996775300001</v>
      </c>
      <c r="AE147" s="3">
        <v>25.6126030802</v>
      </c>
      <c r="AF147" s="3">
        <v>26.452360558300001</v>
      </c>
      <c r="AG147" s="3">
        <v>21.833694429000001</v>
      </c>
      <c r="AH147" s="3">
        <v>21.833694429000001</v>
      </c>
    </row>
    <row r="148" spans="1:34" x14ac:dyDescent="0.25">
      <c r="A148" t="s">
        <v>644</v>
      </c>
      <c r="B148" s="3" t="s">
        <v>131</v>
      </c>
      <c r="C148" s="3">
        <v>31.4469430095</v>
      </c>
      <c r="D148" s="3">
        <v>31.825170846399999</v>
      </c>
      <c r="E148" s="3">
        <v>33.608244934600002</v>
      </c>
      <c r="F148" s="3">
        <v>33.500179838299999</v>
      </c>
      <c r="G148" s="3">
        <v>36.471969985299999</v>
      </c>
      <c r="H148" s="3">
        <v>35.877611955900001</v>
      </c>
      <c r="I148" s="3">
        <v>38.038913880899997</v>
      </c>
      <c r="J148" s="3">
        <v>36.417937437200003</v>
      </c>
      <c r="K148" s="3">
        <v>37.012295466499999</v>
      </c>
      <c r="L148" s="3">
        <v>40.200215806000003</v>
      </c>
      <c r="M148" s="3">
        <v>45.927665907399998</v>
      </c>
      <c r="N148" s="3">
        <v>48.197032928699997</v>
      </c>
      <c r="O148" s="3">
        <v>57.058370821399997</v>
      </c>
      <c r="P148" s="3">
        <v>60.6785515459</v>
      </c>
      <c r="Q148" s="3">
        <v>64.352764818500006</v>
      </c>
      <c r="R148" s="3">
        <v>70.9447356899</v>
      </c>
      <c r="S148" s="3">
        <v>76.456055598800006</v>
      </c>
      <c r="T148" s="3">
        <v>80.292366515699996</v>
      </c>
      <c r="U148" s="3">
        <v>81.9133429595</v>
      </c>
      <c r="V148" s="3">
        <v>84.9931982027</v>
      </c>
      <c r="W148" s="3">
        <v>84.4528727215</v>
      </c>
      <c r="X148" s="3">
        <v>89.045639312199995</v>
      </c>
      <c r="Y148" s="3">
        <v>87.910955801599997</v>
      </c>
      <c r="Z148" s="3">
        <v>87.316597772199998</v>
      </c>
      <c r="AA148" s="3">
        <v>88.073053445900001</v>
      </c>
      <c r="AB148" s="3">
        <v>88.073053445900001</v>
      </c>
      <c r="AC148" s="3">
        <v>83.750449595800006</v>
      </c>
      <c r="AD148" s="3">
        <v>83.858514692100002</v>
      </c>
      <c r="AE148" s="3">
        <v>81.481082574499993</v>
      </c>
      <c r="AF148" s="3">
        <v>81.102854737599998</v>
      </c>
      <c r="AG148" s="3">
        <v>68.026978091100005</v>
      </c>
      <c r="AH148" s="3">
        <v>52.519636778799999</v>
      </c>
    </row>
    <row r="149" spans="1:34" x14ac:dyDescent="0.25">
      <c r="A149" t="s">
        <v>645</v>
      </c>
      <c r="B149" s="3" t="s">
        <v>132</v>
      </c>
      <c r="C149" s="3">
        <v>15.480952819000001</v>
      </c>
      <c r="D149" s="3">
        <v>12.7886131983</v>
      </c>
      <c r="E149" s="3">
        <v>15.480952819000001</v>
      </c>
      <c r="F149" s="3">
        <v>17.500207534499999</v>
      </c>
      <c r="G149" s="3">
        <v>12.7886131983</v>
      </c>
      <c r="H149" s="3">
        <v>18.846377344899999</v>
      </c>
      <c r="I149" s="3">
        <v>18.846377344899999</v>
      </c>
      <c r="J149" s="3">
        <v>18.173292439699999</v>
      </c>
      <c r="K149" s="3">
        <v>21.538716965599999</v>
      </c>
      <c r="L149" s="3">
        <v>27.596481112100001</v>
      </c>
      <c r="M149" s="3">
        <v>28.269566017300001</v>
      </c>
      <c r="N149" s="3">
        <v>35.000415068999999</v>
      </c>
      <c r="O149" s="3">
        <v>30.288820732800001</v>
      </c>
      <c r="P149" s="3">
        <v>33.654245258700001</v>
      </c>
      <c r="Q149" s="3">
        <v>33.654245258700001</v>
      </c>
      <c r="R149" s="3">
        <v>30.288820732800001</v>
      </c>
      <c r="S149" s="3">
        <v>22.2118018707</v>
      </c>
      <c r="T149" s="3">
        <v>22.2118018707</v>
      </c>
      <c r="U149" s="3">
        <v>18.173292439699999</v>
      </c>
      <c r="V149" s="3">
        <v>21.538716965599999</v>
      </c>
      <c r="W149" s="3">
        <v>22.2118018707</v>
      </c>
      <c r="X149" s="3">
        <v>23.5579716811</v>
      </c>
      <c r="Y149" s="3">
        <v>24.231056586200001</v>
      </c>
      <c r="Z149" s="3">
        <v>35.000415068999999</v>
      </c>
      <c r="AA149" s="3">
        <v>40.3850943104</v>
      </c>
      <c r="AB149" s="3">
        <v>39.7120094052</v>
      </c>
      <c r="AC149" s="3">
        <v>42.404349025899997</v>
      </c>
      <c r="AD149" s="3">
        <v>45.7697735518</v>
      </c>
      <c r="AE149" s="3">
        <v>45.096688646600001</v>
      </c>
      <c r="AF149" s="3">
        <v>47.789028267299997</v>
      </c>
      <c r="AG149" s="3">
        <v>58.558386750099999</v>
      </c>
      <c r="AH149" s="3">
        <v>56.539132034600001</v>
      </c>
    </row>
    <row r="150" spans="1:34" x14ac:dyDescent="0.25">
      <c r="A150" t="s">
        <v>646</v>
      </c>
      <c r="B150" s="3" t="s">
        <v>133</v>
      </c>
      <c r="C150" s="3">
        <v>22.8688295993</v>
      </c>
      <c r="D150" s="3">
        <v>21.195500604300001</v>
      </c>
      <c r="E150" s="3">
        <v>27.331040252899999</v>
      </c>
      <c r="F150" s="3">
        <v>22.311053267599998</v>
      </c>
      <c r="G150" s="3">
        <v>21.195500604300001</v>
      </c>
      <c r="H150" s="3">
        <v>21.195500604300001</v>
      </c>
      <c r="I150" s="3">
        <v>20.6377242726</v>
      </c>
      <c r="J150" s="3">
        <v>25.657711257799999</v>
      </c>
      <c r="K150" s="3">
        <v>27.888816584499999</v>
      </c>
      <c r="L150" s="3">
        <v>26.773263921200002</v>
      </c>
      <c r="M150" s="3">
        <v>27.331040252899999</v>
      </c>
      <c r="N150" s="3">
        <v>29.562145579599999</v>
      </c>
      <c r="O150" s="3">
        <v>33.466579901499998</v>
      </c>
      <c r="P150" s="3">
        <v>40.7176722134</v>
      </c>
      <c r="Q150" s="3">
        <v>40.7176722134</v>
      </c>
      <c r="R150" s="3">
        <v>44.622106535299999</v>
      </c>
      <c r="S150" s="3">
        <v>46.295435530399999</v>
      </c>
      <c r="T150" s="3">
        <v>51.315422515599998</v>
      </c>
      <c r="U150" s="3">
        <v>61.355396485999997</v>
      </c>
      <c r="V150" s="3">
        <v>68.048712466300003</v>
      </c>
      <c r="W150" s="3">
        <v>72.510923119799997</v>
      </c>
      <c r="X150" s="3">
        <v>74.184252114900005</v>
      </c>
      <c r="Y150" s="3">
        <v>79.762015431799995</v>
      </c>
      <c r="Z150" s="3">
        <v>92.033094728999998</v>
      </c>
      <c r="AA150" s="3">
        <v>107.0930556847</v>
      </c>
      <c r="AB150" s="3">
        <v>122.71079297199999</v>
      </c>
      <c r="AC150" s="3">
        <v>129.40410895229999</v>
      </c>
      <c r="AD150" s="3">
        <v>127.7307799572</v>
      </c>
      <c r="AE150" s="3">
        <v>132.75076694250001</v>
      </c>
      <c r="AF150" s="3">
        <v>143.90629357629999</v>
      </c>
      <c r="AG150" s="3">
        <v>141.11741191780001</v>
      </c>
      <c r="AH150" s="3">
        <v>130.51966161569999</v>
      </c>
    </row>
    <row r="151" spans="1:34" x14ac:dyDescent="0.25">
      <c r="A151" t="s">
        <v>647</v>
      </c>
      <c r="B151" s="3" t="s">
        <v>134</v>
      </c>
      <c r="C151" s="3">
        <v>35.469429245000001</v>
      </c>
      <c r="D151" s="3">
        <v>32.355040335699996</v>
      </c>
      <c r="E151" s="3">
        <v>29.5001838355</v>
      </c>
      <c r="F151" s="3">
        <v>29.932737850599999</v>
      </c>
      <c r="G151" s="3">
        <v>28.548565002099998</v>
      </c>
      <c r="H151" s="3">
        <v>24.223024850200002</v>
      </c>
      <c r="I151" s="3">
        <v>25.4341760927</v>
      </c>
      <c r="J151" s="3">
        <v>26.818348941299998</v>
      </c>
      <c r="K151" s="3">
        <v>27.077881350399998</v>
      </c>
      <c r="L151" s="3">
        <v>28.2025217899</v>
      </c>
      <c r="M151" s="3">
        <v>26.645327335299999</v>
      </c>
      <c r="N151" s="3">
        <v>25.6071976988</v>
      </c>
      <c r="O151" s="3">
        <v>27.856478577800001</v>
      </c>
      <c r="P151" s="3">
        <v>27.9429893808</v>
      </c>
      <c r="Q151" s="3">
        <v>26.731838138299999</v>
      </c>
      <c r="R151" s="3">
        <v>26.731838138299999</v>
      </c>
      <c r="S151" s="3">
        <v>26.731838138299999</v>
      </c>
      <c r="T151" s="3">
        <v>29.5001838355</v>
      </c>
      <c r="U151" s="3">
        <v>32.4415511387</v>
      </c>
      <c r="V151" s="3">
        <v>33.306659169100001</v>
      </c>
      <c r="W151" s="3">
        <v>37.545688517899997</v>
      </c>
      <c r="X151" s="3">
        <v>39.794969396799999</v>
      </c>
      <c r="Y151" s="3">
        <v>41.006120639300001</v>
      </c>
      <c r="Z151" s="3">
        <v>45.937236412399997</v>
      </c>
      <c r="AA151" s="3">
        <v>49.657200942999999</v>
      </c>
      <c r="AB151" s="3">
        <v>56.664575988899998</v>
      </c>
      <c r="AC151" s="3">
        <v>61.595691762000001</v>
      </c>
      <c r="AD151" s="3">
        <v>60.298029716499997</v>
      </c>
      <c r="AE151" s="3">
        <v>59.605943292200003</v>
      </c>
      <c r="AF151" s="3">
        <v>59.086878473900001</v>
      </c>
      <c r="AG151" s="3">
        <v>60.817094534699997</v>
      </c>
      <c r="AH151" s="3">
        <v>64.450548262200002</v>
      </c>
    </row>
    <row r="152" spans="1:34" x14ac:dyDescent="0.25">
      <c r="A152" t="s">
        <v>648</v>
      </c>
      <c r="B152" s="3" t="s">
        <v>135</v>
      </c>
      <c r="C152" s="3">
        <v>9.7852081574999996</v>
      </c>
      <c r="D152" s="3">
        <v>10.568024810100001</v>
      </c>
      <c r="E152" s="3">
        <v>14.0906997468</v>
      </c>
      <c r="F152" s="3">
        <v>12.5250664416</v>
      </c>
      <c r="G152" s="3">
        <v>14.8735163994</v>
      </c>
      <c r="H152" s="3">
        <v>14.8735163994</v>
      </c>
      <c r="I152" s="3">
        <v>17.6133746834</v>
      </c>
      <c r="J152" s="3">
        <v>18.004783009699999</v>
      </c>
      <c r="K152" s="3">
        <v>18.7875996623</v>
      </c>
      <c r="L152" s="3">
        <v>17.6133746834</v>
      </c>
      <c r="M152" s="3">
        <v>19.179007988599999</v>
      </c>
      <c r="N152" s="3">
        <v>16.439149704599998</v>
      </c>
      <c r="O152" s="3">
        <v>15.656333052000001</v>
      </c>
      <c r="P152" s="3">
        <v>13.6992914205</v>
      </c>
      <c r="Q152" s="3">
        <v>14.482108073099999</v>
      </c>
      <c r="R152" s="3">
        <v>12.9164747679</v>
      </c>
      <c r="S152" s="3">
        <v>15.656333052000001</v>
      </c>
      <c r="T152" s="3">
        <v>17.221966357100001</v>
      </c>
      <c r="U152" s="3">
        <v>19.9618246412</v>
      </c>
      <c r="V152" s="3">
        <v>22.310274599</v>
      </c>
      <c r="W152" s="3">
        <v>26.6157661883</v>
      </c>
      <c r="X152" s="3">
        <v>26.224357862000002</v>
      </c>
      <c r="Y152" s="3">
        <v>27.398582840900001</v>
      </c>
      <c r="Z152" s="3">
        <v>32.095482756499997</v>
      </c>
      <c r="AA152" s="3">
        <v>40.706465935099999</v>
      </c>
      <c r="AB152" s="3">
        <v>43.446324219200001</v>
      </c>
      <c r="AC152" s="3">
        <v>45.011957524400003</v>
      </c>
      <c r="AD152" s="3">
        <v>47.360407482200003</v>
      </c>
      <c r="AE152" s="3">
        <v>49.708857440000003</v>
      </c>
      <c r="AF152" s="3">
        <v>49.3174491137</v>
      </c>
      <c r="AG152" s="3">
        <v>56.362798986999998</v>
      </c>
      <c r="AH152" s="3">
        <v>54.4057573555</v>
      </c>
    </row>
    <row r="153" spans="1:34" x14ac:dyDescent="0.25">
      <c r="A153" t="s">
        <v>649</v>
      </c>
      <c r="B153" s="3" t="s">
        <v>136</v>
      </c>
      <c r="C153" s="3">
        <v>2.8334855019999998</v>
      </c>
      <c r="D153" s="3">
        <v>1.8889903347000001</v>
      </c>
      <c r="E153" s="3">
        <v>1.8889903347000001</v>
      </c>
      <c r="F153" s="3">
        <v>1.8889903347000001</v>
      </c>
      <c r="G153" s="3">
        <v>1.8889903347000001</v>
      </c>
      <c r="H153" s="3">
        <v>2.8334855019999998</v>
      </c>
      <c r="I153" s="3">
        <v>2.8334855019999998</v>
      </c>
      <c r="J153" s="3">
        <v>2.8334855019999998</v>
      </c>
      <c r="K153" s="3">
        <v>3.7779806693000002</v>
      </c>
      <c r="L153" s="3">
        <v>4.7224758367000002</v>
      </c>
      <c r="M153" s="3">
        <v>4.7224758367000002</v>
      </c>
      <c r="N153" s="3">
        <v>5.1947234202999999</v>
      </c>
      <c r="O153" s="3">
        <v>6.1392185877000003</v>
      </c>
      <c r="P153" s="3">
        <v>6.1392185877000003</v>
      </c>
      <c r="Q153" s="3">
        <v>6.1392185877000003</v>
      </c>
      <c r="R153" s="3">
        <v>7.5559613387000004</v>
      </c>
      <c r="S153" s="3">
        <v>8.9727040897000006</v>
      </c>
      <c r="T153" s="3">
        <v>9.917199257</v>
      </c>
      <c r="U153" s="3">
        <v>10.8616944243</v>
      </c>
      <c r="V153" s="3">
        <v>9.4449516733000003</v>
      </c>
      <c r="W153" s="3">
        <v>9.4449516733000003</v>
      </c>
      <c r="X153" s="3">
        <v>9.4449516733000003</v>
      </c>
      <c r="Y153" s="3">
        <v>7.5559613387000004</v>
      </c>
      <c r="Z153" s="3">
        <v>6.6114661713</v>
      </c>
      <c r="AA153" s="3">
        <v>7.5559613387000004</v>
      </c>
      <c r="AB153" s="3">
        <v>5.6669710039999996</v>
      </c>
      <c r="AC153" s="3">
        <v>6.6114661713</v>
      </c>
      <c r="AD153" s="3">
        <v>6.6114661713</v>
      </c>
      <c r="AE153" s="3">
        <v>6.6114661713</v>
      </c>
      <c r="AF153" s="3">
        <v>8.9727040897000006</v>
      </c>
      <c r="AG153" s="3">
        <v>8.0282089222999993</v>
      </c>
      <c r="AH153" s="3">
        <v>8.5004565060000008</v>
      </c>
    </row>
    <row r="154" spans="1:34" x14ac:dyDescent="0.25">
      <c r="A154" t="s">
        <v>650</v>
      </c>
      <c r="B154" s="3" t="s">
        <v>137</v>
      </c>
      <c r="C154" s="3">
        <v>7.1164809792000003</v>
      </c>
      <c r="D154" s="3">
        <v>7.1164809792000003</v>
      </c>
      <c r="E154" s="3">
        <v>11.860801631999999</v>
      </c>
      <c r="F154" s="3">
        <v>17.791202448100002</v>
      </c>
      <c r="G154" s="3">
        <v>17.791202448100002</v>
      </c>
      <c r="H154" s="3">
        <v>21.349442937700001</v>
      </c>
      <c r="I154" s="3">
        <v>17.791202448100002</v>
      </c>
      <c r="J154" s="3">
        <v>17.791202448100002</v>
      </c>
      <c r="K154" s="3">
        <v>17.791202448100002</v>
      </c>
      <c r="L154" s="3">
        <v>15.4190421217</v>
      </c>
      <c r="M154" s="3">
        <v>10.6747214688</v>
      </c>
      <c r="N154" s="3">
        <v>10.6747214688</v>
      </c>
      <c r="O154" s="3">
        <v>5.9304008159999997</v>
      </c>
      <c r="P154" s="3">
        <v>4.7443206527999999</v>
      </c>
      <c r="Q154" s="3">
        <v>4.7443206527999999</v>
      </c>
      <c r="R154" s="3">
        <v>4.7443206527999999</v>
      </c>
      <c r="S154" s="3">
        <v>4.7443206527999999</v>
      </c>
      <c r="T154" s="3">
        <v>3.5582404896000002</v>
      </c>
      <c r="U154" s="3">
        <v>5.9304008159999997</v>
      </c>
      <c r="V154" s="3">
        <v>8.3025611424000001</v>
      </c>
      <c r="W154" s="3">
        <v>14.232961958500001</v>
      </c>
      <c r="X154" s="3">
        <v>14.232961958500001</v>
      </c>
      <c r="Y154" s="3">
        <v>14.232961958500001</v>
      </c>
      <c r="Z154" s="3">
        <v>15.4190421217</v>
      </c>
      <c r="AA154" s="3">
        <v>21.349442937700001</v>
      </c>
      <c r="AB154" s="3">
        <v>24.9076834273</v>
      </c>
      <c r="AC154" s="3">
        <v>32.024164406499999</v>
      </c>
      <c r="AD154" s="3">
        <v>29.652004080099999</v>
      </c>
      <c r="AE154" s="3">
        <v>29.652004080099999</v>
      </c>
      <c r="AF154" s="3">
        <v>29.652004080099999</v>
      </c>
      <c r="AG154" s="3">
        <v>45.071046201800002</v>
      </c>
      <c r="AH154" s="3">
        <v>42.698885875400002</v>
      </c>
    </row>
    <row r="155" spans="1:34" x14ac:dyDescent="0.25">
      <c r="A155" t="s">
        <v>651</v>
      </c>
      <c r="B155" s="3" t="s">
        <v>138</v>
      </c>
      <c r="C155" s="3">
        <v>6.0928303634000001</v>
      </c>
      <c r="D155" s="3">
        <v>5.4835473271000001</v>
      </c>
      <c r="E155" s="3">
        <v>6.0928303634000001</v>
      </c>
      <c r="F155" s="3">
        <v>6.0928303634000001</v>
      </c>
      <c r="G155" s="3">
        <v>8.5299625088000006</v>
      </c>
      <c r="H155" s="3">
        <v>9.1392455450999996</v>
      </c>
      <c r="I155" s="3">
        <v>9.1392455450999996</v>
      </c>
      <c r="J155" s="3">
        <v>8.5299625088000006</v>
      </c>
      <c r="K155" s="3">
        <v>7.9206794723999998</v>
      </c>
      <c r="L155" s="3">
        <v>9.1392455450999996</v>
      </c>
      <c r="M155" s="3">
        <v>10.9670946542</v>
      </c>
      <c r="N155" s="3">
        <v>9.1392455450999996</v>
      </c>
      <c r="O155" s="3">
        <v>7.9206794723999998</v>
      </c>
      <c r="P155" s="3">
        <v>7.3113964360999999</v>
      </c>
      <c r="Q155" s="3">
        <v>8.5299625088000006</v>
      </c>
      <c r="R155" s="3">
        <v>9.1392455450999996</v>
      </c>
      <c r="S155" s="3">
        <v>9.1392455450999996</v>
      </c>
      <c r="T155" s="3">
        <v>13.4042267995</v>
      </c>
      <c r="U155" s="3">
        <v>17.059925017600001</v>
      </c>
      <c r="V155" s="3">
        <v>26.199170562700001</v>
      </c>
      <c r="W155" s="3">
        <v>32.292000926100002</v>
      </c>
      <c r="X155" s="3">
        <v>31.682717889799999</v>
      </c>
      <c r="Y155" s="3">
        <v>37.7755482532</v>
      </c>
      <c r="Z155" s="3">
        <v>46.914793798300003</v>
      </c>
      <c r="AA155" s="3">
        <v>49.351925943700003</v>
      </c>
      <c r="AB155" s="3">
        <v>48.742642907300002</v>
      </c>
      <c r="AC155" s="3">
        <v>54.835473270800001</v>
      </c>
      <c r="AD155" s="3">
        <v>57.8818884525</v>
      </c>
      <c r="AE155" s="3">
        <v>58.491171488799999</v>
      </c>
      <c r="AF155" s="3">
        <v>52.398341125400002</v>
      </c>
      <c r="AG155" s="3">
        <v>52.398341125400002</v>
      </c>
      <c r="AH155" s="3">
        <v>45.696227725599996</v>
      </c>
    </row>
    <row r="156" spans="1:34" x14ac:dyDescent="0.25">
      <c r="A156" t="s">
        <v>652</v>
      </c>
      <c r="B156" s="3" t="s">
        <v>139</v>
      </c>
      <c r="C156" s="3">
        <v>9.9421697128000002</v>
      </c>
      <c r="D156" s="3">
        <v>10.652324692300001</v>
      </c>
      <c r="E156" s="3">
        <v>7.8117047743999999</v>
      </c>
      <c r="F156" s="3">
        <v>7.1015497949000004</v>
      </c>
      <c r="G156" s="3">
        <v>9.9421697128000002</v>
      </c>
      <c r="H156" s="3">
        <v>10.652324692300001</v>
      </c>
      <c r="I156" s="3">
        <v>14.203099589800001</v>
      </c>
      <c r="J156" s="3">
        <v>14.913254569299999</v>
      </c>
      <c r="K156" s="3">
        <v>17.043719507700001</v>
      </c>
      <c r="L156" s="3">
        <v>23.435114323099999</v>
      </c>
      <c r="M156" s="3">
        <v>31.956974077000002</v>
      </c>
      <c r="N156" s="3">
        <v>34.797593994899998</v>
      </c>
      <c r="O156" s="3">
        <v>33.377284035999999</v>
      </c>
      <c r="P156" s="3">
        <v>35.507748974400002</v>
      </c>
      <c r="Q156" s="3">
        <v>34.797593994899998</v>
      </c>
      <c r="R156" s="3">
        <v>34.797593994899998</v>
      </c>
      <c r="S156" s="3">
        <v>41.188988810300003</v>
      </c>
      <c r="T156" s="3">
        <v>41.188988810300003</v>
      </c>
      <c r="U156" s="3">
        <v>37.6382139129</v>
      </c>
      <c r="V156" s="3">
        <v>41.8991437898</v>
      </c>
      <c r="W156" s="3">
        <v>37.6382139129</v>
      </c>
      <c r="X156" s="3">
        <v>37.6382139129</v>
      </c>
      <c r="Y156" s="3">
        <v>36.217903953899999</v>
      </c>
      <c r="Z156" s="3">
        <v>31.246819097500001</v>
      </c>
      <c r="AA156" s="3">
        <v>32.667129056500002</v>
      </c>
      <c r="AB156" s="3">
        <v>32.667129056500002</v>
      </c>
      <c r="AC156" s="3">
        <v>32.667129056500002</v>
      </c>
      <c r="AD156" s="3">
        <v>31.246819097500001</v>
      </c>
      <c r="AE156" s="3">
        <v>31.246819097500001</v>
      </c>
      <c r="AF156" s="3">
        <v>35.507748974400002</v>
      </c>
      <c r="AG156" s="3">
        <v>41.188988810300003</v>
      </c>
      <c r="AH156" s="3">
        <v>34.797593994899998</v>
      </c>
    </row>
    <row r="157" spans="1:34" x14ac:dyDescent="0.25">
      <c r="A157" t="s">
        <v>653</v>
      </c>
      <c r="B157" s="3" t="s">
        <v>140</v>
      </c>
      <c r="C157" s="3">
        <v>15.0323508718</v>
      </c>
      <c r="D157" s="3">
        <v>16.285046777800002</v>
      </c>
      <c r="E157" s="3">
        <v>19.416786542699999</v>
      </c>
      <c r="F157" s="3">
        <v>19.416786542699999</v>
      </c>
      <c r="G157" s="3">
        <v>18.164090636699999</v>
      </c>
      <c r="H157" s="3">
        <v>17.537742683699999</v>
      </c>
      <c r="I157" s="3">
        <v>18.790438589699999</v>
      </c>
      <c r="J157" s="3">
        <v>20.043134495699999</v>
      </c>
      <c r="K157" s="3">
        <v>20.669482448699998</v>
      </c>
      <c r="L157" s="3">
        <v>19.416786542699999</v>
      </c>
      <c r="M157" s="3">
        <v>21.295830401700002</v>
      </c>
      <c r="N157" s="3">
        <v>21.295830401700002</v>
      </c>
      <c r="O157" s="3">
        <v>25.053918119599999</v>
      </c>
      <c r="P157" s="3">
        <v>26.306614025599998</v>
      </c>
      <c r="Q157" s="3">
        <v>24.427570166599999</v>
      </c>
      <c r="R157" s="3">
        <v>23.801222213599999</v>
      </c>
      <c r="S157" s="3">
        <v>24.427570166599999</v>
      </c>
      <c r="T157" s="3">
        <v>25.053918119599999</v>
      </c>
      <c r="U157" s="3">
        <v>28.812005837600001</v>
      </c>
      <c r="V157" s="3">
        <v>27.559309931600001</v>
      </c>
      <c r="W157" s="3">
        <v>29.438353790600001</v>
      </c>
      <c r="X157" s="3">
        <v>30.691049696499999</v>
      </c>
      <c r="Y157" s="3">
        <v>31.317397649499998</v>
      </c>
      <c r="Z157" s="3">
        <v>34.449137414500001</v>
      </c>
      <c r="AA157" s="3">
        <v>38.207225132399998</v>
      </c>
      <c r="AB157" s="3">
        <v>36.328181273399998</v>
      </c>
      <c r="AC157" s="3">
        <v>36.328181273399998</v>
      </c>
      <c r="AD157" s="3">
        <v>35.7018333205</v>
      </c>
      <c r="AE157" s="3">
        <v>38.207225132399998</v>
      </c>
      <c r="AF157" s="3">
        <v>40.086268991399997</v>
      </c>
      <c r="AG157" s="3">
        <v>45.097052615300001</v>
      </c>
      <c r="AH157" s="3">
        <v>51.986880098199997</v>
      </c>
    </row>
    <row r="158" spans="1:34" x14ac:dyDescent="0.25">
      <c r="A158" t="s">
        <v>654</v>
      </c>
      <c r="B158" s="3" t="s">
        <v>141</v>
      </c>
      <c r="C158" s="3">
        <v>18.072243794599999</v>
      </c>
      <c r="D158" s="3">
        <v>18.072243794599999</v>
      </c>
      <c r="E158" s="3">
        <v>21.084284427</v>
      </c>
      <c r="F158" s="3">
        <v>19.578264110799999</v>
      </c>
      <c r="G158" s="3">
        <v>13.5541828459</v>
      </c>
      <c r="H158" s="3">
        <v>17.319233636500002</v>
      </c>
      <c r="I158" s="3">
        <v>15.813213320199999</v>
      </c>
      <c r="J158" s="3">
        <v>13.5541828459</v>
      </c>
      <c r="K158" s="3">
        <v>11.2951523716</v>
      </c>
      <c r="L158" s="3">
        <v>8.2831117392000007</v>
      </c>
      <c r="M158" s="3">
        <v>8.2831117392000007</v>
      </c>
      <c r="N158" s="3">
        <v>8.2831117392000007</v>
      </c>
      <c r="O158" s="3">
        <v>9.0361218972999993</v>
      </c>
      <c r="P158" s="3">
        <v>9.7891320553999996</v>
      </c>
      <c r="Q158" s="3">
        <v>10.5421422135</v>
      </c>
      <c r="R158" s="3">
        <v>10.5421422135</v>
      </c>
      <c r="S158" s="3">
        <v>13.5541828459</v>
      </c>
      <c r="T158" s="3">
        <v>18.072243794599999</v>
      </c>
      <c r="U158" s="3">
        <v>21.084284427</v>
      </c>
      <c r="V158" s="3">
        <v>26.355355533699999</v>
      </c>
      <c r="W158" s="3">
        <v>27.861375850000002</v>
      </c>
      <c r="X158" s="3">
        <v>27.108365691900001</v>
      </c>
      <c r="Y158" s="3">
        <v>27.861375850000002</v>
      </c>
      <c r="Z158" s="3">
        <v>29.367396166199999</v>
      </c>
      <c r="AA158" s="3">
        <v>27.108365691900001</v>
      </c>
      <c r="AB158" s="3">
        <v>25.602345375599999</v>
      </c>
      <c r="AC158" s="3">
        <v>24.849335217499998</v>
      </c>
      <c r="AD158" s="3">
        <v>27.861375850000002</v>
      </c>
      <c r="AE158" s="3">
        <v>28.614386008099999</v>
      </c>
      <c r="AF158" s="3">
        <v>29.367396166199999</v>
      </c>
      <c r="AG158" s="3">
        <v>30.120406324299999</v>
      </c>
      <c r="AH158" s="3">
        <v>33.885457114799998</v>
      </c>
    </row>
    <row r="159" spans="1:34" x14ac:dyDescent="0.25">
      <c r="A159" t="s">
        <v>655</v>
      </c>
      <c r="B159" s="3" t="s">
        <v>142</v>
      </c>
      <c r="C159" s="3">
        <v>17.390937740399998</v>
      </c>
      <c r="D159" s="3">
        <v>17.390937740399998</v>
      </c>
      <c r="E159" s="3">
        <v>26.086406610699999</v>
      </c>
      <c r="F159" s="3">
        <v>30.829389630800001</v>
      </c>
      <c r="G159" s="3">
        <v>31.6198868008</v>
      </c>
      <c r="H159" s="3">
        <v>34.781875480899998</v>
      </c>
      <c r="I159" s="3">
        <v>41.896350011099997</v>
      </c>
      <c r="J159" s="3">
        <v>42.686847181099999</v>
      </c>
      <c r="K159" s="3">
        <v>43.477344351100001</v>
      </c>
      <c r="L159" s="3">
        <v>34.781875480899998</v>
      </c>
      <c r="M159" s="3">
        <v>38.734361331000002</v>
      </c>
      <c r="N159" s="3">
        <v>34.781875480899998</v>
      </c>
      <c r="O159" s="3">
        <v>37.943864161</v>
      </c>
      <c r="P159" s="3">
        <v>29.2483952907</v>
      </c>
      <c r="Q159" s="3">
        <v>29.2483952907</v>
      </c>
      <c r="R159" s="3">
        <v>27.667400950699999</v>
      </c>
      <c r="S159" s="3">
        <v>31.6198868008</v>
      </c>
      <c r="T159" s="3">
        <v>30.829389630800001</v>
      </c>
      <c r="U159" s="3">
        <v>36.362869820900002</v>
      </c>
      <c r="V159" s="3">
        <v>31.6198868008</v>
      </c>
      <c r="W159" s="3">
        <v>39.524858500999997</v>
      </c>
      <c r="X159" s="3">
        <v>40.315355670999999</v>
      </c>
      <c r="Y159" s="3">
        <v>41.896350011099997</v>
      </c>
      <c r="Z159" s="3">
        <v>44.267841521100003</v>
      </c>
      <c r="AA159" s="3">
        <v>44.267841521100003</v>
      </c>
      <c r="AB159" s="3">
        <v>58.496790581500001</v>
      </c>
      <c r="AC159" s="3">
        <v>71.1447453018</v>
      </c>
      <c r="AD159" s="3">
        <v>72.725739641900006</v>
      </c>
      <c r="AE159" s="3">
        <v>72.725739641900006</v>
      </c>
      <c r="AF159" s="3">
        <v>75.097231151900004</v>
      </c>
      <c r="AG159" s="3">
        <v>93.278666062400006</v>
      </c>
      <c r="AH159" s="3">
        <v>105.9266207827</v>
      </c>
    </row>
    <row r="160" spans="1:34" x14ac:dyDescent="0.25">
      <c r="A160" t="s">
        <v>656</v>
      </c>
      <c r="B160" s="3" t="s">
        <v>143</v>
      </c>
      <c r="C160" s="3">
        <v>7.2311320482000001</v>
      </c>
      <c r="D160" s="3">
        <v>7.2311320482000001</v>
      </c>
      <c r="E160" s="3">
        <v>9.5450943036000009</v>
      </c>
      <c r="F160" s="3">
        <v>12.726792404799999</v>
      </c>
      <c r="G160" s="3">
        <v>12.1483018409</v>
      </c>
      <c r="H160" s="3">
        <v>14.4622640964</v>
      </c>
      <c r="I160" s="3">
        <v>15.040754660199999</v>
      </c>
      <c r="J160" s="3">
        <v>17.354716915600001</v>
      </c>
      <c r="K160" s="3">
        <v>18.2224527614</v>
      </c>
      <c r="L160" s="3">
        <v>17.0654716337</v>
      </c>
      <c r="M160" s="3">
        <v>22.2718867084</v>
      </c>
      <c r="N160" s="3">
        <v>24.007358400000001</v>
      </c>
      <c r="O160" s="3">
        <v>22.850377272300001</v>
      </c>
      <c r="P160" s="3">
        <v>22.850377272300001</v>
      </c>
      <c r="Q160" s="3">
        <v>20.825660298799999</v>
      </c>
      <c r="R160" s="3">
        <v>20.536415016799999</v>
      </c>
      <c r="S160" s="3">
        <v>23.4288678361</v>
      </c>
      <c r="T160" s="3">
        <v>22.2718867084</v>
      </c>
      <c r="U160" s="3">
        <v>25.7428300915</v>
      </c>
      <c r="V160" s="3">
        <v>29.213773474700002</v>
      </c>
      <c r="W160" s="3">
        <v>29.213773474700002</v>
      </c>
      <c r="X160" s="3">
        <v>34.998679113199998</v>
      </c>
      <c r="Y160" s="3">
        <v>35.577169677100002</v>
      </c>
      <c r="Z160" s="3">
        <v>39.048113060200002</v>
      </c>
      <c r="AA160" s="3">
        <v>47.436226236099998</v>
      </c>
      <c r="AB160" s="3">
        <v>53.221131874599998</v>
      </c>
      <c r="AC160" s="3">
        <v>58.427546949300002</v>
      </c>
      <c r="AD160" s="3">
        <v>68.2618865349</v>
      </c>
      <c r="AE160" s="3">
        <v>67.972641252900004</v>
      </c>
      <c r="AF160" s="3">
        <v>69.708112944500002</v>
      </c>
      <c r="AG160" s="3">
        <v>76.071509146899999</v>
      </c>
      <c r="AH160" s="3">
        <v>67.972641252900004</v>
      </c>
    </row>
    <row r="161" spans="1:34" x14ac:dyDescent="0.25">
      <c r="A161" t="s">
        <v>657</v>
      </c>
      <c r="B161" s="3" t="s">
        <v>144</v>
      </c>
      <c r="C161" s="3">
        <v>22.251978278900001</v>
      </c>
      <c r="D161" s="3">
        <v>22.251978278900001</v>
      </c>
      <c r="E161" s="3">
        <v>21.861592695100001</v>
      </c>
      <c r="F161" s="3">
        <v>24.594291781999999</v>
      </c>
      <c r="G161" s="3">
        <v>26.155834117400001</v>
      </c>
      <c r="H161" s="3">
        <v>23.8135206143</v>
      </c>
      <c r="I161" s="3">
        <v>26.546219701199998</v>
      </c>
      <c r="J161" s="3">
        <v>28.498147620400001</v>
      </c>
      <c r="K161" s="3">
        <v>26.936605284999999</v>
      </c>
      <c r="L161" s="3">
        <v>28.888533204200002</v>
      </c>
      <c r="M161" s="3">
        <v>32.011617874999999</v>
      </c>
      <c r="N161" s="3">
        <v>36.6962448811</v>
      </c>
      <c r="O161" s="3">
        <v>38.648172800300003</v>
      </c>
      <c r="P161" s="3">
        <v>41.771257470999998</v>
      </c>
      <c r="Q161" s="3">
        <v>43.332799806399997</v>
      </c>
      <c r="R161" s="3">
        <v>45.675113309399997</v>
      </c>
      <c r="S161" s="3">
        <v>62.461693414599999</v>
      </c>
      <c r="T161" s="3">
        <v>68.3174771722</v>
      </c>
      <c r="U161" s="3">
        <v>68.707862755999997</v>
      </c>
      <c r="V161" s="3">
        <v>87.446370780400002</v>
      </c>
      <c r="W161" s="3">
        <v>87.836756364300001</v>
      </c>
      <c r="X161" s="3">
        <v>87.446370780400002</v>
      </c>
      <c r="Y161" s="3">
        <v>94.473311289600005</v>
      </c>
      <c r="Z161" s="3">
        <v>85.4944428612</v>
      </c>
      <c r="AA161" s="3">
        <v>94.082925705700006</v>
      </c>
      <c r="AB161" s="3">
        <v>106.9656499725</v>
      </c>
      <c r="AC161" s="3">
        <v>101.50025179870001</v>
      </c>
      <c r="AD161" s="3">
        <v>95.644468041099998</v>
      </c>
      <c r="AE161" s="3">
        <v>92.521383370400002</v>
      </c>
      <c r="AF161" s="3">
        <v>104.2329508856</v>
      </c>
      <c r="AG161" s="3">
        <v>105.4041076371</v>
      </c>
      <c r="AH161" s="3">
        <v>115.1637472331</v>
      </c>
    </row>
    <row r="162" spans="1:34" x14ac:dyDescent="0.25">
      <c r="A162" t="s">
        <v>658</v>
      </c>
      <c r="B162" s="3" t="s">
        <v>145</v>
      </c>
      <c r="C162" s="3">
        <v>7.6549303219000002</v>
      </c>
      <c r="D162" s="3">
        <v>9.8420532709999993</v>
      </c>
      <c r="E162" s="3">
        <v>7.6549303219000002</v>
      </c>
      <c r="F162" s="3">
        <v>7.6549303219000002</v>
      </c>
      <c r="G162" s="3">
        <v>7.6549303219000002</v>
      </c>
      <c r="H162" s="3">
        <v>7.6549303219000002</v>
      </c>
      <c r="I162" s="3">
        <v>10.935614745600001</v>
      </c>
      <c r="J162" s="3">
        <v>10.935614745600001</v>
      </c>
      <c r="K162" s="3">
        <v>9.8420532709999993</v>
      </c>
      <c r="L162" s="3">
        <v>12.0291762201</v>
      </c>
      <c r="M162" s="3">
        <v>13.1227376947</v>
      </c>
      <c r="N162" s="3">
        <v>15.3098606438</v>
      </c>
      <c r="O162" s="3">
        <v>17.496983592900001</v>
      </c>
      <c r="P162" s="3">
        <v>14.216299169299999</v>
      </c>
      <c r="Q162" s="3">
        <v>14.216299169299999</v>
      </c>
      <c r="R162" s="3">
        <v>13.1227376947</v>
      </c>
      <c r="S162" s="3">
        <v>16.403422118400002</v>
      </c>
      <c r="T162" s="3">
        <v>20.7776680166</v>
      </c>
      <c r="U162" s="3">
        <v>18.590545067499999</v>
      </c>
      <c r="V162" s="3">
        <v>19.684106541999999</v>
      </c>
      <c r="W162" s="3">
        <v>20.7776680166</v>
      </c>
      <c r="X162" s="3">
        <v>22.964790965700001</v>
      </c>
      <c r="Y162" s="3">
        <v>21.871229491200001</v>
      </c>
      <c r="Z162" s="3">
        <v>25.151913914800001</v>
      </c>
      <c r="AA162" s="3">
        <v>30.619721287600001</v>
      </c>
      <c r="AB162" s="3">
        <v>31.713282762199999</v>
      </c>
      <c r="AC162" s="3">
        <v>32.806844236700002</v>
      </c>
      <c r="AD162" s="3">
        <v>40.4617745587</v>
      </c>
      <c r="AE162" s="3">
        <v>38.274651609499998</v>
      </c>
      <c r="AF162" s="3">
        <v>43.742458982300001</v>
      </c>
      <c r="AG162" s="3">
        <v>40.4617745587</v>
      </c>
      <c r="AH162" s="3">
        <v>40.4617745587</v>
      </c>
    </row>
    <row r="163" spans="1:34" x14ac:dyDescent="0.25">
      <c r="A163" t="s">
        <v>659</v>
      </c>
      <c r="B163" s="3" t="s">
        <v>146</v>
      </c>
      <c r="C163" s="3">
        <v>13.5697485073</v>
      </c>
      <c r="D163" s="3">
        <v>15.5652997584</v>
      </c>
      <c r="E163" s="3">
        <v>15.5652997584</v>
      </c>
      <c r="F163" s="3">
        <v>15.5652997584</v>
      </c>
      <c r="G163" s="3">
        <v>18.359071509900001</v>
      </c>
      <c r="H163" s="3">
        <v>19.157292010300001</v>
      </c>
      <c r="I163" s="3">
        <v>17.161740759299999</v>
      </c>
      <c r="J163" s="3">
        <v>17.959961259699998</v>
      </c>
      <c r="K163" s="3">
        <v>21.551953511600001</v>
      </c>
      <c r="L163" s="3">
        <v>26.7403867644</v>
      </c>
      <c r="M163" s="3">
        <v>32.727040517699997</v>
      </c>
      <c r="N163" s="3">
        <v>35.5208122692</v>
      </c>
      <c r="O163" s="3">
        <v>44.301237773899999</v>
      </c>
      <c r="P163" s="3">
        <v>46.695899275199999</v>
      </c>
      <c r="Q163" s="3">
        <v>47.893230025900003</v>
      </c>
      <c r="R163" s="3">
        <v>45.498568524600003</v>
      </c>
      <c r="S163" s="3">
        <v>45.0994582744</v>
      </c>
      <c r="T163" s="3">
        <v>50.687001777399999</v>
      </c>
      <c r="U163" s="3">
        <v>50.287891527200003</v>
      </c>
      <c r="V163" s="3">
        <v>51.884332528000002</v>
      </c>
      <c r="W163" s="3">
        <v>60.664758032800002</v>
      </c>
      <c r="X163" s="3">
        <v>60.664758032800002</v>
      </c>
      <c r="Y163" s="3">
        <v>65.853191285600005</v>
      </c>
      <c r="Z163" s="3">
        <v>77.826498791999995</v>
      </c>
      <c r="AA163" s="3">
        <v>84.212262795499996</v>
      </c>
      <c r="AB163" s="3">
        <v>96.1855703019</v>
      </c>
      <c r="AC163" s="3">
        <v>102.9704445556</v>
      </c>
      <c r="AD163" s="3">
        <v>114.9437520621</v>
      </c>
      <c r="AE163" s="3">
        <v>125.3206185677</v>
      </c>
      <c r="AF163" s="3">
        <v>136.89481582389999</v>
      </c>
      <c r="AG163" s="3">
        <v>146.47346182909999</v>
      </c>
      <c r="AH163" s="3">
        <v>158.44676933560001</v>
      </c>
    </row>
    <row r="164" spans="1:34" x14ac:dyDescent="0.25">
      <c r="A164" t="s">
        <v>660</v>
      </c>
      <c r="B164" s="3" t="s">
        <v>147</v>
      </c>
      <c r="C164" s="3">
        <v>10.8434733984</v>
      </c>
      <c r="D164" s="3">
        <v>15.9462844094</v>
      </c>
      <c r="E164" s="3">
        <v>18.4976899149</v>
      </c>
      <c r="F164" s="3">
        <v>18.4976899149</v>
      </c>
      <c r="G164" s="3">
        <v>23.6005009259</v>
      </c>
      <c r="H164" s="3">
        <v>25.514055055099998</v>
      </c>
      <c r="I164" s="3">
        <v>29.979014689700001</v>
      </c>
      <c r="J164" s="3">
        <v>29.979014689700001</v>
      </c>
      <c r="K164" s="3">
        <v>29.341163313300001</v>
      </c>
      <c r="L164" s="3">
        <v>28.065460560599998</v>
      </c>
      <c r="M164" s="3">
        <v>34.443974324400003</v>
      </c>
      <c r="N164" s="3">
        <v>37.633231206200001</v>
      </c>
      <c r="O164" s="3">
        <v>38.271082582600002</v>
      </c>
      <c r="P164" s="3">
        <v>41.460339464500002</v>
      </c>
      <c r="Q164" s="3">
        <v>41.460339464500002</v>
      </c>
      <c r="R164" s="3">
        <v>45.925299099100002</v>
      </c>
      <c r="S164" s="3">
        <v>57.406623873900003</v>
      </c>
      <c r="T164" s="3">
        <v>59.320178003099997</v>
      </c>
      <c r="U164" s="3">
        <v>63.147286261300003</v>
      </c>
      <c r="V164" s="3">
        <v>68.250097272299996</v>
      </c>
      <c r="W164" s="3">
        <v>72.715056907000005</v>
      </c>
      <c r="X164" s="3">
        <v>72.715056907000005</v>
      </c>
      <c r="Y164" s="3">
        <v>73.990759659700004</v>
      </c>
      <c r="Z164" s="3">
        <v>74.628611036099997</v>
      </c>
      <c r="AA164" s="3">
        <v>82.920678929000005</v>
      </c>
      <c r="AB164" s="3">
        <v>96.953409209300006</v>
      </c>
      <c r="AC164" s="3">
        <v>101.4183688439</v>
      </c>
      <c r="AD164" s="3">
        <v>112.8996936187</v>
      </c>
      <c r="AE164" s="3">
        <v>112.8996936187</v>
      </c>
      <c r="AF164" s="3">
        <v>119.2782073825</v>
      </c>
      <c r="AG164" s="3">
        <v>122.46746426439999</v>
      </c>
      <c r="AH164" s="3">
        <v>125.01886976989999</v>
      </c>
    </row>
    <row r="165" spans="1:34" x14ac:dyDescent="0.25">
      <c r="A165" t="s">
        <v>661</v>
      </c>
      <c r="B165" s="3" t="s">
        <v>148</v>
      </c>
      <c r="C165" s="3">
        <v>0.83027285529999995</v>
      </c>
      <c r="D165" s="3">
        <v>0.83027285529999995</v>
      </c>
      <c r="E165" s="3">
        <v>0.83027285529999995</v>
      </c>
      <c r="F165" s="3">
        <v>1.6605457106999999</v>
      </c>
      <c r="G165" s="3">
        <v>1.6605457106999999</v>
      </c>
      <c r="H165" s="3">
        <v>4.1513642766999999</v>
      </c>
      <c r="I165" s="3">
        <v>4.1513642766999999</v>
      </c>
      <c r="J165" s="3">
        <v>4.1513642766999999</v>
      </c>
      <c r="K165" s="3">
        <v>4.1513642766999999</v>
      </c>
      <c r="L165" s="3">
        <v>4.9816371320000004</v>
      </c>
      <c r="M165" s="3">
        <v>4.9816371320000004</v>
      </c>
      <c r="N165" s="3">
        <v>9.1330014087000002</v>
      </c>
      <c r="O165" s="3">
        <v>8.3027285533999997</v>
      </c>
      <c r="P165" s="3">
        <v>9.1330014087000002</v>
      </c>
      <c r="Q165" s="3">
        <v>9.1330014087000002</v>
      </c>
      <c r="R165" s="3">
        <v>13.284365685399999</v>
      </c>
      <c r="S165" s="3">
        <v>17.435729962100002</v>
      </c>
      <c r="T165" s="3">
        <v>24.908185660099999</v>
      </c>
      <c r="U165" s="3">
        <v>29.0595499368</v>
      </c>
      <c r="V165" s="3">
        <v>38.1925513455</v>
      </c>
      <c r="W165" s="3">
        <v>37.362278490100003</v>
      </c>
      <c r="X165" s="3">
        <v>37.362278490100003</v>
      </c>
      <c r="Y165" s="3">
        <v>53.967735596799997</v>
      </c>
      <c r="Z165" s="3">
        <v>60.609918439499999</v>
      </c>
      <c r="AA165" s="3">
        <v>60.609918439499999</v>
      </c>
      <c r="AB165" s="3">
        <v>64.7612827162</v>
      </c>
      <c r="AC165" s="3">
        <v>61.440191294900004</v>
      </c>
      <c r="AD165" s="3">
        <v>61.440191294900004</v>
      </c>
      <c r="AE165" s="3">
        <v>62.270464150199999</v>
      </c>
      <c r="AF165" s="3">
        <v>54.798008452200001</v>
      </c>
      <c r="AG165" s="3">
        <v>45.665007043499998</v>
      </c>
      <c r="AH165" s="3">
        <v>37.362278490100003</v>
      </c>
    </row>
    <row r="166" spans="1:34" x14ac:dyDescent="0.25">
      <c r="A166" t="s">
        <v>662</v>
      </c>
      <c r="B166" s="3" t="s">
        <v>149</v>
      </c>
      <c r="C166" s="3">
        <v>12.0739934566</v>
      </c>
      <c r="D166" s="3">
        <v>14.58940876</v>
      </c>
      <c r="E166" s="3">
        <v>17.104824063500001</v>
      </c>
      <c r="F166" s="3">
        <v>17.6079071242</v>
      </c>
      <c r="G166" s="3">
        <v>20.626405488300001</v>
      </c>
      <c r="H166" s="3">
        <v>21.129488549000001</v>
      </c>
      <c r="I166" s="3">
        <v>20.123322427600002</v>
      </c>
      <c r="J166" s="3">
        <v>20.626405488300001</v>
      </c>
      <c r="K166" s="3">
        <v>19.117156306199998</v>
      </c>
      <c r="L166" s="3">
        <v>19.620239366900002</v>
      </c>
      <c r="M166" s="3">
        <v>23.141820791800001</v>
      </c>
      <c r="N166" s="3">
        <v>30.688066702099999</v>
      </c>
      <c r="O166" s="3">
        <v>30.184983641399999</v>
      </c>
      <c r="P166" s="3">
        <v>37.731229551799998</v>
      </c>
      <c r="Q166" s="3">
        <v>39.743561794500003</v>
      </c>
      <c r="R166" s="3">
        <v>44.2713093407</v>
      </c>
      <c r="S166" s="3">
        <v>47.792890765599999</v>
      </c>
      <c r="T166" s="3">
        <v>51.817555251100003</v>
      </c>
      <c r="U166" s="3">
        <v>45.2774754621</v>
      </c>
      <c r="V166" s="3">
        <v>46.2836415835</v>
      </c>
      <c r="W166" s="3">
        <v>50.308306068999997</v>
      </c>
      <c r="X166" s="3">
        <v>54.836053615200001</v>
      </c>
      <c r="Y166" s="3">
        <v>51.817555251100003</v>
      </c>
      <c r="Z166" s="3">
        <v>58.8607181008</v>
      </c>
      <c r="AA166" s="3">
        <v>58.3576350401</v>
      </c>
      <c r="AB166" s="3">
        <v>68.419296253900001</v>
      </c>
      <c r="AC166" s="3">
        <v>67.413130132500001</v>
      </c>
      <c r="AD166" s="3">
        <v>63.388465646999997</v>
      </c>
      <c r="AE166" s="3">
        <v>55.842219736600001</v>
      </c>
      <c r="AF166" s="3">
        <v>59.3638011615</v>
      </c>
      <c r="AG166" s="3">
        <v>52.320638311800003</v>
      </c>
      <c r="AH166" s="3">
        <v>56.848385858</v>
      </c>
    </row>
    <row r="167" spans="1:34" x14ac:dyDescent="0.25">
      <c r="A167" t="s">
        <v>663</v>
      </c>
      <c r="B167" s="3" t="s">
        <v>150</v>
      </c>
      <c r="C167" s="3">
        <v>19.097231431899999</v>
      </c>
      <c r="D167" s="3">
        <v>11.1400516686</v>
      </c>
      <c r="E167" s="3">
        <v>9.5486157160000005</v>
      </c>
      <c r="F167" s="3">
        <v>7.9571797633000001</v>
      </c>
      <c r="G167" s="3">
        <v>7.9571797633000001</v>
      </c>
      <c r="H167" s="3">
        <v>4.7743078580000002</v>
      </c>
      <c r="I167" s="3">
        <v>4.7743078580000002</v>
      </c>
      <c r="J167" s="3">
        <v>4.7743078580000002</v>
      </c>
      <c r="K167" s="3">
        <v>4.7743078580000002</v>
      </c>
      <c r="L167" s="3">
        <v>7.9571797633000001</v>
      </c>
      <c r="M167" s="3">
        <v>7.9571797633000001</v>
      </c>
      <c r="N167" s="3">
        <v>12.731487621299999</v>
      </c>
      <c r="O167" s="3">
        <v>17.505795479300001</v>
      </c>
      <c r="P167" s="3">
        <v>17.505795479300001</v>
      </c>
      <c r="Q167" s="3">
        <v>17.505795479300001</v>
      </c>
      <c r="R167" s="3">
        <v>14.322923573900001</v>
      </c>
      <c r="S167" s="3">
        <v>14.322923573900001</v>
      </c>
      <c r="T167" s="3">
        <v>15.9143595266</v>
      </c>
      <c r="U167" s="3">
        <v>11.1400516686</v>
      </c>
      <c r="V167" s="3">
        <v>6.3657438105999997</v>
      </c>
      <c r="W167" s="3">
        <v>6.3657438105999997</v>
      </c>
      <c r="X167" s="3">
        <v>6.3657438105999997</v>
      </c>
      <c r="Y167" s="3">
        <v>6.3657438105999997</v>
      </c>
      <c r="Z167" s="3">
        <v>6.3657438105999997</v>
      </c>
      <c r="AA167" s="3">
        <v>4.7743078580000002</v>
      </c>
      <c r="AB167" s="3">
        <v>3.1828719052999999</v>
      </c>
      <c r="AC167" s="3">
        <v>3.1828719052999999</v>
      </c>
      <c r="AD167" s="3">
        <v>3.1828719052999999</v>
      </c>
      <c r="AE167" s="3">
        <v>3.1828719052999999</v>
      </c>
      <c r="AF167" s="3">
        <v>3.1828719052999999</v>
      </c>
      <c r="AG167" s="3">
        <v>6.3657438105999997</v>
      </c>
      <c r="AH167" s="3">
        <v>11.1400516686</v>
      </c>
    </row>
    <row r="168" spans="1:34" x14ac:dyDescent="0.25">
      <c r="A168" t="s">
        <v>664</v>
      </c>
      <c r="B168" s="3" t="s">
        <v>151</v>
      </c>
      <c r="C168" s="3">
        <v>11.248934072799999</v>
      </c>
      <c r="D168" s="3">
        <v>11.248934072799999</v>
      </c>
      <c r="E168" s="3">
        <v>11.248934072799999</v>
      </c>
      <c r="F168" s="3">
        <v>12.700409436999999</v>
      </c>
      <c r="G168" s="3">
        <v>12.337540596</v>
      </c>
      <c r="H168" s="3">
        <v>9.0717210264000006</v>
      </c>
      <c r="I168" s="3">
        <v>9.0717210264000006</v>
      </c>
      <c r="J168" s="3">
        <v>9.0717210264000006</v>
      </c>
      <c r="K168" s="3">
        <v>10.8860652317</v>
      </c>
      <c r="L168" s="3">
        <v>11.6118029138</v>
      </c>
      <c r="M168" s="3">
        <v>12.337540596</v>
      </c>
      <c r="N168" s="3">
        <v>15.6033601655</v>
      </c>
      <c r="O168" s="3">
        <v>16.3290978476</v>
      </c>
      <c r="P168" s="3">
        <v>16.3290978476</v>
      </c>
      <c r="Q168" s="3">
        <v>16.3290978476</v>
      </c>
      <c r="R168" s="3">
        <v>13.7890159602</v>
      </c>
      <c r="S168" s="3">
        <v>12.337540596</v>
      </c>
      <c r="T168" s="3">
        <v>9.0717210264000006</v>
      </c>
      <c r="U168" s="3">
        <v>10.1603275496</v>
      </c>
      <c r="V168" s="3">
        <v>12.700409436999999</v>
      </c>
      <c r="W168" s="3">
        <v>12.700409436999999</v>
      </c>
      <c r="X168" s="3">
        <v>12.700409436999999</v>
      </c>
      <c r="Y168" s="3">
        <v>19.957786258199999</v>
      </c>
      <c r="Z168" s="3">
        <v>27.940900761399998</v>
      </c>
      <c r="AA168" s="3">
        <v>33.746802218299997</v>
      </c>
      <c r="AB168" s="3">
        <v>38.464097152100003</v>
      </c>
      <c r="AC168" s="3">
        <v>43.907129767900003</v>
      </c>
      <c r="AD168" s="3">
        <v>43.907129767900003</v>
      </c>
      <c r="AE168" s="3">
        <v>43.907129767900003</v>
      </c>
      <c r="AF168" s="3">
        <v>43.907129767900003</v>
      </c>
      <c r="AG168" s="3">
        <v>44.995736291100002</v>
      </c>
      <c r="AH168" s="3">
        <v>48.987293542700002</v>
      </c>
    </row>
    <row r="169" spans="1:34" x14ac:dyDescent="0.25">
      <c r="A169" t="s">
        <v>665</v>
      </c>
      <c r="B169" s="3" t="s">
        <v>152</v>
      </c>
      <c r="C169" s="3">
        <v>11.570547556899999</v>
      </c>
      <c r="D169" s="3">
        <v>11.1848626383</v>
      </c>
      <c r="E169" s="3">
        <v>17.741506253899999</v>
      </c>
      <c r="F169" s="3">
        <v>20.441300683800002</v>
      </c>
      <c r="G169" s="3">
        <v>25.069519706600001</v>
      </c>
      <c r="H169" s="3">
        <v>27.7693141365</v>
      </c>
      <c r="I169" s="3">
        <v>31.240478403600001</v>
      </c>
      <c r="J169" s="3">
        <v>33.1689029964</v>
      </c>
      <c r="K169" s="3">
        <v>35.097327589199999</v>
      </c>
      <c r="L169" s="3">
        <v>33.1689029964</v>
      </c>
      <c r="M169" s="3">
        <v>33.554587914899997</v>
      </c>
      <c r="N169" s="3">
        <v>31.626163322099998</v>
      </c>
      <c r="O169" s="3">
        <v>33.1689029964</v>
      </c>
      <c r="P169" s="3">
        <v>35.483012507799998</v>
      </c>
      <c r="Q169" s="3">
        <v>33.940272833500003</v>
      </c>
      <c r="R169" s="3">
        <v>32.011848240699997</v>
      </c>
      <c r="S169" s="3">
        <v>30.083423647899998</v>
      </c>
      <c r="T169" s="3">
        <v>33.940272833500003</v>
      </c>
      <c r="U169" s="3">
        <v>35.483012507799998</v>
      </c>
      <c r="V169" s="3">
        <v>35.097327589199999</v>
      </c>
      <c r="W169" s="3">
        <v>33.554587914899997</v>
      </c>
      <c r="X169" s="3">
        <v>33.554587914899997</v>
      </c>
      <c r="Y169" s="3">
        <v>35.868697426300002</v>
      </c>
      <c r="Z169" s="3">
        <v>40.496916449099999</v>
      </c>
      <c r="AA169" s="3">
        <v>38.5684918563</v>
      </c>
      <c r="AB169" s="3">
        <v>46.667875146100002</v>
      </c>
      <c r="AC169" s="3">
        <v>56.695683028700003</v>
      </c>
      <c r="AD169" s="3">
        <v>67.880545667000007</v>
      </c>
      <c r="AE169" s="3">
        <v>77.136983712499998</v>
      </c>
      <c r="AF169" s="3">
        <v>82.922257490999996</v>
      </c>
      <c r="AG169" s="3">
        <v>84.464997165200003</v>
      </c>
      <c r="AH169" s="3">
        <v>85.622051920900006</v>
      </c>
    </row>
    <row r="170" spans="1:34" x14ac:dyDescent="0.25">
      <c r="A170" t="s">
        <v>666</v>
      </c>
      <c r="B170" s="3" t="s">
        <v>153</v>
      </c>
      <c r="C170" s="3">
        <v>12.228100456</v>
      </c>
      <c r="D170" s="3">
        <v>12.228100456</v>
      </c>
      <c r="E170" s="3">
        <v>13.0714177288</v>
      </c>
      <c r="F170" s="3">
        <v>14.336393638000001</v>
      </c>
      <c r="G170" s="3">
        <v>16.023028183699999</v>
      </c>
      <c r="H170" s="3">
        <v>16.023028183699999</v>
      </c>
      <c r="I170" s="3">
        <v>16.444686820099999</v>
      </c>
      <c r="J170" s="3">
        <v>16.444686820099999</v>
      </c>
      <c r="K170" s="3">
        <v>19.396297274999998</v>
      </c>
      <c r="L170" s="3">
        <v>21.504590456999999</v>
      </c>
      <c r="M170" s="3">
        <v>20.239614547799999</v>
      </c>
      <c r="N170" s="3">
        <v>21.082931820599999</v>
      </c>
      <c r="O170" s="3">
        <v>19.396297274999998</v>
      </c>
      <c r="P170" s="3">
        <v>18.9746386385</v>
      </c>
      <c r="Q170" s="3">
        <v>18.9746386385</v>
      </c>
      <c r="R170" s="3">
        <v>17.7096627293</v>
      </c>
      <c r="S170" s="3">
        <v>15.601369547299999</v>
      </c>
      <c r="T170" s="3">
        <v>16.023028183699999</v>
      </c>
      <c r="U170" s="3">
        <v>16.444686820099999</v>
      </c>
      <c r="V170" s="3">
        <v>21.082931820599999</v>
      </c>
      <c r="W170" s="3">
        <v>21.082931820599999</v>
      </c>
      <c r="X170" s="3">
        <v>21.082931820599999</v>
      </c>
      <c r="Y170" s="3">
        <v>23.191225002700001</v>
      </c>
      <c r="Z170" s="3">
        <v>26.1428354576</v>
      </c>
      <c r="AA170" s="3">
        <v>32.4677150037</v>
      </c>
      <c r="AB170" s="3">
        <v>38.370935913499999</v>
      </c>
      <c r="AC170" s="3">
        <v>39.214253186299999</v>
      </c>
      <c r="AD170" s="3">
        <v>39.214253186299999</v>
      </c>
      <c r="AE170" s="3">
        <v>39.214253186299999</v>
      </c>
      <c r="AF170" s="3">
        <v>44.274156823299997</v>
      </c>
      <c r="AG170" s="3">
        <v>49.3340604602</v>
      </c>
      <c r="AH170" s="3">
        <v>52.285670915099999</v>
      </c>
    </row>
    <row r="171" spans="1:34" x14ac:dyDescent="0.25">
      <c r="A171" t="s">
        <v>667</v>
      </c>
      <c r="B171" s="3" t="s">
        <v>154</v>
      </c>
      <c r="C171" s="3">
        <v>2.2031122633</v>
      </c>
      <c r="D171" s="3">
        <v>2.2031122633</v>
      </c>
      <c r="E171" s="3">
        <v>2.2031122633</v>
      </c>
      <c r="F171" s="3">
        <v>11.015561316299999</v>
      </c>
      <c r="G171" s="3">
        <v>11.015561316299999</v>
      </c>
      <c r="H171" s="3">
        <v>8.8124490529999999</v>
      </c>
      <c r="I171" s="3">
        <v>8.8124490529999999</v>
      </c>
      <c r="J171" s="3">
        <v>11.015561316299999</v>
      </c>
      <c r="K171" s="3">
        <v>11.015561316299999</v>
      </c>
      <c r="L171" s="3">
        <v>11.015561316299999</v>
      </c>
      <c r="M171" s="3">
        <v>2.2031122633</v>
      </c>
      <c r="N171" s="3">
        <v>2.2031122633</v>
      </c>
      <c r="O171" s="3">
        <v>4.4062245265</v>
      </c>
      <c r="P171" s="3">
        <v>11.015561316299999</v>
      </c>
      <c r="Q171" s="3">
        <v>13.218673579500001</v>
      </c>
      <c r="R171" s="3">
        <v>19.828010369299999</v>
      </c>
      <c r="S171" s="3">
        <v>22.031122632599999</v>
      </c>
      <c r="T171" s="3">
        <v>22.031122632599999</v>
      </c>
      <c r="U171" s="3">
        <v>26.4373471591</v>
      </c>
      <c r="V171" s="3">
        <v>28.640459422300001</v>
      </c>
      <c r="W171" s="3">
        <v>28.640459422300001</v>
      </c>
      <c r="X171" s="3">
        <v>24.2342348958</v>
      </c>
      <c r="Y171" s="3">
        <v>24.2342348958</v>
      </c>
      <c r="Z171" s="3">
        <v>28.640459422300001</v>
      </c>
      <c r="AA171" s="3">
        <v>28.640459422300001</v>
      </c>
      <c r="AB171" s="3">
        <v>24.2342348958</v>
      </c>
      <c r="AC171" s="3">
        <v>22.031122632599999</v>
      </c>
      <c r="AD171" s="3">
        <v>17.624898106100002</v>
      </c>
      <c r="AE171" s="3">
        <v>24.2342348958</v>
      </c>
      <c r="AF171" s="3">
        <v>22.031122632599999</v>
      </c>
      <c r="AG171" s="3">
        <v>28.640459422300001</v>
      </c>
      <c r="AH171" s="3">
        <v>46.265357528400003</v>
      </c>
    </row>
    <row r="172" spans="1:34" x14ac:dyDescent="0.25">
      <c r="A172" t="s">
        <v>668</v>
      </c>
      <c r="B172" s="3" t="s">
        <v>155</v>
      </c>
      <c r="C172" s="3">
        <v>2.113829731</v>
      </c>
      <c r="D172" s="3">
        <v>2.113829731</v>
      </c>
      <c r="E172" s="3">
        <v>3.1707445965000001</v>
      </c>
      <c r="F172" s="3">
        <v>3.1707445965000001</v>
      </c>
      <c r="G172" s="3">
        <v>2.113829731</v>
      </c>
      <c r="H172" s="3">
        <v>3.1707445965000001</v>
      </c>
      <c r="I172" s="3">
        <v>3.1707445965000001</v>
      </c>
      <c r="J172" s="3">
        <v>3.1707445965000001</v>
      </c>
      <c r="K172" s="3">
        <v>3.1707445965000001</v>
      </c>
      <c r="L172" s="3">
        <v>2.113829731</v>
      </c>
      <c r="M172" s="3">
        <v>4.2276594620000001</v>
      </c>
      <c r="N172" s="3">
        <v>5.2845743274999997</v>
      </c>
      <c r="O172" s="3">
        <v>4.2276594620000001</v>
      </c>
      <c r="P172" s="3">
        <v>5.2845743274999997</v>
      </c>
      <c r="Q172" s="3">
        <v>9.5122337895999998</v>
      </c>
      <c r="R172" s="3">
        <v>8.4553189241000002</v>
      </c>
      <c r="S172" s="3">
        <v>9.5122337895999998</v>
      </c>
      <c r="T172" s="3">
        <v>7.3984040585999997</v>
      </c>
      <c r="U172" s="3">
        <v>9.5122337895999998</v>
      </c>
      <c r="V172" s="3">
        <v>11.626063520600001</v>
      </c>
      <c r="W172" s="3">
        <v>11.626063520600001</v>
      </c>
      <c r="X172" s="3">
        <v>10.569148655099999</v>
      </c>
      <c r="Y172" s="3">
        <v>12.6829783861</v>
      </c>
      <c r="Z172" s="3">
        <v>19.024467579100001</v>
      </c>
      <c r="AA172" s="3">
        <v>20.081382444599999</v>
      </c>
      <c r="AB172" s="3">
        <v>17.9675527136</v>
      </c>
      <c r="AC172" s="3">
        <v>15.853722982600001</v>
      </c>
      <c r="AD172" s="3">
        <v>19.024467579100001</v>
      </c>
      <c r="AE172" s="3">
        <v>17.9675527136</v>
      </c>
      <c r="AF172" s="3">
        <v>16.910637848099999</v>
      </c>
      <c r="AG172" s="3">
        <v>11.626063520600001</v>
      </c>
      <c r="AH172" s="3">
        <v>11.626063520600001</v>
      </c>
    </row>
    <row r="173" spans="1:34" x14ac:dyDescent="0.25">
      <c r="A173" t="s">
        <v>669</v>
      </c>
      <c r="B173" s="3" t="s">
        <v>156</v>
      </c>
      <c r="C173" s="3">
        <v>34.596448689299997</v>
      </c>
      <c r="D173" s="3">
        <v>35.483537117300003</v>
      </c>
      <c r="E173" s="3">
        <v>44.354421396600003</v>
      </c>
      <c r="F173" s="3">
        <v>48.789863536200002</v>
      </c>
      <c r="G173" s="3">
        <v>43.467332968599997</v>
      </c>
      <c r="H173" s="3">
        <v>41.693156112799997</v>
      </c>
      <c r="I173" s="3">
        <v>32.822271833499997</v>
      </c>
      <c r="J173" s="3">
        <v>31.935183405499998</v>
      </c>
      <c r="K173" s="3">
        <v>31.048094977600002</v>
      </c>
      <c r="L173" s="3">
        <v>23.064299126200002</v>
      </c>
      <c r="M173" s="3">
        <v>8.8708842793000002</v>
      </c>
      <c r="N173" s="3">
        <v>10.645061135200001</v>
      </c>
      <c r="O173" s="3">
        <v>9.7579727072000004</v>
      </c>
      <c r="P173" s="3">
        <v>9.7579727072000004</v>
      </c>
      <c r="Q173" s="3">
        <v>10.645061135200001</v>
      </c>
      <c r="R173" s="3">
        <v>10.645061135200001</v>
      </c>
      <c r="S173" s="3">
        <v>15.0805032748</v>
      </c>
      <c r="T173" s="3">
        <v>18.628856986599999</v>
      </c>
      <c r="U173" s="3">
        <v>15.0805032748</v>
      </c>
      <c r="V173" s="3">
        <v>21.290122270400001</v>
      </c>
      <c r="W173" s="3">
        <v>26.612652837900001</v>
      </c>
      <c r="X173" s="3">
        <v>25.72556441</v>
      </c>
      <c r="Y173" s="3">
        <v>26.612652837900001</v>
      </c>
      <c r="Z173" s="3">
        <v>25.72556441</v>
      </c>
      <c r="AA173" s="3">
        <v>36.370625545199999</v>
      </c>
      <c r="AB173" s="3">
        <v>37.257713973100003</v>
      </c>
      <c r="AC173" s="3">
        <v>47.902775108299998</v>
      </c>
      <c r="AD173" s="3">
        <v>47.902775108299998</v>
      </c>
      <c r="AE173" s="3">
        <v>47.902775108299998</v>
      </c>
      <c r="AF173" s="3">
        <v>47.015686680400002</v>
      </c>
      <c r="AG173" s="3">
        <v>61.2091015273</v>
      </c>
      <c r="AH173" s="3">
        <v>49.676951964200001</v>
      </c>
    </row>
    <row r="174" spans="1:34" x14ac:dyDescent="0.25">
      <c r="A174" t="s">
        <v>670</v>
      </c>
      <c r="B174" s="3" t="s">
        <v>157</v>
      </c>
      <c r="C174" s="3">
        <v>8.5359839143999992</v>
      </c>
      <c r="D174" s="3">
        <v>7.1133199287000002</v>
      </c>
      <c r="E174" s="3">
        <v>4.2679919571999996</v>
      </c>
      <c r="F174" s="3">
        <v>1.4226639857000001</v>
      </c>
      <c r="G174" s="3">
        <v>0</v>
      </c>
      <c r="H174" s="3">
        <v>1.4226639857000001</v>
      </c>
      <c r="I174" s="3">
        <v>1.4226639857000001</v>
      </c>
      <c r="J174" s="3">
        <v>1.4226639857000001</v>
      </c>
      <c r="K174" s="3">
        <v>1.4226639857000001</v>
      </c>
      <c r="L174" s="3">
        <v>2.8453279715000002</v>
      </c>
      <c r="M174" s="3">
        <v>5.6906559429000003</v>
      </c>
      <c r="N174" s="3">
        <v>8.5359839143999992</v>
      </c>
      <c r="O174" s="3">
        <v>8.5359839143999992</v>
      </c>
      <c r="P174" s="3">
        <v>8.5359839143999992</v>
      </c>
      <c r="Q174" s="3">
        <v>8.5359839143999992</v>
      </c>
      <c r="R174" s="3">
        <v>9.9586479001000008</v>
      </c>
      <c r="S174" s="3">
        <v>15.6493038431</v>
      </c>
      <c r="T174" s="3">
        <v>15.6493038431</v>
      </c>
      <c r="U174" s="3">
        <v>21.339959786000001</v>
      </c>
      <c r="V174" s="3">
        <v>22.762623771800001</v>
      </c>
      <c r="W174" s="3">
        <v>22.762623771800001</v>
      </c>
      <c r="X174" s="3">
        <v>22.762623771800001</v>
      </c>
      <c r="Y174" s="3">
        <v>27.030615729000001</v>
      </c>
      <c r="Z174" s="3">
        <v>22.762623771800001</v>
      </c>
      <c r="AA174" s="3">
        <v>22.762623771800001</v>
      </c>
      <c r="AB174" s="3">
        <v>25.607951743200001</v>
      </c>
      <c r="AC174" s="3">
        <v>24.185287757499999</v>
      </c>
      <c r="AD174" s="3">
        <v>24.185287757499999</v>
      </c>
      <c r="AE174" s="3">
        <v>24.185287757499999</v>
      </c>
      <c r="AF174" s="3">
        <v>28.453279714699999</v>
      </c>
      <c r="AG174" s="3">
        <v>52.638567472200002</v>
      </c>
      <c r="AH174" s="3">
        <v>72.555863272500005</v>
      </c>
    </row>
    <row r="175" spans="1:34" x14ac:dyDescent="0.25">
      <c r="A175" t="s">
        <v>671</v>
      </c>
      <c r="B175" s="3" t="s">
        <v>158</v>
      </c>
      <c r="C175" s="3">
        <v>12.1512762414</v>
      </c>
      <c r="D175" s="3">
        <v>12.8660571968</v>
      </c>
      <c r="E175" s="3">
        <v>10.006933375299999</v>
      </c>
      <c r="F175" s="3">
        <v>15.010400062900001</v>
      </c>
      <c r="G175" s="3">
        <v>15.010400062900001</v>
      </c>
      <c r="H175" s="3">
        <v>19.2990857952</v>
      </c>
      <c r="I175" s="3">
        <v>21.4434286613</v>
      </c>
      <c r="J175" s="3">
        <v>20.728647705899998</v>
      </c>
      <c r="K175" s="3">
        <v>19.2990857952</v>
      </c>
      <c r="L175" s="3">
        <v>20.0138667505</v>
      </c>
      <c r="M175" s="3">
        <v>16.439961973700001</v>
      </c>
      <c r="N175" s="3">
        <v>20.728647705899998</v>
      </c>
      <c r="O175" s="3">
        <v>18.584304839800001</v>
      </c>
      <c r="P175" s="3">
        <v>22.158209616699999</v>
      </c>
      <c r="Q175" s="3">
        <v>22.158209616699999</v>
      </c>
      <c r="R175" s="3">
        <v>22.872990571999999</v>
      </c>
      <c r="S175" s="3">
        <v>24.302552482799999</v>
      </c>
      <c r="T175" s="3">
        <v>26.4468953489</v>
      </c>
      <c r="U175" s="3">
        <v>27.161676304299998</v>
      </c>
      <c r="V175" s="3">
        <v>25.017333438200001</v>
      </c>
      <c r="W175" s="3">
        <v>20.728647705899998</v>
      </c>
      <c r="X175" s="3">
        <v>25.732114393500002</v>
      </c>
      <c r="Y175" s="3">
        <v>26.4468953489</v>
      </c>
      <c r="Z175" s="3">
        <v>47.175543054800002</v>
      </c>
      <c r="AA175" s="3">
        <v>62.185943117699999</v>
      </c>
      <c r="AB175" s="3">
        <v>77.196343180599996</v>
      </c>
      <c r="AC175" s="3">
        <v>89.347619421999994</v>
      </c>
      <c r="AD175" s="3">
        <v>96.495428975799996</v>
      </c>
      <c r="AE175" s="3">
        <v>97.924990886499998</v>
      </c>
      <c r="AF175" s="3">
        <v>107.93192426180001</v>
      </c>
      <c r="AG175" s="3">
        <v>96.495428975799996</v>
      </c>
      <c r="AH175" s="3">
        <v>90.062400377399996</v>
      </c>
    </row>
    <row r="176" spans="1:34" x14ac:dyDescent="0.25">
      <c r="A176" t="s">
        <v>672</v>
      </c>
      <c r="B176" s="3" t="s">
        <v>159</v>
      </c>
      <c r="C176" s="3">
        <v>0.94499796830000005</v>
      </c>
      <c r="D176" s="3">
        <v>0.94499796830000005</v>
      </c>
      <c r="E176" s="3">
        <v>0</v>
      </c>
      <c r="F176" s="3">
        <v>0</v>
      </c>
      <c r="G176" s="3">
        <v>0.94499796830000005</v>
      </c>
      <c r="H176" s="3">
        <v>0.94499796830000005</v>
      </c>
      <c r="I176" s="3">
        <v>1.8899959365000001</v>
      </c>
      <c r="J176" s="3">
        <v>1.8899959365000001</v>
      </c>
      <c r="K176" s="3">
        <v>4.7249898413000002</v>
      </c>
      <c r="L176" s="3">
        <v>4.7249898413000002</v>
      </c>
      <c r="M176" s="3">
        <v>6.6149857778000003</v>
      </c>
      <c r="N176" s="3">
        <v>5.6699878095000003</v>
      </c>
      <c r="O176" s="3">
        <v>6.6149857778000003</v>
      </c>
      <c r="P176" s="3">
        <v>7.5599837460000003</v>
      </c>
      <c r="Q176" s="3">
        <v>7.5599837460000003</v>
      </c>
      <c r="R176" s="3">
        <v>4.7249898413000002</v>
      </c>
      <c r="S176" s="3">
        <v>11.339975619100001</v>
      </c>
      <c r="T176" s="3">
        <v>12.2849735873</v>
      </c>
      <c r="U176" s="3">
        <v>15.119967492100001</v>
      </c>
      <c r="V176" s="3">
        <v>14.1749695238</v>
      </c>
      <c r="W176" s="3">
        <v>15.119967492100001</v>
      </c>
      <c r="X176" s="3">
        <v>15.119967492100001</v>
      </c>
      <c r="Y176" s="3">
        <v>15.119967492100001</v>
      </c>
      <c r="Z176" s="3">
        <v>14.1749695238</v>
      </c>
      <c r="AA176" s="3">
        <v>14.1749695238</v>
      </c>
      <c r="AB176" s="3">
        <v>14.1749695238</v>
      </c>
      <c r="AC176" s="3">
        <v>18.899959365099999</v>
      </c>
      <c r="AD176" s="3">
        <v>17.954961396800002</v>
      </c>
      <c r="AE176" s="3">
        <v>17.954961396800002</v>
      </c>
      <c r="AF176" s="3">
        <v>17.954961396800002</v>
      </c>
      <c r="AG176" s="3">
        <v>15.119967492100001</v>
      </c>
      <c r="AH176" s="3">
        <v>16.064965460300002</v>
      </c>
    </row>
    <row r="177" spans="1:34" x14ac:dyDescent="0.25">
      <c r="A177" t="s">
        <v>673</v>
      </c>
      <c r="B177" s="3" t="s">
        <v>160</v>
      </c>
      <c r="C177" s="3">
        <v>16.776239010299999</v>
      </c>
      <c r="D177" s="3">
        <v>18.235042402600001</v>
      </c>
      <c r="E177" s="3">
        <v>19.693845794800001</v>
      </c>
      <c r="F177" s="3">
        <v>20.4232474909</v>
      </c>
      <c r="G177" s="3">
        <v>18.235042402600001</v>
      </c>
      <c r="H177" s="3">
        <v>16.046837314200001</v>
      </c>
      <c r="I177" s="3">
        <v>16.046837314200001</v>
      </c>
      <c r="J177" s="3">
        <v>16.046837314200001</v>
      </c>
      <c r="K177" s="3">
        <v>15.317435618099999</v>
      </c>
      <c r="L177" s="3">
        <v>18.235042402600001</v>
      </c>
      <c r="M177" s="3">
        <v>19.693845794800001</v>
      </c>
      <c r="N177" s="3">
        <v>18.235042402600001</v>
      </c>
      <c r="O177" s="3">
        <v>25.529059363599998</v>
      </c>
      <c r="P177" s="3">
        <v>23.3408542753</v>
      </c>
      <c r="Q177" s="3">
        <v>23.3408542753</v>
      </c>
      <c r="R177" s="3">
        <v>21.8820508831</v>
      </c>
      <c r="S177" s="3">
        <v>18.9644440987</v>
      </c>
      <c r="T177" s="3">
        <v>21.8820508831</v>
      </c>
      <c r="U177" s="3">
        <v>24.070255971400002</v>
      </c>
      <c r="V177" s="3">
        <v>22.611452579200002</v>
      </c>
      <c r="W177" s="3">
        <v>25.529059363599998</v>
      </c>
      <c r="X177" s="3">
        <v>26.987862755799998</v>
      </c>
      <c r="Y177" s="3">
        <v>37.928888197299997</v>
      </c>
      <c r="Z177" s="3">
        <v>48.140511942700002</v>
      </c>
      <c r="AA177" s="3">
        <v>53.246323815499998</v>
      </c>
      <c r="AB177" s="3">
        <v>57.622733992100002</v>
      </c>
      <c r="AC177" s="3">
        <v>64.187349256999994</v>
      </c>
      <c r="AD177" s="3">
        <v>72.940169610200002</v>
      </c>
      <c r="AE177" s="3">
        <v>72.940169610200002</v>
      </c>
      <c r="AF177" s="3">
        <v>68.563759433599998</v>
      </c>
      <c r="AG177" s="3">
        <v>67.104956041400001</v>
      </c>
      <c r="AH177" s="3">
        <v>60.540340776500003</v>
      </c>
    </row>
    <row r="178" spans="1:34" x14ac:dyDescent="0.25">
      <c r="A178" t="s">
        <v>674</v>
      </c>
      <c r="B178" s="3" t="s">
        <v>161</v>
      </c>
      <c r="C178" s="3">
        <v>4.5071438229999998</v>
      </c>
      <c r="D178" s="3">
        <v>4.5071438229999998</v>
      </c>
      <c r="E178" s="3">
        <v>4.5071438229999998</v>
      </c>
      <c r="F178" s="3">
        <v>4.5071438229999998</v>
      </c>
      <c r="G178" s="3">
        <v>4.5071438229999998</v>
      </c>
      <c r="H178" s="3">
        <v>1.8028575292</v>
      </c>
      <c r="I178" s="3">
        <v>0</v>
      </c>
      <c r="J178" s="3">
        <v>0</v>
      </c>
      <c r="K178" s="3">
        <v>1.8028575292</v>
      </c>
      <c r="L178" s="3">
        <v>2.7042862938000001</v>
      </c>
      <c r="M178" s="3">
        <v>2.7042862938000001</v>
      </c>
      <c r="N178" s="3">
        <v>3.6057150584</v>
      </c>
      <c r="O178" s="3">
        <v>9.9157164105</v>
      </c>
      <c r="P178" s="3">
        <v>9.9157164105</v>
      </c>
      <c r="Q178" s="3">
        <v>9.9157164105</v>
      </c>
      <c r="R178" s="3">
        <v>8.1128588812999993</v>
      </c>
      <c r="S178" s="3">
        <v>9.9157164105</v>
      </c>
      <c r="T178" s="3">
        <v>12.620002704299999</v>
      </c>
      <c r="U178" s="3">
        <v>13.521431468899999</v>
      </c>
      <c r="V178" s="3">
        <v>9.0142876458999996</v>
      </c>
      <c r="W178" s="3">
        <v>10.8171451751</v>
      </c>
      <c r="X178" s="3">
        <v>10.8171451751</v>
      </c>
      <c r="Y178" s="3">
        <v>11.718573939700001</v>
      </c>
      <c r="Z178" s="3">
        <v>13.521431468899999</v>
      </c>
      <c r="AA178" s="3">
        <v>10.8171451751</v>
      </c>
      <c r="AB178" s="3">
        <v>11.718573939700001</v>
      </c>
      <c r="AC178" s="3">
        <v>9.9157164105</v>
      </c>
      <c r="AD178" s="3">
        <v>8.1128588812999993</v>
      </c>
      <c r="AE178" s="3">
        <v>9.0142876458999996</v>
      </c>
      <c r="AF178" s="3">
        <v>9.9157164105</v>
      </c>
      <c r="AG178" s="3">
        <v>9.9157164105</v>
      </c>
      <c r="AH178" s="3">
        <v>18.028575291799999</v>
      </c>
    </row>
    <row r="179" spans="1:34" x14ac:dyDescent="0.25">
      <c r="A179" t="s">
        <v>675</v>
      </c>
      <c r="B179" s="3" t="s">
        <v>162</v>
      </c>
      <c r="C179" s="3">
        <v>0</v>
      </c>
      <c r="D179" s="3">
        <v>0</v>
      </c>
      <c r="E179" s="3">
        <v>2.2355110937</v>
      </c>
      <c r="F179" s="3">
        <v>3.3532666405999998</v>
      </c>
      <c r="G179" s="3">
        <v>3.3532666405999998</v>
      </c>
      <c r="H179" s="3">
        <v>3.3532666405999998</v>
      </c>
      <c r="I179" s="3">
        <v>3.3532666405999998</v>
      </c>
      <c r="J179" s="3">
        <v>3.3532666405999998</v>
      </c>
      <c r="K179" s="3">
        <v>3.3532666405999998</v>
      </c>
      <c r="L179" s="3">
        <v>1.1177555469</v>
      </c>
      <c r="M179" s="3">
        <v>0</v>
      </c>
      <c r="N179" s="3">
        <v>0</v>
      </c>
      <c r="O179" s="3">
        <v>3.3532666405999998</v>
      </c>
      <c r="P179" s="3">
        <v>3.3532666405999998</v>
      </c>
      <c r="Q179" s="3">
        <v>3.3532666405999998</v>
      </c>
      <c r="R179" s="3">
        <v>3.3532666405999998</v>
      </c>
      <c r="S179" s="3">
        <v>5.5887777342999998</v>
      </c>
      <c r="T179" s="3">
        <v>7.8242888280000003</v>
      </c>
      <c r="U179" s="3">
        <v>8.9420443749</v>
      </c>
      <c r="V179" s="3">
        <v>5.5887777342999998</v>
      </c>
      <c r="W179" s="3">
        <v>6.7065332811999996</v>
      </c>
      <c r="X179" s="3">
        <v>6.7065332811999996</v>
      </c>
      <c r="Y179" s="3">
        <v>6.7065332811999996</v>
      </c>
      <c r="Z179" s="3">
        <v>7.8242888280000003</v>
      </c>
      <c r="AA179" s="3">
        <v>7.8242888280000003</v>
      </c>
      <c r="AB179" s="3">
        <v>7.8242888280000003</v>
      </c>
      <c r="AC179" s="3">
        <v>10.0597999218</v>
      </c>
      <c r="AD179" s="3">
        <v>8.9420443749</v>
      </c>
      <c r="AE179" s="3">
        <v>8.9420443749</v>
      </c>
      <c r="AF179" s="3">
        <v>8.9420443749</v>
      </c>
      <c r="AG179" s="3">
        <v>8.9420443749</v>
      </c>
      <c r="AH179" s="3">
        <v>7.8242888280000003</v>
      </c>
    </row>
    <row r="180" spans="1:34" x14ac:dyDescent="0.25">
      <c r="A180" t="s">
        <v>676</v>
      </c>
      <c r="B180" s="3" t="s">
        <v>163</v>
      </c>
      <c r="C180" s="3">
        <v>51.1100569894</v>
      </c>
      <c r="D180" s="3">
        <v>42.0906351677</v>
      </c>
      <c r="E180" s="3">
        <v>35.0755293064</v>
      </c>
      <c r="F180" s="3">
        <v>22.047475563999999</v>
      </c>
      <c r="G180" s="3">
        <v>24.051791524399999</v>
      </c>
      <c r="H180" s="3">
        <v>32.069055365899999</v>
      </c>
      <c r="I180" s="3">
        <v>32.069055365899999</v>
      </c>
      <c r="J180" s="3">
        <v>32.069055365899999</v>
      </c>
      <c r="K180" s="3">
        <v>40.086319207400003</v>
      </c>
      <c r="L180" s="3">
        <v>42.0906351677</v>
      </c>
      <c r="M180" s="3">
        <v>54.116530929900001</v>
      </c>
      <c r="N180" s="3">
        <v>55.118688910099998</v>
      </c>
      <c r="O180" s="3">
        <v>55.118688910099998</v>
      </c>
      <c r="P180" s="3">
        <v>55.118688910099998</v>
      </c>
      <c r="Q180" s="3">
        <v>55.118688910099998</v>
      </c>
      <c r="R180" s="3">
        <v>54.116530929900001</v>
      </c>
      <c r="S180" s="3">
        <v>54.116530929900001</v>
      </c>
      <c r="T180" s="3">
        <v>47.101425068600001</v>
      </c>
      <c r="U180" s="3">
        <v>43.092793147899997</v>
      </c>
      <c r="V180" s="3">
        <v>41.088477187499997</v>
      </c>
      <c r="W180" s="3">
        <v>41.088477187499997</v>
      </c>
      <c r="X180" s="3">
        <v>41.088477187499997</v>
      </c>
      <c r="Y180" s="3">
        <v>37.0798452668</v>
      </c>
      <c r="Z180" s="3">
        <v>42.0906351677</v>
      </c>
      <c r="AA180" s="3">
        <v>40.086319207400003</v>
      </c>
      <c r="AB180" s="3">
        <v>50.107899009199997</v>
      </c>
      <c r="AC180" s="3">
        <v>54.116530929900001</v>
      </c>
      <c r="AD180" s="3">
        <v>54.116530929900001</v>
      </c>
      <c r="AE180" s="3">
        <v>54.116530929900001</v>
      </c>
      <c r="AF180" s="3">
        <v>51.1100569894</v>
      </c>
      <c r="AG180" s="3">
        <v>53.1143729498</v>
      </c>
      <c r="AH180" s="3">
        <v>55.118688910099998</v>
      </c>
    </row>
    <row r="181" spans="1:34" x14ac:dyDescent="0.25">
      <c r="A181" t="s">
        <v>677</v>
      </c>
      <c r="B181" s="3" t="s">
        <v>164</v>
      </c>
      <c r="C181" s="3">
        <v>21.655958998100001</v>
      </c>
      <c r="D181" s="3">
        <v>23.539085867400001</v>
      </c>
      <c r="E181" s="3">
        <v>22.5975224327</v>
      </c>
      <c r="F181" s="3">
        <v>20.7143955634</v>
      </c>
      <c r="G181" s="3">
        <v>22.5975224327</v>
      </c>
      <c r="H181" s="3">
        <v>24.480649302100002</v>
      </c>
      <c r="I181" s="3">
        <v>24.480649302100002</v>
      </c>
      <c r="J181" s="3">
        <v>24.480649302100002</v>
      </c>
      <c r="K181" s="3">
        <v>21.655958998100001</v>
      </c>
      <c r="L181" s="3">
        <v>23.539085867400001</v>
      </c>
      <c r="M181" s="3">
        <v>32.954720214399998</v>
      </c>
      <c r="N181" s="3">
        <v>25.422212736799999</v>
      </c>
      <c r="O181" s="3">
        <v>25.422212736799999</v>
      </c>
      <c r="P181" s="3">
        <v>25.422212736799999</v>
      </c>
      <c r="Q181" s="3">
        <v>25.422212736799999</v>
      </c>
      <c r="R181" s="3">
        <v>36.720973953200001</v>
      </c>
      <c r="S181" s="3">
        <v>39.545664257299997</v>
      </c>
      <c r="T181" s="3">
        <v>42.370354561399999</v>
      </c>
      <c r="U181" s="3">
        <v>52.727552343100001</v>
      </c>
      <c r="V181" s="3">
        <v>51.7859889084</v>
      </c>
      <c r="W181" s="3">
        <v>52.727552343100001</v>
      </c>
      <c r="X181" s="3">
        <v>52.727552343100001</v>
      </c>
      <c r="Y181" s="3">
        <v>55.552242647200003</v>
      </c>
      <c r="Z181" s="3">
        <v>56.493806081899997</v>
      </c>
      <c r="AA181" s="3">
        <v>52.727552343100001</v>
      </c>
      <c r="AB181" s="3">
        <v>46.136608300200002</v>
      </c>
      <c r="AC181" s="3">
        <v>51.7859889084</v>
      </c>
      <c r="AD181" s="3">
        <v>50.844425473699999</v>
      </c>
      <c r="AE181" s="3">
        <v>50.844425473699999</v>
      </c>
      <c r="AF181" s="3">
        <v>50.844425473699999</v>
      </c>
      <c r="AG181" s="3">
        <v>48.961298604299998</v>
      </c>
      <c r="AH181" s="3">
        <v>48.019735169599997</v>
      </c>
    </row>
    <row r="182" spans="1:34" x14ac:dyDescent="0.25">
      <c r="A182" t="s">
        <v>678</v>
      </c>
      <c r="B182" s="3" t="s">
        <v>165</v>
      </c>
      <c r="C182" s="3">
        <v>10.657400111099999</v>
      </c>
      <c r="D182" s="3">
        <v>10.657400111099999</v>
      </c>
      <c r="E182" s="3">
        <v>11.9492061852</v>
      </c>
      <c r="F182" s="3">
        <v>11.9492061852</v>
      </c>
      <c r="G182" s="3">
        <v>10.980351629599999</v>
      </c>
      <c r="H182" s="3">
        <v>11.303303148099999</v>
      </c>
      <c r="I182" s="3">
        <v>12.5951092222</v>
      </c>
      <c r="J182" s="3">
        <v>12.5951092222</v>
      </c>
      <c r="K182" s="3">
        <v>14.5328183333</v>
      </c>
      <c r="L182" s="3">
        <v>15.5016728889</v>
      </c>
      <c r="M182" s="3">
        <v>19.700042629599999</v>
      </c>
      <c r="N182" s="3">
        <v>23.898412370300001</v>
      </c>
      <c r="O182" s="3">
        <v>25.513169962900001</v>
      </c>
      <c r="P182" s="3">
        <v>27.127927555500001</v>
      </c>
      <c r="Q182" s="3">
        <v>26.804976036999999</v>
      </c>
      <c r="R182" s="3">
        <v>25.190218444399999</v>
      </c>
      <c r="S182" s="3">
        <v>26.482024518500001</v>
      </c>
      <c r="T182" s="3">
        <v>25.836121481399999</v>
      </c>
      <c r="U182" s="3">
        <v>28.4197336296</v>
      </c>
      <c r="V182" s="3">
        <v>29.388588185100001</v>
      </c>
      <c r="W182" s="3">
        <v>33.264006407399997</v>
      </c>
      <c r="X182" s="3">
        <v>35.201715518500002</v>
      </c>
      <c r="Y182" s="3">
        <v>39.400085259199997</v>
      </c>
      <c r="Z182" s="3">
        <v>41.983697407299999</v>
      </c>
      <c r="AA182" s="3">
        <v>43.5984549999</v>
      </c>
      <c r="AB182" s="3">
        <v>42.952551962900003</v>
      </c>
      <c r="AC182" s="3">
        <v>46.182067148100003</v>
      </c>
      <c r="AD182" s="3">
        <v>47.473873222199998</v>
      </c>
      <c r="AE182" s="3">
        <v>45.859115629599998</v>
      </c>
      <c r="AF182" s="3">
        <v>42.629600444399998</v>
      </c>
      <c r="AG182" s="3">
        <v>46.505018666600002</v>
      </c>
      <c r="AH182" s="3">
        <v>46.182067148100003</v>
      </c>
    </row>
    <row r="183" spans="1:34" x14ac:dyDescent="0.25">
      <c r="A183" t="s">
        <v>679</v>
      </c>
      <c r="B183" s="3" t="s">
        <v>166</v>
      </c>
      <c r="C183" s="3">
        <v>11.652182356699999</v>
      </c>
      <c r="D183" s="3">
        <v>11.8762627866</v>
      </c>
      <c r="E183" s="3">
        <v>12.772584506299999</v>
      </c>
      <c r="F183" s="3">
        <v>13.220745366199999</v>
      </c>
      <c r="G183" s="3">
        <v>13.668906226100001</v>
      </c>
      <c r="H183" s="3">
        <v>12.772584506299999</v>
      </c>
      <c r="I183" s="3">
        <v>11.652182356699999</v>
      </c>
      <c r="J183" s="3">
        <v>10.9799410668</v>
      </c>
      <c r="K183" s="3">
        <v>10.307699777</v>
      </c>
      <c r="L183" s="3">
        <v>9.1872976273999996</v>
      </c>
      <c r="M183" s="3">
        <v>11.652182356699999</v>
      </c>
      <c r="N183" s="3">
        <v>14.1170670859</v>
      </c>
      <c r="O183" s="3">
        <v>16.5819518152</v>
      </c>
      <c r="P183" s="3">
        <v>16.5819518152</v>
      </c>
      <c r="Q183" s="3">
        <v>17.478273535</v>
      </c>
      <c r="R183" s="3">
        <v>20.167238694200002</v>
      </c>
      <c r="S183" s="3">
        <v>24.424766862999999</v>
      </c>
      <c r="T183" s="3">
        <v>24.2006864331</v>
      </c>
      <c r="U183" s="3">
        <v>23.7525255732</v>
      </c>
      <c r="V183" s="3">
        <v>24.648847292900001</v>
      </c>
      <c r="W183" s="3">
        <v>26.441490732399998</v>
      </c>
      <c r="X183" s="3">
        <v>26.665571162300001</v>
      </c>
      <c r="Y183" s="3">
        <v>24.872927722899998</v>
      </c>
      <c r="Z183" s="3">
        <v>27.113732022200001</v>
      </c>
      <c r="AA183" s="3">
        <v>29.354536321600001</v>
      </c>
      <c r="AB183" s="3">
        <v>33.6120644903</v>
      </c>
      <c r="AC183" s="3">
        <v>36.973270939400003</v>
      </c>
      <c r="AD183" s="3">
        <v>40.334477388400003</v>
      </c>
      <c r="AE183" s="3">
        <v>40.110396958499997</v>
      </c>
      <c r="AF183" s="3">
        <v>42.5752816878</v>
      </c>
      <c r="AG183" s="3">
        <v>51.090338025299999</v>
      </c>
      <c r="AH183" s="3">
        <v>56.468268343799998</v>
      </c>
    </row>
    <row r="184" spans="1:34" x14ac:dyDescent="0.25">
      <c r="A184" t="s">
        <v>680</v>
      </c>
      <c r="B184" s="3" t="s">
        <v>167</v>
      </c>
      <c r="C184" s="3">
        <v>7.9439553946999997</v>
      </c>
      <c r="D184" s="3">
        <v>6.9509609703999997</v>
      </c>
      <c r="E184" s="3">
        <v>8.9369498190000005</v>
      </c>
      <c r="F184" s="3">
        <v>12.412430304200001</v>
      </c>
      <c r="G184" s="3">
        <v>12.9089275164</v>
      </c>
      <c r="H184" s="3">
        <v>12.9089275164</v>
      </c>
      <c r="I184" s="3">
        <v>14.398419152900001</v>
      </c>
      <c r="J184" s="3">
        <v>15.3914135772</v>
      </c>
      <c r="K184" s="3">
        <v>15.3914135772</v>
      </c>
      <c r="L184" s="3">
        <v>15.3914135772</v>
      </c>
      <c r="M184" s="3">
        <v>15.887910789399999</v>
      </c>
      <c r="N184" s="3">
        <v>19.363391274600001</v>
      </c>
      <c r="O184" s="3">
        <v>21.845877335400001</v>
      </c>
      <c r="P184" s="3">
        <v>26.3143522449</v>
      </c>
      <c r="Q184" s="3">
        <v>24.824860608400002</v>
      </c>
      <c r="R184" s="3">
        <v>26.3143522449</v>
      </c>
      <c r="S184" s="3">
        <v>25.817855032699999</v>
      </c>
      <c r="T184" s="3">
        <v>22.838871759700002</v>
      </c>
      <c r="U184" s="3">
        <v>19.859888486700001</v>
      </c>
      <c r="V184" s="3">
        <v>22.342374547599999</v>
      </c>
      <c r="W184" s="3">
        <v>22.838871759700002</v>
      </c>
      <c r="X184" s="3">
        <v>27.803843881399999</v>
      </c>
      <c r="Y184" s="3">
        <v>30.2863299423</v>
      </c>
      <c r="Z184" s="3">
        <v>43.691754670800002</v>
      </c>
      <c r="AA184" s="3">
        <v>55.607687762799998</v>
      </c>
      <c r="AB184" s="3">
        <v>66.034129218399997</v>
      </c>
      <c r="AC184" s="3">
        <v>65.537632006199999</v>
      </c>
      <c r="AD184" s="3">
        <v>71.495598552199993</v>
      </c>
      <c r="AE184" s="3">
        <v>68.020118066999999</v>
      </c>
      <c r="AF184" s="3">
        <v>70.999101339999996</v>
      </c>
      <c r="AG184" s="3">
        <v>82.418537219900003</v>
      </c>
      <c r="AH184" s="3">
        <v>83.908028856399994</v>
      </c>
    </row>
    <row r="185" spans="1:34" x14ac:dyDescent="0.25">
      <c r="A185" t="s">
        <v>681</v>
      </c>
      <c r="B185" s="3" t="s">
        <v>168</v>
      </c>
      <c r="C185" s="3">
        <v>6.3310907202999998</v>
      </c>
      <c r="D185" s="3">
        <v>6.7531634350000003</v>
      </c>
      <c r="E185" s="3">
        <v>7.1752361496999999</v>
      </c>
      <c r="F185" s="3">
        <v>7.1752361496999999</v>
      </c>
      <c r="G185" s="3">
        <v>9.2855997231000007</v>
      </c>
      <c r="H185" s="3">
        <v>12.240108725900001</v>
      </c>
      <c r="I185" s="3">
        <v>13.0842541553</v>
      </c>
      <c r="J185" s="3">
        <v>13.0842541553</v>
      </c>
      <c r="K185" s="3">
        <v>13.928399584699999</v>
      </c>
      <c r="L185" s="3">
        <v>15.6166904434</v>
      </c>
      <c r="M185" s="3">
        <v>14.7725450141</v>
      </c>
      <c r="N185" s="3">
        <v>16.460835872800001</v>
      </c>
      <c r="O185" s="3">
        <v>16.0387631581</v>
      </c>
      <c r="P185" s="3">
        <v>17.304981302200002</v>
      </c>
      <c r="Q185" s="3">
        <v>17.727054016899999</v>
      </c>
      <c r="R185" s="3">
        <v>17.304981302200002</v>
      </c>
      <c r="S185" s="3">
        <v>20.6815630197</v>
      </c>
      <c r="T185" s="3">
        <v>21.525708449100001</v>
      </c>
      <c r="U185" s="3">
        <v>21.103635734400001</v>
      </c>
      <c r="V185" s="3">
        <v>23.636072022499999</v>
      </c>
      <c r="W185" s="3">
        <v>27.434726454700002</v>
      </c>
      <c r="X185" s="3">
        <v>27.856799169399999</v>
      </c>
      <c r="Y185" s="3">
        <v>31.6554536015</v>
      </c>
      <c r="Z185" s="3">
        <v>39.252762465899998</v>
      </c>
      <c r="AA185" s="3">
        <v>44.739707756900003</v>
      </c>
      <c r="AB185" s="3">
        <v>53.603234765300002</v>
      </c>
      <c r="AC185" s="3">
        <v>51.9149439065</v>
      </c>
      <c r="AD185" s="3">
        <v>52.759089335900001</v>
      </c>
      <c r="AE185" s="3">
        <v>50.6487257625</v>
      </c>
      <c r="AF185" s="3">
        <v>50.6487257625</v>
      </c>
      <c r="AG185" s="3">
        <v>46.005925900900003</v>
      </c>
      <c r="AH185" s="3">
        <v>46.005925900900003</v>
      </c>
    </row>
    <row r="186" spans="1:34" x14ac:dyDescent="0.25">
      <c r="A186" t="s">
        <v>682</v>
      </c>
      <c r="B186" s="3" t="s">
        <v>169</v>
      </c>
      <c r="C186" s="3">
        <v>11.2173015659</v>
      </c>
      <c r="D186" s="3">
        <v>13.4607618791</v>
      </c>
      <c r="E186" s="3">
        <v>17.947682505500001</v>
      </c>
      <c r="F186" s="3">
        <v>15.7042221923</v>
      </c>
      <c r="G186" s="3">
        <v>13.4607618791</v>
      </c>
      <c r="H186" s="3">
        <v>13.4607618791</v>
      </c>
      <c r="I186" s="3">
        <v>17.947682505500001</v>
      </c>
      <c r="J186" s="3">
        <v>22.434603131900001</v>
      </c>
      <c r="K186" s="3">
        <v>20.191142818700001</v>
      </c>
      <c r="L186" s="3">
        <v>17.947682505500001</v>
      </c>
      <c r="M186" s="3">
        <v>26.921523758199999</v>
      </c>
      <c r="N186" s="3">
        <v>29.164984071399999</v>
      </c>
      <c r="O186" s="3">
        <v>31.408444384599999</v>
      </c>
      <c r="P186" s="3">
        <v>26.921523758199999</v>
      </c>
      <c r="Q186" s="3">
        <v>22.434603131900001</v>
      </c>
      <c r="R186" s="3">
        <v>22.434603131900001</v>
      </c>
      <c r="S186" s="3">
        <v>31.408444384599999</v>
      </c>
      <c r="T186" s="3">
        <v>26.921523758199999</v>
      </c>
      <c r="U186" s="3">
        <v>24.678063445100001</v>
      </c>
      <c r="V186" s="3">
        <v>20.191142818700001</v>
      </c>
      <c r="W186" s="3">
        <v>17.947682505500001</v>
      </c>
      <c r="X186" s="3">
        <v>17.947682505500001</v>
      </c>
      <c r="Y186" s="3">
        <v>20.191142818700001</v>
      </c>
      <c r="Z186" s="3">
        <v>26.921523758199999</v>
      </c>
      <c r="AA186" s="3">
        <v>33.651904697799999</v>
      </c>
      <c r="AB186" s="3">
        <v>42.625745950599999</v>
      </c>
      <c r="AC186" s="3">
        <v>47.112666576899997</v>
      </c>
      <c r="AD186" s="3">
        <v>58.3299681429</v>
      </c>
      <c r="AE186" s="3">
        <v>58.3299681429</v>
      </c>
      <c r="AF186" s="3">
        <v>56.086507829699997</v>
      </c>
      <c r="AG186" s="3">
        <v>38.138825324199999</v>
      </c>
      <c r="AH186" s="3">
        <v>24.678063445100001</v>
      </c>
    </row>
    <row r="187" spans="1:34" x14ac:dyDescent="0.25">
      <c r="A187" t="s">
        <v>683</v>
      </c>
      <c r="B187" s="3" t="s">
        <v>170</v>
      </c>
      <c r="C187" s="3">
        <v>2.4334979098999998</v>
      </c>
      <c r="D187" s="3">
        <v>1.6223319399</v>
      </c>
      <c r="E187" s="3">
        <v>7.3004937297000003</v>
      </c>
      <c r="F187" s="3">
        <v>11.3563235795</v>
      </c>
      <c r="G187" s="3">
        <v>19.467983279199998</v>
      </c>
      <c r="H187" s="3">
        <v>21.9014811891</v>
      </c>
      <c r="I187" s="3">
        <v>23.523813129000001</v>
      </c>
      <c r="J187" s="3">
        <v>25.146145068900001</v>
      </c>
      <c r="K187" s="3">
        <v>25.146145068900001</v>
      </c>
      <c r="L187" s="3">
        <v>21.090315219099999</v>
      </c>
      <c r="M187" s="3">
        <v>19.467983279199998</v>
      </c>
      <c r="N187" s="3">
        <v>12.167489549500001</v>
      </c>
      <c r="O187" s="3">
        <v>8.9228256695999999</v>
      </c>
      <c r="P187" s="3">
        <v>8.9228256695999999</v>
      </c>
      <c r="Q187" s="3">
        <v>6.4893277597000001</v>
      </c>
      <c r="R187" s="3">
        <v>7.3004937297000003</v>
      </c>
      <c r="S187" s="3">
        <v>6.4893277597000001</v>
      </c>
      <c r="T187" s="3">
        <v>8.1116596997000006</v>
      </c>
      <c r="U187" s="3">
        <v>10.5451576095</v>
      </c>
      <c r="V187" s="3">
        <v>14.600987459400001</v>
      </c>
      <c r="W187" s="3">
        <v>16.223319399299999</v>
      </c>
      <c r="X187" s="3">
        <v>17.8456513392</v>
      </c>
      <c r="Y187" s="3">
        <v>17.0344853693</v>
      </c>
      <c r="Z187" s="3">
        <v>30.013140888700001</v>
      </c>
      <c r="AA187" s="3">
        <v>38.935966558300002</v>
      </c>
      <c r="AB187" s="3">
        <v>37.313634618400002</v>
      </c>
      <c r="AC187" s="3">
        <v>36.502468648399997</v>
      </c>
      <c r="AD187" s="3">
        <v>34.880136708499997</v>
      </c>
      <c r="AE187" s="3">
        <v>35.691302678500001</v>
      </c>
      <c r="AF187" s="3">
        <v>40.558298498299997</v>
      </c>
      <c r="AG187" s="3">
        <v>45.425294318100001</v>
      </c>
      <c r="AH187" s="3">
        <v>45.425294318100001</v>
      </c>
    </row>
    <row r="188" spans="1:34" x14ac:dyDescent="0.25">
      <c r="A188" t="s">
        <v>684</v>
      </c>
      <c r="B188" s="3" t="s">
        <v>171</v>
      </c>
      <c r="C188" s="3">
        <v>7.2452917679000004</v>
      </c>
      <c r="D188" s="3">
        <v>5.7962334142999996</v>
      </c>
      <c r="E188" s="3">
        <v>4.3471750606999997</v>
      </c>
      <c r="F188" s="3">
        <v>4.3471750606999997</v>
      </c>
      <c r="G188" s="3">
        <v>2.8981167071999998</v>
      </c>
      <c r="H188" s="3">
        <v>2.8981167071999998</v>
      </c>
      <c r="I188" s="3">
        <v>8.6943501214999994</v>
      </c>
      <c r="J188" s="3">
        <v>8.6943501214999994</v>
      </c>
      <c r="K188" s="3">
        <v>8.6943501214999994</v>
      </c>
      <c r="L188" s="3">
        <v>18.837758596499999</v>
      </c>
      <c r="M188" s="3">
        <v>20.2868169501</v>
      </c>
      <c r="N188" s="3">
        <v>26.083050364399998</v>
      </c>
      <c r="O188" s="3">
        <v>24.633992010899998</v>
      </c>
      <c r="P188" s="3">
        <v>21.735875303699999</v>
      </c>
      <c r="Q188" s="3">
        <v>20.2868169501</v>
      </c>
      <c r="R188" s="3">
        <v>20.2868169501</v>
      </c>
      <c r="S188" s="3">
        <v>17.388700242999999</v>
      </c>
      <c r="T188" s="3">
        <v>20.2868169501</v>
      </c>
      <c r="U188" s="3">
        <v>20.2868169501</v>
      </c>
      <c r="V188" s="3">
        <v>28.981167071600002</v>
      </c>
      <c r="W188" s="3">
        <v>27.532108718</v>
      </c>
      <c r="X188" s="3">
        <v>28.981167071600002</v>
      </c>
      <c r="Y188" s="3">
        <v>33.328342132300001</v>
      </c>
      <c r="Z188" s="3">
        <v>34.777400485900003</v>
      </c>
      <c r="AA188" s="3">
        <v>36.226458839499998</v>
      </c>
      <c r="AB188" s="3">
        <v>39.124575546700001</v>
      </c>
      <c r="AC188" s="3">
        <v>39.124575546700001</v>
      </c>
      <c r="AD188" s="3">
        <v>42.022692253800003</v>
      </c>
      <c r="AE188" s="3">
        <v>52.166100728899998</v>
      </c>
      <c r="AF188" s="3">
        <v>49.267984021700002</v>
      </c>
      <c r="AG188" s="3">
        <v>60.860450850399999</v>
      </c>
      <c r="AH188" s="3">
        <v>63.758567557500001</v>
      </c>
    </row>
    <row r="189" spans="1:34" x14ac:dyDescent="0.25">
      <c r="A189" t="s">
        <v>685</v>
      </c>
      <c r="B189" s="3" t="s">
        <v>172</v>
      </c>
      <c r="C189" s="3">
        <v>21.486602630299998</v>
      </c>
      <c r="D189" s="3">
        <v>23.513640614300002</v>
      </c>
      <c r="E189" s="3">
        <v>29.189346969399999</v>
      </c>
      <c r="F189" s="3">
        <v>37.297498905399998</v>
      </c>
      <c r="G189" s="3">
        <v>37.702906502200001</v>
      </c>
      <c r="H189" s="3">
        <v>36.081276115000001</v>
      </c>
      <c r="I189" s="3">
        <v>34.054238130999998</v>
      </c>
      <c r="J189" s="3">
        <v>34.054238130999998</v>
      </c>
      <c r="K189" s="3">
        <v>38.513721695800001</v>
      </c>
      <c r="L189" s="3">
        <v>38.108314098999998</v>
      </c>
      <c r="M189" s="3">
        <v>36.892091308600001</v>
      </c>
      <c r="N189" s="3">
        <v>41.351574873399997</v>
      </c>
      <c r="O189" s="3">
        <v>60.811139519699999</v>
      </c>
      <c r="P189" s="3">
        <v>62.027362310100003</v>
      </c>
      <c r="Q189" s="3">
        <v>72.162552230000003</v>
      </c>
      <c r="R189" s="3">
        <v>79.459888972399995</v>
      </c>
      <c r="S189" s="3">
        <v>85.541002924300003</v>
      </c>
      <c r="T189" s="3">
        <v>95.676192844300004</v>
      </c>
      <c r="U189" s="3">
        <v>105.4059751674</v>
      </c>
      <c r="V189" s="3">
        <v>99.324861215499993</v>
      </c>
      <c r="W189" s="3">
        <v>103.7843447802</v>
      </c>
      <c r="X189" s="3">
        <v>100.5410840059</v>
      </c>
      <c r="Y189" s="3">
        <v>92.432932069900005</v>
      </c>
      <c r="Z189" s="3">
        <v>99.324861215499993</v>
      </c>
      <c r="AA189" s="3">
        <v>94.054562457100005</v>
      </c>
      <c r="AB189" s="3">
        <v>84.324780133900006</v>
      </c>
      <c r="AC189" s="3">
        <v>79.865296569199998</v>
      </c>
      <c r="AD189" s="3">
        <v>80.270704166000002</v>
      </c>
      <c r="AE189" s="3">
        <v>76.216628197999995</v>
      </c>
      <c r="AF189" s="3">
        <v>80.270704166000002</v>
      </c>
      <c r="AG189" s="3">
        <v>77.027443391600002</v>
      </c>
      <c r="AH189" s="3">
        <v>76.216628197999995</v>
      </c>
    </row>
    <row r="190" spans="1:34" x14ac:dyDescent="0.25">
      <c r="A190" t="s">
        <v>686</v>
      </c>
      <c r="B190" s="3" t="s">
        <v>173</v>
      </c>
      <c r="C190" s="3">
        <v>19.668763454</v>
      </c>
      <c r="D190" s="3">
        <v>19.668763454</v>
      </c>
      <c r="E190" s="3">
        <v>22.946890696299999</v>
      </c>
      <c r="F190" s="3">
        <v>28.410436100199998</v>
      </c>
      <c r="G190" s="3">
        <v>27.317727019399999</v>
      </c>
      <c r="H190" s="3">
        <v>26.225017938600001</v>
      </c>
      <c r="I190" s="3">
        <v>26.225017938600001</v>
      </c>
      <c r="J190" s="3">
        <v>21.8541816155</v>
      </c>
      <c r="K190" s="3">
        <v>21.8541816155</v>
      </c>
      <c r="L190" s="3">
        <v>20.761472534799999</v>
      </c>
      <c r="M190" s="3">
        <v>17.483345292399999</v>
      </c>
      <c r="N190" s="3">
        <v>15.2979271309</v>
      </c>
      <c r="O190" s="3">
        <v>16.390636211699999</v>
      </c>
      <c r="P190" s="3">
        <v>16.390636211699999</v>
      </c>
      <c r="Q190" s="3">
        <v>17.483345292399999</v>
      </c>
      <c r="R190" s="3">
        <v>17.483345292399999</v>
      </c>
      <c r="S190" s="3">
        <v>17.483345292399999</v>
      </c>
      <c r="T190" s="3">
        <v>16.390636211699999</v>
      </c>
      <c r="U190" s="3">
        <v>18.576054373200002</v>
      </c>
      <c r="V190" s="3">
        <v>19.668763454</v>
      </c>
      <c r="W190" s="3">
        <v>19.668763454</v>
      </c>
      <c r="X190" s="3">
        <v>19.668763454</v>
      </c>
      <c r="Y190" s="3">
        <v>21.8541816155</v>
      </c>
      <c r="Z190" s="3">
        <v>18.576054373200002</v>
      </c>
      <c r="AA190" s="3">
        <v>19.668763454</v>
      </c>
      <c r="AB190" s="3">
        <v>19.668763454</v>
      </c>
      <c r="AC190" s="3">
        <v>19.668763454</v>
      </c>
      <c r="AD190" s="3">
        <v>20.761472534799999</v>
      </c>
      <c r="AE190" s="3">
        <v>20.761472534799999</v>
      </c>
      <c r="AF190" s="3">
        <v>22.946890696299999</v>
      </c>
      <c r="AG190" s="3">
        <v>28.410436100199998</v>
      </c>
      <c r="AH190" s="3">
        <v>30.595854261700001</v>
      </c>
    </row>
    <row r="191" spans="1:34" x14ac:dyDescent="0.25">
      <c r="A191" t="s">
        <v>687</v>
      </c>
      <c r="B191" s="3" t="s">
        <v>174</v>
      </c>
      <c r="C191" s="3">
        <v>16.282883709299998</v>
      </c>
      <c r="D191" s="3">
        <v>16.602155938900001</v>
      </c>
      <c r="E191" s="3">
        <v>18.837061546099999</v>
      </c>
      <c r="F191" s="3">
        <v>20.752694923699998</v>
      </c>
      <c r="G191" s="3">
        <v>23.306872760400001</v>
      </c>
      <c r="H191" s="3">
        <v>23.62614499</v>
      </c>
      <c r="I191" s="3">
        <v>27.138139515599999</v>
      </c>
      <c r="J191" s="3">
        <v>29.0537728931</v>
      </c>
      <c r="K191" s="3">
        <v>31.607950729900001</v>
      </c>
      <c r="L191" s="3">
        <v>31.288678500300001</v>
      </c>
      <c r="M191" s="3">
        <v>31.288678500300001</v>
      </c>
      <c r="N191" s="3">
        <v>30.3308618115</v>
      </c>
      <c r="O191" s="3">
        <v>33.5235841075</v>
      </c>
      <c r="P191" s="3">
        <v>33.5235841075</v>
      </c>
      <c r="Q191" s="3">
        <v>30.969406270699999</v>
      </c>
      <c r="R191" s="3">
        <v>28.0959562044</v>
      </c>
      <c r="S191" s="3">
        <v>32.565767418699998</v>
      </c>
      <c r="T191" s="3">
        <v>30.650134041099999</v>
      </c>
      <c r="U191" s="3">
        <v>30.969406270699999</v>
      </c>
      <c r="V191" s="3">
        <v>29.0537728931</v>
      </c>
      <c r="W191" s="3">
        <v>26.818867286</v>
      </c>
      <c r="X191" s="3">
        <v>28.415228433999999</v>
      </c>
      <c r="Y191" s="3">
        <v>30.3308618115</v>
      </c>
      <c r="Z191" s="3">
        <v>27.457411745200002</v>
      </c>
      <c r="AA191" s="3">
        <v>36.077761944199999</v>
      </c>
      <c r="AB191" s="3">
        <v>38.631939781</v>
      </c>
      <c r="AC191" s="3">
        <v>52.360645653600002</v>
      </c>
      <c r="AD191" s="3">
        <v>53.957006801600002</v>
      </c>
      <c r="AE191" s="3">
        <v>57.788273556699998</v>
      </c>
      <c r="AF191" s="3">
        <v>58.7460902455</v>
      </c>
      <c r="AG191" s="3">
        <v>63.854445919</v>
      </c>
      <c r="AH191" s="3">
        <v>55.872640179100003</v>
      </c>
    </row>
    <row r="192" spans="1:34" x14ac:dyDescent="0.25">
      <c r="A192" t="s">
        <v>688</v>
      </c>
      <c r="B192" s="3" t="s">
        <v>175</v>
      </c>
      <c r="C192" s="3">
        <v>14.963559332000001</v>
      </c>
      <c r="D192" s="3">
        <v>13.203140587</v>
      </c>
      <c r="E192" s="3">
        <v>19.364606194299999</v>
      </c>
      <c r="F192" s="3">
        <v>20.2448155668</v>
      </c>
      <c r="G192" s="3">
        <v>11.442721842099999</v>
      </c>
      <c r="H192" s="3">
        <v>12.322931214600001</v>
      </c>
      <c r="I192" s="3">
        <v>12.322931214600001</v>
      </c>
      <c r="J192" s="3">
        <v>15.8437687044</v>
      </c>
      <c r="K192" s="3">
        <v>16.7239780769</v>
      </c>
      <c r="L192" s="3">
        <v>10.5625124696</v>
      </c>
      <c r="M192" s="3">
        <v>9.6823030972000002</v>
      </c>
      <c r="N192" s="3">
        <v>17.604187449400001</v>
      </c>
      <c r="O192" s="3">
        <v>20.2448155668</v>
      </c>
      <c r="P192" s="3">
        <v>22.005234311700001</v>
      </c>
      <c r="Q192" s="3">
        <v>21.125024939300001</v>
      </c>
      <c r="R192" s="3">
        <v>22.885443684199998</v>
      </c>
      <c r="S192" s="3">
        <v>26.406281174099998</v>
      </c>
      <c r="T192" s="3">
        <v>29.927118664000002</v>
      </c>
      <c r="U192" s="3">
        <v>29.927118664000002</v>
      </c>
      <c r="V192" s="3">
        <v>37.849003016200001</v>
      </c>
      <c r="W192" s="3">
        <v>40.4896311336</v>
      </c>
      <c r="X192" s="3">
        <v>50.171934230799998</v>
      </c>
      <c r="Y192" s="3">
        <v>50.171934230799998</v>
      </c>
      <c r="Z192" s="3">
        <v>60.734446700399999</v>
      </c>
      <c r="AA192" s="3">
        <v>67.776121680100005</v>
      </c>
      <c r="AB192" s="3">
        <v>76.578215404800005</v>
      </c>
      <c r="AC192" s="3">
        <v>93.302193481800003</v>
      </c>
      <c r="AD192" s="3">
        <v>102.98449657890001</v>
      </c>
      <c r="AE192" s="3">
        <v>91.541774736799994</v>
      </c>
      <c r="AF192" s="3">
        <v>119.7084746558</v>
      </c>
      <c r="AG192" s="3">
        <v>130.2709871255</v>
      </c>
      <c r="AH192" s="3">
        <v>138.19287147770001</v>
      </c>
    </row>
    <row r="193" spans="1:34" x14ac:dyDescent="0.25">
      <c r="A193" t="s">
        <v>689</v>
      </c>
      <c r="B193" s="3" t="s">
        <v>176</v>
      </c>
      <c r="C193" s="3">
        <v>33.2733307341</v>
      </c>
      <c r="D193" s="3">
        <v>31.614272692</v>
      </c>
      <c r="E193" s="3">
        <v>35.485408123699997</v>
      </c>
      <c r="F193" s="3">
        <v>36.591446818400001</v>
      </c>
      <c r="G193" s="3">
        <v>36.0384274711</v>
      </c>
      <c r="H193" s="3">
        <v>34.4715393201</v>
      </c>
      <c r="I193" s="3">
        <v>37.052296274600003</v>
      </c>
      <c r="J193" s="3">
        <v>36.314937144699996</v>
      </c>
      <c r="K193" s="3">
        <v>43.7806983344</v>
      </c>
      <c r="L193" s="3">
        <v>45.163246702899997</v>
      </c>
      <c r="M193" s="3">
        <v>43.872868225600001</v>
      </c>
      <c r="N193" s="3">
        <v>47.3753240924</v>
      </c>
      <c r="O193" s="3">
        <v>48.2048531135</v>
      </c>
      <c r="P193" s="3">
        <v>51.338629415299998</v>
      </c>
      <c r="Q193" s="3">
        <v>54.380235825900002</v>
      </c>
      <c r="R193" s="3">
        <v>52.905517566199997</v>
      </c>
      <c r="S193" s="3">
        <v>51.5229691977</v>
      </c>
      <c r="T193" s="3">
        <v>58.159201366300003</v>
      </c>
      <c r="U193" s="3">
        <v>64.242414187500003</v>
      </c>
      <c r="V193" s="3">
        <v>75.947990373799996</v>
      </c>
      <c r="W193" s="3">
        <v>80.095635479099997</v>
      </c>
      <c r="X193" s="3">
        <v>87.008377321400005</v>
      </c>
      <c r="Y193" s="3">
        <v>89.9578138408</v>
      </c>
      <c r="Z193" s="3">
        <v>100.83386100600001</v>
      </c>
      <c r="AA193" s="3">
        <v>114.0141554519</v>
      </c>
      <c r="AB193" s="3">
        <v>120.8347274029</v>
      </c>
      <c r="AC193" s="3">
        <v>126.5492606592</v>
      </c>
      <c r="AD193" s="3">
        <v>137.2409680419</v>
      </c>
      <c r="AE193" s="3">
        <v>141.48078303849999</v>
      </c>
      <c r="AF193" s="3">
        <v>148.2091850983</v>
      </c>
      <c r="AG193" s="3">
        <v>152.1724904212</v>
      </c>
      <c r="AH193" s="3">
        <v>139.91389488760001</v>
      </c>
    </row>
    <row r="194" spans="1:34" x14ac:dyDescent="0.25">
      <c r="A194" t="s">
        <v>690</v>
      </c>
      <c r="B194" s="3" t="s">
        <v>177</v>
      </c>
      <c r="C194" s="3">
        <v>9.7667945264</v>
      </c>
      <c r="D194" s="3">
        <v>10.115608616599999</v>
      </c>
      <c r="E194" s="3">
        <v>14.3013776994</v>
      </c>
      <c r="F194" s="3">
        <v>13.9525636092</v>
      </c>
      <c r="G194" s="3">
        <v>14.3013776994</v>
      </c>
      <c r="H194" s="3">
        <v>12.208493158</v>
      </c>
      <c r="I194" s="3">
        <v>11.1620508873</v>
      </c>
      <c r="J194" s="3">
        <v>9.7667945264</v>
      </c>
      <c r="K194" s="3">
        <v>9.7667945264</v>
      </c>
      <c r="L194" s="3">
        <v>8.7203522556999999</v>
      </c>
      <c r="M194" s="3">
        <v>12.557307248200001</v>
      </c>
      <c r="N194" s="3">
        <v>11.8596790678</v>
      </c>
      <c r="O194" s="3">
        <v>15.696634060299999</v>
      </c>
      <c r="P194" s="3">
        <v>16.0454481505</v>
      </c>
      <c r="Q194" s="3">
        <v>16.0454481505</v>
      </c>
      <c r="R194" s="3">
        <v>18.487146782100002</v>
      </c>
      <c r="S194" s="3">
        <v>20.231217233300001</v>
      </c>
      <c r="T194" s="3">
        <v>17.789518601699999</v>
      </c>
      <c r="U194" s="3">
        <v>23.7193581356</v>
      </c>
      <c r="V194" s="3">
        <v>25.463428586700001</v>
      </c>
      <c r="W194" s="3">
        <v>29.300383579199998</v>
      </c>
      <c r="X194" s="3">
        <v>30.3468258499</v>
      </c>
      <c r="Y194" s="3">
        <v>29.300383579199998</v>
      </c>
      <c r="Z194" s="3">
        <v>34.5325949327</v>
      </c>
      <c r="AA194" s="3">
        <v>42.904133098199999</v>
      </c>
      <c r="AB194" s="3">
        <v>43.950575368800003</v>
      </c>
      <c r="AC194" s="3">
        <v>44.6482035493</v>
      </c>
      <c r="AD194" s="3">
        <v>45.345831729799997</v>
      </c>
      <c r="AE194" s="3">
        <v>44.997017639500001</v>
      </c>
      <c r="AF194" s="3">
        <v>50.578043083200001</v>
      </c>
      <c r="AG194" s="3">
        <v>51.624485353899999</v>
      </c>
      <c r="AH194" s="3">
        <v>50.926857173400002</v>
      </c>
    </row>
    <row r="195" spans="1:34" x14ac:dyDescent="0.25">
      <c r="A195" t="s">
        <v>691</v>
      </c>
      <c r="B195" s="3" t="s">
        <v>178</v>
      </c>
      <c r="C195" s="3">
        <v>15.856585988899999</v>
      </c>
      <c r="D195" s="3">
        <v>16.737507432800001</v>
      </c>
      <c r="E195" s="3">
        <v>21.582575373800001</v>
      </c>
      <c r="F195" s="3">
        <v>27.308564758700001</v>
      </c>
      <c r="G195" s="3">
        <v>25.987182593</v>
      </c>
      <c r="H195" s="3">
        <v>26.868104036799998</v>
      </c>
      <c r="I195" s="3">
        <v>30.832250534100002</v>
      </c>
      <c r="J195" s="3">
        <v>29.951329090200002</v>
      </c>
      <c r="K195" s="3">
        <v>29.510868368299999</v>
      </c>
      <c r="L195" s="3">
        <v>35.236857753199999</v>
      </c>
      <c r="M195" s="3">
        <v>37.4391613628</v>
      </c>
      <c r="N195" s="3">
        <v>41.843768581900001</v>
      </c>
      <c r="O195" s="3">
        <v>44.926993635300001</v>
      </c>
      <c r="P195" s="3">
        <v>44.046072191500002</v>
      </c>
      <c r="Q195" s="3">
        <v>45.367454357299998</v>
      </c>
      <c r="R195" s="3">
        <v>48.450679410699998</v>
      </c>
      <c r="S195" s="3">
        <v>43.605611469599999</v>
      </c>
      <c r="T195" s="3">
        <v>44.926993635300001</v>
      </c>
      <c r="U195" s="3">
        <v>48.8911401326</v>
      </c>
      <c r="V195" s="3">
        <v>55.498050961300002</v>
      </c>
      <c r="W195" s="3">
        <v>59.4621974585</v>
      </c>
      <c r="X195" s="3">
        <v>63.4263439558</v>
      </c>
      <c r="Y195" s="3">
        <v>66.509569009200007</v>
      </c>
      <c r="Z195" s="3">
        <v>82.806615719999996</v>
      </c>
      <c r="AA195" s="3">
        <v>93.818133767899994</v>
      </c>
      <c r="AB195" s="3">
        <v>116.2816305856</v>
      </c>
      <c r="AC195" s="3">
        <v>122.0076199705</v>
      </c>
      <c r="AD195" s="3">
        <v>140.5069702909</v>
      </c>
      <c r="AE195" s="3">
        <v>144.03065606620001</v>
      </c>
      <c r="AF195" s="3">
        <v>141.8283524567</v>
      </c>
      <c r="AG195" s="3">
        <v>160.768163499</v>
      </c>
      <c r="AH195" s="3">
        <v>166.053692162</v>
      </c>
    </row>
    <row r="196" spans="1:34" x14ac:dyDescent="0.25">
      <c r="A196" t="s">
        <v>692</v>
      </c>
      <c r="B196" s="3" t="s">
        <v>179</v>
      </c>
      <c r="C196" s="3">
        <v>1.5041137511</v>
      </c>
      <c r="D196" s="3">
        <v>1.5041137511</v>
      </c>
      <c r="E196" s="3">
        <v>1.5041137511</v>
      </c>
      <c r="F196" s="3">
        <v>0</v>
      </c>
      <c r="G196" s="3">
        <v>0</v>
      </c>
      <c r="H196" s="3">
        <v>1.5041137511</v>
      </c>
      <c r="I196" s="3">
        <v>1.5041137511</v>
      </c>
      <c r="J196" s="3">
        <v>1.5041137511</v>
      </c>
      <c r="K196" s="3">
        <v>1.5041137511</v>
      </c>
      <c r="L196" s="3">
        <v>1.5041137511</v>
      </c>
      <c r="M196" s="3">
        <v>4.5123412532999998</v>
      </c>
      <c r="N196" s="3">
        <v>4.5123412532999998</v>
      </c>
      <c r="O196" s="3">
        <v>3.0082275022</v>
      </c>
      <c r="P196" s="3">
        <v>3.0082275022</v>
      </c>
      <c r="Q196" s="3">
        <v>4.5123412532999998</v>
      </c>
      <c r="R196" s="3">
        <v>4.5123412532999998</v>
      </c>
      <c r="S196" s="3">
        <v>10.5287962578</v>
      </c>
      <c r="T196" s="3">
        <v>10.5287962578</v>
      </c>
      <c r="U196" s="3">
        <v>12.0329100089</v>
      </c>
      <c r="V196" s="3">
        <v>15.041137511100001</v>
      </c>
      <c r="W196" s="3">
        <v>19.553478764400001</v>
      </c>
      <c r="X196" s="3">
        <v>18.049365013300001</v>
      </c>
      <c r="Y196" s="3">
        <v>18.049365013300001</v>
      </c>
      <c r="Z196" s="3">
        <v>24.065820017699998</v>
      </c>
      <c r="AA196" s="3">
        <v>24.065820017699998</v>
      </c>
      <c r="AB196" s="3">
        <v>28.578161271100001</v>
      </c>
      <c r="AC196" s="3">
        <v>28.578161271100001</v>
      </c>
      <c r="AD196" s="3">
        <v>28.578161271100001</v>
      </c>
      <c r="AE196" s="3">
        <v>31.586388773300001</v>
      </c>
      <c r="AF196" s="3">
        <v>34.594616275500002</v>
      </c>
      <c r="AG196" s="3">
        <v>28.578161271100001</v>
      </c>
      <c r="AH196" s="3">
        <v>34.594616275500002</v>
      </c>
    </row>
    <row r="197" spans="1:34" x14ac:dyDescent="0.25">
      <c r="A197" t="s">
        <v>693</v>
      </c>
      <c r="B197" s="3" t="s">
        <v>180</v>
      </c>
      <c r="C197" s="3">
        <v>2.7982203319000001</v>
      </c>
      <c r="D197" s="3">
        <v>2.7982203319000001</v>
      </c>
      <c r="E197" s="3">
        <v>2.7982203319000001</v>
      </c>
      <c r="F197" s="3">
        <v>4.1973304978000003</v>
      </c>
      <c r="G197" s="3">
        <v>5.5964406637000002</v>
      </c>
      <c r="H197" s="3">
        <v>4.1973304978000003</v>
      </c>
      <c r="I197" s="3">
        <v>4.1973304978000003</v>
      </c>
      <c r="J197" s="3">
        <v>4.1973304978000003</v>
      </c>
      <c r="K197" s="3">
        <v>4.1973304978000003</v>
      </c>
      <c r="L197" s="3">
        <v>4.1973304978000003</v>
      </c>
      <c r="M197" s="3">
        <v>2.7982203319000001</v>
      </c>
      <c r="N197" s="3">
        <v>2.7982203319000001</v>
      </c>
      <c r="O197" s="3">
        <v>2.7982203319000001</v>
      </c>
      <c r="P197" s="3">
        <v>2.7982203319000001</v>
      </c>
      <c r="Q197" s="3">
        <v>4.1973304978000003</v>
      </c>
      <c r="R197" s="3">
        <v>4.1973304978000003</v>
      </c>
      <c r="S197" s="3">
        <v>8.3946609956000007</v>
      </c>
      <c r="T197" s="3">
        <v>11.1928813275</v>
      </c>
      <c r="U197" s="3">
        <v>9.7937711615000005</v>
      </c>
      <c r="V197" s="3">
        <v>9.7937711615000005</v>
      </c>
      <c r="W197" s="3">
        <v>9.7937711615000005</v>
      </c>
      <c r="X197" s="3">
        <v>8.3946609956000007</v>
      </c>
      <c r="Y197" s="3">
        <v>8.3946609956000007</v>
      </c>
      <c r="Z197" s="3">
        <v>6.9955508297</v>
      </c>
      <c r="AA197" s="3">
        <v>8.3946609956000007</v>
      </c>
      <c r="AB197" s="3">
        <v>6.9955508297</v>
      </c>
      <c r="AC197" s="3">
        <v>9.7937711615000005</v>
      </c>
      <c r="AD197" s="3">
        <v>11.1928813275</v>
      </c>
      <c r="AE197" s="3">
        <v>15.3902118253</v>
      </c>
      <c r="AF197" s="3">
        <v>16.789321991200001</v>
      </c>
      <c r="AG197" s="3">
        <v>23.784872820899999</v>
      </c>
      <c r="AH197" s="3">
        <v>30.7804236506</v>
      </c>
    </row>
    <row r="198" spans="1:34" x14ac:dyDescent="0.25">
      <c r="A198" t="s">
        <v>694</v>
      </c>
      <c r="B198" s="3" t="s">
        <v>181</v>
      </c>
      <c r="C198" s="3">
        <v>1.4256590109</v>
      </c>
      <c r="D198" s="3">
        <v>2.8513180218</v>
      </c>
      <c r="E198" s="3">
        <v>2.8513180218</v>
      </c>
      <c r="F198" s="3">
        <v>1.4256590109</v>
      </c>
      <c r="G198" s="3">
        <v>1.4256590109</v>
      </c>
      <c r="H198" s="3">
        <v>2.8513180218</v>
      </c>
      <c r="I198" s="3">
        <v>4.2769770325999996</v>
      </c>
      <c r="J198" s="3">
        <v>5.7026360435000001</v>
      </c>
      <c r="K198" s="3">
        <v>4.2769770325999996</v>
      </c>
      <c r="L198" s="3">
        <v>4.2769770325999996</v>
      </c>
      <c r="M198" s="3">
        <v>4.2769770325999996</v>
      </c>
      <c r="N198" s="3">
        <v>8.5539540652999992</v>
      </c>
      <c r="O198" s="3">
        <v>11.405272087</v>
      </c>
      <c r="P198" s="3">
        <v>9.9796130760999997</v>
      </c>
      <c r="Q198" s="3">
        <v>8.5539540652999992</v>
      </c>
      <c r="R198" s="3">
        <v>9.9796130760999997</v>
      </c>
      <c r="S198" s="3">
        <v>9.9796130760999997</v>
      </c>
      <c r="T198" s="3">
        <v>12.830931097900001</v>
      </c>
      <c r="U198" s="3">
        <v>18.533567141399999</v>
      </c>
      <c r="V198" s="3">
        <v>17.1079081305</v>
      </c>
      <c r="W198" s="3">
        <v>21.3848851632</v>
      </c>
      <c r="X198" s="3">
        <v>21.3848851632</v>
      </c>
      <c r="Y198" s="3">
        <v>19.959226152300001</v>
      </c>
      <c r="Z198" s="3">
        <v>21.3848851632</v>
      </c>
      <c r="AA198" s="3">
        <v>22.810544174</v>
      </c>
      <c r="AB198" s="3">
        <v>21.3848851632</v>
      </c>
      <c r="AC198" s="3">
        <v>18.533567141399999</v>
      </c>
      <c r="AD198" s="3">
        <v>25.661862195800001</v>
      </c>
      <c r="AE198" s="3">
        <v>25.661862195800001</v>
      </c>
      <c r="AF198" s="3">
        <v>31.364498239300001</v>
      </c>
      <c r="AG198" s="3">
        <v>32.790157250199996</v>
      </c>
      <c r="AH198" s="3">
        <v>29.938839228399999</v>
      </c>
    </row>
    <row r="199" spans="1:34" x14ac:dyDescent="0.25">
      <c r="A199" t="s">
        <v>695</v>
      </c>
      <c r="B199" s="3" t="s">
        <v>182</v>
      </c>
      <c r="C199" s="3">
        <v>0</v>
      </c>
      <c r="D199" s="3">
        <v>0</v>
      </c>
      <c r="E199" s="3">
        <v>0</v>
      </c>
      <c r="F199" s="3">
        <v>0</v>
      </c>
      <c r="G199" s="3">
        <v>1.3558954333</v>
      </c>
      <c r="H199" s="3">
        <v>1.3558954333</v>
      </c>
      <c r="I199" s="3">
        <v>1.3558954333</v>
      </c>
      <c r="J199" s="3">
        <v>1.3558954333</v>
      </c>
      <c r="K199" s="3">
        <v>1.3558954333</v>
      </c>
      <c r="L199" s="3">
        <v>2.7117908666999999</v>
      </c>
      <c r="M199" s="3">
        <v>4.0676863000000001</v>
      </c>
      <c r="N199" s="3">
        <v>2.7117908666999999</v>
      </c>
      <c r="O199" s="3">
        <v>2.7117908666999999</v>
      </c>
      <c r="P199" s="3">
        <v>2.7117908666999999</v>
      </c>
      <c r="Q199" s="3">
        <v>2.7117908666999999</v>
      </c>
      <c r="R199" s="3">
        <v>2.7117908666999999</v>
      </c>
      <c r="S199" s="3">
        <v>4.0676863000000001</v>
      </c>
      <c r="T199" s="3">
        <v>2.7117908666999999</v>
      </c>
      <c r="U199" s="3">
        <v>2.7117908666999999</v>
      </c>
      <c r="V199" s="3">
        <v>2.7117908666999999</v>
      </c>
      <c r="W199" s="3">
        <v>2.7117908666999999</v>
      </c>
      <c r="X199" s="3">
        <v>2.7117908666999999</v>
      </c>
      <c r="Y199" s="3">
        <v>2.7117908666999999</v>
      </c>
      <c r="Z199" s="3">
        <v>1.3558954333</v>
      </c>
      <c r="AA199" s="3">
        <v>1.3558954333</v>
      </c>
      <c r="AB199" s="3">
        <v>1.3558954333</v>
      </c>
      <c r="AC199" s="3">
        <v>1.3558954333</v>
      </c>
      <c r="AD199" s="3">
        <v>2.7117908666999999</v>
      </c>
      <c r="AE199" s="3">
        <v>2.7117908666999999</v>
      </c>
      <c r="AF199" s="3">
        <v>4.0676863000000001</v>
      </c>
      <c r="AG199" s="3">
        <v>12.2030589001</v>
      </c>
      <c r="AH199" s="3">
        <v>12.2030589001</v>
      </c>
    </row>
    <row r="200" spans="1:34" x14ac:dyDescent="0.25">
      <c r="A200" t="s">
        <v>696</v>
      </c>
      <c r="B200" s="3" t="s">
        <v>183</v>
      </c>
      <c r="C200" s="3">
        <v>5.9205462690999999</v>
      </c>
      <c r="D200" s="3">
        <v>5.9205462690999999</v>
      </c>
      <c r="E200" s="3">
        <v>6.3152493536999996</v>
      </c>
      <c r="F200" s="3">
        <v>5.9205462690999999</v>
      </c>
      <c r="G200" s="3">
        <v>8.6834678613000005</v>
      </c>
      <c r="H200" s="3">
        <v>7.1046555228999999</v>
      </c>
      <c r="I200" s="3">
        <v>8.6834678613000005</v>
      </c>
      <c r="J200" s="3">
        <v>9.4728740304999999</v>
      </c>
      <c r="K200" s="3">
        <v>8.2887647767000008</v>
      </c>
      <c r="L200" s="3">
        <v>11.0516863689</v>
      </c>
      <c r="M200" s="3">
        <v>14.998717214999999</v>
      </c>
      <c r="N200" s="3">
        <v>14.2093110458</v>
      </c>
      <c r="O200" s="3">
        <v>14.2093110458</v>
      </c>
      <c r="P200" s="3">
        <v>14.6040141304</v>
      </c>
      <c r="Q200" s="3">
        <v>15.393420299600001</v>
      </c>
      <c r="R200" s="3">
        <v>15.393420299600001</v>
      </c>
      <c r="S200" s="3">
        <v>14.6040141304</v>
      </c>
      <c r="T200" s="3">
        <v>14.6040141304</v>
      </c>
      <c r="U200" s="3">
        <v>16.182826468799998</v>
      </c>
      <c r="V200" s="3">
        <v>20.919263483999998</v>
      </c>
      <c r="W200" s="3">
        <v>25.2609974147</v>
      </c>
      <c r="X200" s="3">
        <v>24.866294330100001</v>
      </c>
      <c r="Y200" s="3">
        <v>25.6557004993</v>
      </c>
      <c r="Z200" s="3">
        <v>31.181543683800001</v>
      </c>
      <c r="AA200" s="3">
        <v>36.707386868199997</v>
      </c>
      <c r="AB200" s="3">
        <v>39.865011545100003</v>
      </c>
      <c r="AC200" s="3">
        <v>40.259714629699999</v>
      </c>
      <c r="AD200" s="3">
        <v>40.259714629699999</v>
      </c>
      <c r="AE200" s="3">
        <v>40.259714629699999</v>
      </c>
      <c r="AF200" s="3">
        <v>39.865011545100003</v>
      </c>
      <c r="AG200" s="3">
        <v>42.627933137299998</v>
      </c>
      <c r="AH200" s="3">
        <v>42.233230052700002</v>
      </c>
    </row>
    <row r="201" spans="1:34" x14ac:dyDescent="0.25">
      <c r="A201" t="s">
        <v>697</v>
      </c>
      <c r="B201" s="3" t="s">
        <v>184</v>
      </c>
      <c r="C201" s="3">
        <v>21.3902218166</v>
      </c>
      <c r="D201" s="3">
        <v>21.3902218166</v>
      </c>
      <c r="E201" s="3">
        <v>23.5292439983</v>
      </c>
      <c r="F201" s="3">
        <v>19.251199634900001</v>
      </c>
      <c r="G201" s="3">
        <v>17.112177453299999</v>
      </c>
      <c r="H201" s="3">
        <v>19.251199634900001</v>
      </c>
      <c r="I201" s="3">
        <v>21.3902218166</v>
      </c>
      <c r="J201" s="3">
        <v>21.3902218166</v>
      </c>
      <c r="K201" s="3">
        <v>19.251199634900001</v>
      </c>
      <c r="L201" s="3">
        <v>17.112177453299999</v>
      </c>
      <c r="M201" s="3">
        <v>25.668266179900002</v>
      </c>
      <c r="N201" s="3">
        <v>25.668266179900002</v>
      </c>
      <c r="O201" s="3">
        <v>27.807288361600001</v>
      </c>
      <c r="P201" s="3">
        <v>21.3902218166</v>
      </c>
      <c r="Q201" s="3">
        <v>19.251199634900001</v>
      </c>
      <c r="R201" s="3">
        <v>25.668266179900002</v>
      </c>
      <c r="S201" s="3">
        <v>25.668266179900002</v>
      </c>
      <c r="T201" s="3">
        <v>21.3902218166</v>
      </c>
      <c r="U201" s="3">
        <v>27.807288361600001</v>
      </c>
      <c r="V201" s="3">
        <v>25.668266179900002</v>
      </c>
      <c r="W201" s="3">
        <v>29.946310543199999</v>
      </c>
      <c r="X201" s="3">
        <v>32.085332724899999</v>
      </c>
      <c r="Y201" s="3">
        <v>27.807288361600001</v>
      </c>
      <c r="Z201" s="3">
        <v>34.224354906599999</v>
      </c>
      <c r="AA201" s="3">
        <v>32.085332724899999</v>
      </c>
      <c r="AB201" s="3">
        <v>25.668266179900002</v>
      </c>
      <c r="AC201" s="3">
        <v>29.946310543199999</v>
      </c>
      <c r="AD201" s="3">
        <v>47.058487996499998</v>
      </c>
      <c r="AE201" s="3">
        <v>44.919465814900001</v>
      </c>
      <c r="AF201" s="3">
        <v>49.197510178199998</v>
      </c>
      <c r="AG201" s="3">
        <v>49.197510178199998</v>
      </c>
      <c r="AH201" s="3">
        <v>68.448709813099995</v>
      </c>
    </row>
    <row r="202" spans="1:34" x14ac:dyDescent="0.25">
      <c r="A202" t="s">
        <v>698</v>
      </c>
      <c r="B202" s="3" t="s">
        <v>185</v>
      </c>
      <c r="C202" s="3">
        <v>18.214936247699999</v>
      </c>
      <c r="D202" s="3">
        <v>17.3869846001</v>
      </c>
      <c r="E202" s="3">
        <v>19.870839542999999</v>
      </c>
      <c r="F202" s="3">
        <v>17.3869846001</v>
      </c>
      <c r="G202" s="3">
        <v>17.3869846001</v>
      </c>
      <c r="H202" s="3">
        <v>15.7310813049</v>
      </c>
      <c r="I202" s="3">
        <v>11.591323066699999</v>
      </c>
      <c r="J202" s="3">
        <v>11.591323066699999</v>
      </c>
      <c r="K202" s="3">
        <v>11.591323066699999</v>
      </c>
      <c r="L202" s="3">
        <v>6.6236131809999996</v>
      </c>
      <c r="M202" s="3">
        <v>7.4515648285999996</v>
      </c>
      <c r="N202" s="3">
        <v>9.9354197714999994</v>
      </c>
      <c r="O202" s="3">
        <v>9.1074681239000004</v>
      </c>
      <c r="P202" s="3">
        <v>9.9354197714999994</v>
      </c>
      <c r="Q202" s="3">
        <v>10.7633714191</v>
      </c>
      <c r="R202" s="3">
        <v>12.4192747144</v>
      </c>
      <c r="S202" s="3">
        <v>14.0751780096</v>
      </c>
      <c r="T202" s="3">
        <v>12.4192747144</v>
      </c>
      <c r="U202" s="3">
        <v>11.591323066699999</v>
      </c>
      <c r="V202" s="3">
        <v>14.0751780096</v>
      </c>
      <c r="W202" s="3">
        <v>15.7310813049</v>
      </c>
      <c r="X202" s="3">
        <v>15.7310813049</v>
      </c>
      <c r="Y202" s="3">
        <v>14.0751780096</v>
      </c>
      <c r="Z202" s="3">
        <v>19.042887895300002</v>
      </c>
      <c r="AA202" s="3">
        <v>19.042887895300002</v>
      </c>
      <c r="AB202" s="3">
        <v>19.042887895300002</v>
      </c>
      <c r="AC202" s="3">
        <v>22.3546944858</v>
      </c>
      <c r="AD202" s="3">
        <v>18.214936247699999</v>
      </c>
      <c r="AE202" s="3">
        <v>25.666501076300001</v>
      </c>
      <c r="AF202" s="3">
        <v>26.494452723999999</v>
      </c>
      <c r="AG202" s="3">
        <v>37.257824143100002</v>
      </c>
      <c r="AH202" s="3">
        <v>43.881437324099998</v>
      </c>
    </row>
    <row r="203" spans="1:34" x14ac:dyDescent="0.25">
      <c r="A203" t="s">
        <v>699</v>
      </c>
      <c r="B203" s="3" t="s">
        <v>186</v>
      </c>
      <c r="C203" s="3">
        <v>9.5654114720999992</v>
      </c>
      <c r="D203" s="3">
        <v>10.931898825299999</v>
      </c>
      <c r="E203" s="3">
        <v>15.0313608848</v>
      </c>
      <c r="F203" s="3">
        <v>17.7643355911</v>
      </c>
      <c r="G203" s="3">
        <v>20.497310297399999</v>
      </c>
      <c r="H203" s="3">
        <v>23.230285003700001</v>
      </c>
      <c r="I203" s="3">
        <v>23.230285003700001</v>
      </c>
      <c r="J203" s="3">
        <v>23.230285003700001</v>
      </c>
      <c r="K203" s="3">
        <v>21.863797650599999</v>
      </c>
      <c r="L203" s="3">
        <v>16.3978482379</v>
      </c>
      <c r="M203" s="3">
        <v>12.298386178399999</v>
      </c>
      <c r="N203" s="3">
        <v>9.5654114720999992</v>
      </c>
      <c r="O203" s="3">
        <v>12.298386178399999</v>
      </c>
      <c r="P203" s="3">
        <v>8.1989241190000008</v>
      </c>
      <c r="Q203" s="3">
        <v>8.1989241190000008</v>
      </c>
      <c r="R203" s="3">
        <v>9.5654114720999992</v>
      </c>
      <c r="S203" s="3">
        <v>15.0313608848</v>
      </c>
      <c r="T203" s="3">
        <v>19.130822944199998</v>
      </c>
      <c r="U203" s="3">
        <v>23.230285003700001</v>
      </c>
      <c r="V203" s="3">
        <v>20.497310297399999</v>
      </c>
      <c r="W203" s="3">
        <v>23.230285003700001</v>
      </c>
      <c r="X203" s="3">
        <v>24.596772356900001</v>
      </c>
      <c r="Y203" s="3">
        <v>24.596772356900001</v>
      </c>
      <c r="Z203" s="3">
        <v>31.429209122700001</v>
      </c>
      <c r="AA203" s="3">
        <v>36.895158535299998</v>
      </c>
      <c r="AB203" s="3">
        <v>38.261645888499999</v>
      </c>
      <c r="AC203" s="3">
        <v>43.727595301100003</v>
      </c>
      <c r="AD203" s="3">
        <v>40.994620594799997</v>
      </c>
      <c r="AE203" s="3">
        <v>62.858418245300001</v>
      </c>
      <c r="AF203" s="3">
        <v>65.591392951700001</v>
      </c>
      <c r="AG203" s="3">
        <v>72.423829717499999</v>
      </c>
      <c r="AH203" s="3">
        <v>71.057342364299998</v>
      </c>
    </row>
    <row r="204" spans="1:34" x14ac:dyDescent="0.25">
      <c r="A204" t="s">
        <v>700</v>
      </c>
      <c r="B204" s="3" t="s">
        <v>187</v>
      </c>
      <c r="C204" s="3">
        <v>8.7086881604999995</v>
      </c>
      <c r="D204" s="3">
        <v>8.7086881604999995</v>
      </c>
      <c r="E204" s="3">
        <v>8.7086881604999995</v>
      </c>
      <c r="F204" s="3">
        <v>9.3307373149000004</v>
      </c>
      <c r="G204" s="3">
        <v>10.5748356235</v>
      </c>
      <c r="H204" s="3">
        <v>14.3071305495</v>
      </c>
      <c r="I204" s="3">
        <v>16.173278012400001</v>
      </c>
      <c r="J204" s="3">
        <v>16.173278012400001</v>
      </c>
      <c r="K204" s="3">
        <v>15.5512288581</v>
      </c>
      <c r="L204" s="3">
        <v>12.440983086499999</v>
      </c>
      <c r="M204" s="3">
        <v>13.685081395099999</v>
      </c>
      <c r="N204" s="3">
        <v>13.685081395099999</v>
      </c>
      <c r="O204" s="3">
        <v>10.5748356235</v>
      </c>
      <c r="P204" s="3">
        <v>6.8425406975999996</v>
      </c>
      <c r="Q204" s="3">
        <v>9.9527864691999994</v>
      </c>
      <c r="R204" s="3">
        <v>12.440983086499999</v>
      </c>
      <c r="S204" s="3">
        <v>16.7953271668</v>
      </c>
      <c r="T204" s="3">
        <v>18.039425475400002</v>
      </c>
      <c r="U204" s="3">
        <v>19.905572938399999</v>
      </c>
      <c r="V204" s="3">
        <v>21.149671247000001</v>
      </c>
      <c r="W204" s="3">
        <v>21.149671247000001</v>
      </c>
      <c r="X204" s="3">
        <v>18.661474629699999</v>
      </c>
      <c r="Y204" s="3">
        <v>16.7953271668</v>
      </c>
      <c r="Z204" s="3">
        <v>15.5512288581</v>
      </c>
      <c r="AA204" s="3">
        <v>18.661474629699999</v>
      </c>
      <c r="AB204" s="3">
        <v>18.661474629699999</v>
      </c>
      <c r="AC204" s="3">
        <v>27.3701627903</v>
      </c>
      <c r="AD204" s="3">
        <v>26.748113635900001</v>
      </c>
      <c r="AE204" s="3">
        <v>32.346556024900003</v>
      </c>
      <c r="AF204" s="3">
        <v>35.456801796500002</v>
      </c>
      <c r="AG204" s="3">
        <v>50.385981500299998</v>
      </c>
      <c r="AH204" s="3">
        <v>52.874178117600003</v>
      </c>
    </row>
    <row r="205" spans="1:34" x14ac:dyDescent="0.25">
      <c r="A205" t="s">
        <v>701</v>
      </c>
      <c r="B205" s="3" t="s">
        <v>188</v>
      </c>
      <c r="C205" s="3">
        <v>5.8397343309999998</v>
      </c>
      <c r="D205" s="3">
        <v>4.6717874648000004</v>
      </c>
      <c r="E205" s="3">
        <v>5.8397343309999998</v>
      </c>
      <c r="F205" s="3">
        <v>4.6717874648000004</v>
      </c>
      <c r="G205" s="3">
        <v>4.6717874648000004</v>
      </c>
      <c r="H205" s="3">
        <v>4.6717874648000004</v>
      </c>
      <c r="I205" s="3">
        <v>4.6717874648000004</v>
      </c>
      <c r="J205" s="3">
        <v>4.6717874648000004</v>
      </c>
      <c r="K205" s="3">
        <v>5.2557608979000001</v>
      </c>
      <c r="L205" s="3">
        <v>3.5038405986000001</v>
      </c>
      <c r="M205" s="3">
        <v>4.0878140316999998</v>
      </c>
      <c r="N205" s="3">
        <v>4.0878140316999998</v>
      </c>
      <c r="O205" s="3">
        <v>4.6717874648000004</v>
      </c>
      <c r="P205" s="3">
        <v>4.6717874648000004</v>
      </c>
      <c r="Q205" s="3">
        <v>4.6717874648000004</v>
      </c>
      <c r="R205" s="3">
        <v>5.2557608979000001</v>
      </c>
      <c r="S205" s="3">
        <v>4.6717874648000004</v>
      </c>
      <c r="T205" s="3">
        <v>4.0878140316999998</v>
      </c>
      <c r="U205" s="3">
        <v>3.5038405986000001</v>
      </c>
      <c r="V205" s="3">
        <v>6.4237077641000004</v>
      </c>
      <c r="W205" s="3">
        <v>7.0076811972000002</v>
      </c>
      <c r="X205" s="3">
        <v>7.0076811972000002</v>
      </c>
      <c r="Y205" s="3">
        <v>8.1756280633999996</v>
      </c>
      <c r="Z205" s="3">
        <v>10.5115217958</v>
      </c>
      <c r="AA205" s="3">
        <v>15.1833092607</v>
      </c>
      <c r="AB205" s="3">
        <v>18.6871498593</v>
      </c>
      <c r="AC205" s="3">
        <v>17.519202993099999</v>
      </c>
      <c r="AD205" s="3">
        <v>18.6871498593</v>
      </c>
      <c r="AE205" s="3">
        <v>20.4390701586</v>
      </c>
      <c r="AF205" s="3">
        <v>19.271123292399999</v>
      </c>
      <c r="AG205" s="3">
        <v>18.6871498593</v>
      </c>
      <c r="AH205" s="3">
        <v>14.599335827499999</v>
      </c>
    </row>
    <row r="206" spans="1:34" x14ac:dyDescent="0.25">
      <c r="A206" t="s">
        <v>702</v>
      </c>
      <c r="B206" s="3" t="s">
        <v>189</v>
      </c>
      <c r="C206" s="3">
        <v>8.0531012548999996</v>
      </c>
      <c r="D206" s="3">
        <v>9.8986036257999999</v>
      </c>
      <c r="E206" s="3">
        <v>13.086289539199999</v>
      </c>
      <c r="F206" s="3">
        <v>14.260700138900001</v>
      </c>
      <c r="G206" s="3">
        <v>15.435110738500001</v>
      </c>
      <c r="H206" s="3">
        <v>14.7640189673</v>
      </c>
      <c r="I206" s="3">
        <v>14.092927196</v>
      </c>
      <c r="J206" s="3">
        <v>14.092927196</v>
      </c>
      <c r="K206" s="3">
        <v>14.260700138900001</v>
      </c>
      <c r="L206" s="3">
        <v>13.254062482</v>
      </c>
      <c r="M206" s="3">
        <v>14.596246024499999</v>
      </c>
      <c r="N206" s="3">
        <v>15.938429567</v>
      </c>
      <c r="O206" s="3">
        <v>14.931791910099999</v>
      </c>
      <c r="P206" s="3">
        <v>15.6028836813</v>
      </c>
      <c r="Q206" s="3">
        <v>15.6028836813</v>
      </c>
      <c r="R206" s="3">
        <v>14.4284730817</v>
      </c>
      <c r="S206" s="3">
        <v>15.6028836813</v>
      </c>
      <c r="T206" s="3">
        <v>16.777294281</v>
      </c>
      <c r="U206" s="3">
        <v>18.790569594699999</v>
      </c>
      <c r="V206" s="3">
        <v>19.964980194399999</v>
      </c>
      <c r="W206" s="3">
        <v>20.4682990228</v>
      </c>
      <c r="X206" s="3">
        <v>20.4682990228</v>
      </c>
      <c r="Y206" s="3">
        <v>22.3138013937</v>
      </c>
      <c r="Z206" s="3">
        <v>22.146028450900001</v>
      </c>
      <c r="AA206" s="3">
        <v>21.139390794099999</v>
      </c>
      <c r="AB206" s="3">
        <v>19.293888423199999</v>
      </c>
      <c r="AC206" s="3">
        <v>19.293888423199999</v>
      </c>
      <c r="AD206" s="3">
        <v>18.958342537499998</v>
      </c>
      <c r="AE206" s="3">
        <v>19.293888423199999</v>
      </c>
      <c r="AF206" s="3">
        <v>17.951704880699999</v>
      </c>
      <c r="AG206" s="3">
        <v>19.461661366000001</v>
      </c>
      <c r="AH206" s="3">
        <v>18.6227966519</v>
      </c>
    </row>
    <row r="207" spans="1:34" x14ac:dyDescent="0.25">
      <c r="A207" t="s">
        <v>703</v>
      </c>
      <c r="B207" s="3" t="s">
        <v>190</v>
      </c>
      <c r="C207" s="3">
        <v>4.2585535629000004</v>
      </c>
      <c r="D207" s="3">
        <v>4.6456947958999999</v>
      </c>
      <c r="E207" s="3">
        <v>7.7428246599000001</v>
      </c>
      <c r="F207" s="3">
        <v>8.1299658928999996</v>
      </c>
      <c r="G207" s="3">
        <v>8.1299658928999996</v>
      </c>
      <c r="H207" s="3">
        <v>6.5814009608999999</v>
      </c>
      <c r="I207" s="3">
        <v>6.5814009608999999</v>
      </c>
      <c r="J207" s="3">
        <v>6.5814009608999999</v>
      </c>
      <c r="K207" s="3">
        <v>6.5814009608999999</v>
      </c>
      <c r="L207" s="3">
        <v>7.7428246599000001</v>
      </c>
      <c r="M207" s="3">
        <v>7.3556834268999998</v>
      </c>
      <c r="N207" s="3">
        <v>10.4528132908</v>
      </c>
      <c r="O207" s="3">
        <v>12.388519455799999</v>
      </c>
      <c r="P207" s="3">
        <v>16.259931785700001</v>
      </c>
      <c r="Q207" s="3">
        <v>19.744202882700002</v>
      </c>
      <c r="R207" s="3">
        <v>20.518485348599999</v>
      </c>
      <c r="S207" s="3">
        <v>26.712745076499999</v>
      </c>
      <c r="T207" s="3">
        <v>31.358439872400002</v>
      </c>
      <c r="U207" s="3">
        <v>30.584157406500001</v>
      </c>
      <c r="V207" s="3">
        <v>37.165558367300001</v>
      </c>
      <c r="W207" s="3">
        <v>37.552699600300002</v>
      </c>
      <c r="X207" s="3">
        <v>34.0684285034</v>
      </c>
      <c r="Y207" s="3">
        <v>34.0684285034</v>
      </c>
      <c r="Z207" s="3">
        <v>32.132722338400001</v>
      </c>
      <c r="AA207" s="3">
        <v>30.584157406500001</v>
      </c>
      <c r="AB207" s="3">
        <v>30.584157406500001</v>
      </c>
      <c r="AC207" s="3">
        <v>26.712745076499999</v>
      </c>
      <c r="AD207" s="3">
        <v>28.261310008500001</v>
      </c>
      <c r="AE207" s="3">
        <v>28.261310008500001</v>
      </c>
      <c r="AF207" s="3">
        <v>27.874168775499999</v>
      </c>
      <c r="AG207" s="3">
        <v>26.712745076499999</v>
      </c>
      <c r="AH207" s="3">
        <v>24.389897678600001</v>
      </c>
    </row>
    <row r="208" spans="1:34" x14ac:dyDescent="0.25">
      <c r="A208" t="s">
        <v>704</v>
      </c>
      <c r="B208" s="3" t="s">
        <v>191</v>
      </c>
      <c r="C208" s="3">
        <v>24.413118796300001</v>
      </c>
      <c r="D208" s="3">
        <v>23.192462856500001</v>
      </c>
      <c r="E208" s="3">
        <v>25.633774736100001</v>
      </c>
      <c r="F208" s="3">
        <v>28.6854145856</v>
      </c>
      <c r="G208" s="3">
        <v>30.516398495299999</v>
      </c>
      <c r="H208" s="3">
        <v>29.295742555499999</v>
      </c>
      <c r="I208" s="3">
        <v>29.906070525400001</v>
      </c>
      <c r="J208" s="3">
        <v>28.6854145856</v>
      </c>
      <c r="K208" s="3">
        <v>32.957710374999998</v>
      </c>
      <c r="L208" s="3">
        <v>34.178366314800002</v>
      </c>
      <c r="M208" s="3">
        <v>29.295742555499999</v>
      </c>
      <c r="N208" s="3">
        <v>44.553941803199997</v>
      </c>
      <c r="O208" s="3">
        <v>48.215909622600002</v>
      </c>
      <c r="P208" s="3">
        <v>48.8262375925</v>
      </c>
      <c r="Q208" s="3">
        <v>53.708861351800003</v>
      </c>
      <c r="R208" s="3">
        <v>60.422469020800001</v>
      </c>
      <c r="S208" s="3">
        <v>62.863780900400002</v>
      </c>
      <c r="T208" s="3">
        <v>65.915420749899994</v>
      </c>
      <c r="U208" s="3">
        <v>62.253452930500004</v>
      </c>
      <c r="V208" s="3">
        <v>72.629028418900006</v>
      </c>
      <c r="W208" s="3">
        <v>74.460012328600001</v>
      </c>
      <c r="X208" s="3">
        <v>75.680668268399998</v>
      </c>
      <c r="Y208" s="3">
        <v>79.342636087900004</v>
      </c>
      <c r="Z208" s="3">
        <v>97.042147215200004</v>
      </c>
      <c r="AA208" s="3">
        <v>129.38952962019999</v>
      </c>
      <c r="AB208" s="3">
        <v>153.80264841650001</v>
      </c>
      <c r="AC208" s="3">
        <v>166.00920781459999</v>
      </c>
      <c r="AD208" s="3">
        <v>190.4223266109</v>
      </c>
      <c r="AE208" s="3">
        <v>206.90118179839999</v>
      </c>
      <c r="AF208" s="3">
        <v>203.8495419489</v>
      </c>
      <c r="AG208" s="3">
        <v>228.87298871499999</v>
      </c>
      <c r="AH208" s="3">
        <v>213.00446149749999</v>
      </c>
    </row>
    <row r="209" spans="1:34" x14ac:dyDescent="0.25">
      <c r="A209" t="s">
        <v>705</v>
      </c>
      <c r="B209" s="3" t="s">
        <v>192</v>
      </c>
      <c r="C209" s="3">
        <v>2.996703626</v>
      </c>
      <c r="D209" s="3">
        <v>1.498351813</v>
      </c>
      <c r="E209" s="3">
        <v>0</v>
      </c>
      <c r="F209" s="3">
        <v>1.498351813</v>
      </c>
      <c r="G209" s="3">
        <v>1.498351813</v>
      </c>
      <c r="H209" s="3">
        <v>1.498351813</v>
      </c>
      <c r="I209" s="3">
        <v>1.498351813</v>
      </c>
      <c r="J209" s="3">
        <v>5.9934072519999999</v>
      </c>
      <c r="K209" s="3">
        <v>5.9934072519999999</v>
      </c>
      <c r="L209" s="3">
        <v>5.9934072519999999</v>
      </c>
      <c r="M209" s="3">
        <v>7.4917590650000001</v>
      </c>
      <c r="N209" s="3">
        <v>16.481869943100001</v>
      </c>
      <c r="O209" s="3">
        <v>16.481869943100001</v>
      </c>
      <c r="P209" s="3">
        <v>17.980221756100001</v>
      </c>
      <c r="Q209" s="3">
        <v>13.485166317099999</v>
      </c>
      <c r="R209" s="3">
        <v>13.485166317099999</v>
      </c>
      <c r="S209" s="3">
        <v>16.481869943100001</v>
      </c>
      <c r="T209" s="3">
        <v>16.481869943100001</v>
      </c>
      <c r="U209" s="3">
        <v>7.4917590650000001</v>
      </c>
      <c r="V209" s="3">
        <v>7.4917590650000001</v>
      </c>
      <c r="W209" s="3">
        <v>5.9934072519999999</v>
      </c>
      <c r="X209" s="3">
        <v>5.9934072519999999</v>
      </c>
      <c r="Y209" s="3">
        <v>5.9934072519999999</v>
      </c>
      <c r="Z209" s="3">
        <v>5.9934072519999999</v>
      </c>
      <c r="AA209" s="3">
        <v>5.9934072519999999</v>
      </c>
      <c r="AB209" s="3">
        <v>8.9901108779999994</v>
      </c>
      <c r="AC209" s="3">
        <v>10.488462691000001</v>
      </c>
      <c r="AD209" s="3">
        <v>16.481869943100001</v>
      </c>
      <c r="AE209" s="3">
        <v>19.4785735691</v>
      </c>
      <c r="AF209" s="3">
        <v>19.4785735691</v>
      </c>
      <c r="AG209" s="3">
        <v>23.973629008100001</v>
      </c>
      <c r="AH209" s="3">
        <v>28.468684447099999</v>
      </c>
    </row>
    <row r="210" spans="1:34" x14ac:dyDescent="0.25">
      <c r="A210" t="s">
        <v>706</v>
      </c>
      <c r="B210" s="3" t="s">
        <v>193</v>
      </c>
      <c r="C210" s="3">
        <v>11.0359462065</v>
      </c>
      <c r="D210" s="3">
        <v>12.1976247546</v>
      </c>
      <c r="E210" s="3">
        <v>11.0359462065</v>
      </c>
      <c r="F210" s="3">
        <v>15.101821124700001</v>
      </c>
      <c r="G210" s="3">
        <v>15.6826603988</v>
      </c>
      <c r="H210" s="3">
        <v>16.844338946800001</v>
      </c>
      <c r="I210" s="3">
        <v>22.071892413099999</v>
      </c>
      <c r="J210" s="3">
        <v>22.071892413099999</v>
      </c>
      <c r="K210" s="3">
        <v>21.491053139000002</v>
      </c>
      <c r="L210" s="3">
        <v>26.7186066053</v>
      </c>
      <c r="M210" s="3">
        <v>23.2335709611</v>
      </c>
      <c r="N210" s="3">
        <v>22.652731687100001</v>
      </c>
      <c r="O210" s="3">
        <v>20.910213864999999</v>
      </c>
      <c r="P210" s="3">
        <v>16.844338946800001</v>
      </c>
      <c r="Q210" s="3">
        <v>16.844338946800001</v>
      </c>
      <c r="R210" s="3">
        <v>16.844338946800001</v>
      </c>
      <c r="S210" s="3">
        <v>15.6826603988</v>
      </c>
      <c r="T210" s="3">
        <v>21.491053139000002</v>
      </c>
      <c r="U210" s="3">
        <v>21.491053139000002</v>
      </c>
      <c r="V210" s="3">
        <v>22.071892413099999</v>
      </c>
      <c r="W210" s="3">
        <v>27.299445879299999</v>
      </c>
      <c r="X210" s="3">
        <v>27.299445879299999</v>
      </c>
      <c r="Y210" s="3">
        <v>30.2036422495</v>
      </c>
      <c r="Z210" s="3">
        <v>33.107838619600003</v>
      </c>
      <c r="AA210" s="3">
        <v>33.688677893600001</v>
      </c>
      <c r="AB210" s="3">
        <v>46.467141922300002</v>
      </c>
      <c r="AC210" s="3">
        <v>51.113856114500003</v>
      </c>
      <c r="AD210" s="3">
        <v>57.503088128800002</v>
      </c>
      <c r="AE210" s="3">
        <v>58.083927402800001</v>
      </c>
      <c r="AF210" s="3">
        <v>63.311480869100002</v>
      </c>
      <c r="AG210" s="3">
        <v>74.347427075599995</v>
      </c>
      <c r="AH210" s="3">
        <v>72.604909253499997</v>
      </c>
    </row>
    <row r="211" spans="1:34" x14ac:dyDescent="0.25">
      <c r="A211" t="s">
        <v>707</v>
      </c>
      <c r="B211" s="3" t="s">
        <v>194</v>
      </c>
      <c r="C211" s="3">
        <v>6.0938204597999999</v>
      </c>
      <c r="D211" s="3">
        <v>7.3125845517999997</v>
      </c>
      <c r="E211" s="3">
        <v>8.5313486436999995</v>
      </c>
      <c r="F211" s="3">
        <v>4.8750563678000001</v>
      </c>
      <c r="G211" s="3">
        <v>9.7501127357000001</v>
      </c>
      <c r="H211" s="3">
        <v>10.968876827600001</v>
      </c>
      <c r="I211" s="3">
        <v>10.968876827600001</v>
      </c>
      <c r="J211" s="3">
        <v>15.8439331955</v>
      </c>
      <c r="K211" s="3">
        <v>14.625169103499999</v>
      </c>
      <c r="L211" s="3">
        <v>15.8439331955</v>
      </c>
      <c r="M211" s="3">
        <v>17.062697287399999</v>
      </c>
      <c r="N211" s="3">
        <v>15.8439331955</v>
      </c>
      <c r="O211" s="3">
        <v>15.8439331955</v>
      </c>
      <c r="P211" s="3">
        <v>15.8439331955</v>
      </c>
      <c r="Q211" s="3">
        <v>10.968876827600001</v>
      </c>
      <c r="R211" s="3">
        <v>10.968876827600001</v>
      </c>
      <c r="S211" s="3">
        <v>13.4064050116</v>
      </c>
      <c r="T211" s="3">
        <v>20.718989563299999</v>
      </c>
      <c r="U211" s="3">
        <v>21.9377536553</v>
      </c>
      <c r="V211" s="3">
        <v>25.5940459312</v>
      </c>
      <c r="W211" s="3">
        <v>25.5940459312</v>
      </c>
      <c r="X211" s="3">
        <v>25.5940459312</v>
      </c>
      <c r="Y211" s="3">
        <v>28.0315741151</v>
      </c>
      <c r="Z211" s="3">
        <v>29.250338206999999</v>
      </c>
      <c r="AA211" s="3">
        <v>29.250338206999999</v>
      </c>
      <c r="AB211" s="3">
        <v>31.687866391</v>
      </c>
      <c r="AC211" s="3">
        <v>28.0315741151</v>
      </c>
      <c r="AD211" s="3">
        <v>28.0315741151</v>
      </c>
      <c r="AE211" s="3">
        <v>32.906630482899999</v>
      </c>
      <c r="AF211" s="3">
        <v>32.906630482899999</v>
      </c>
      <c r="AG211" s="3">
        <v>36.562922758799999</v>
      </c>
      <c r="AH211" s="3">
        <v>31.687866391</v>
      </c>
    </row>
    <row r="212" spans="1:34" x14ac:dyDescent="0.25">
      <c r="A212" t="s">
        <v>708</v>
      </c>
      <c r="B212" s="3" t="s">
        <v>195</v>
      </c>
      <c r="C212" s="3">
        <v>16.131293364899999</v>
      </c>
      <c r="D212" s="3">
        <v>13.8268228842</v>
      </c>
      <c r="E212" s="3">
        <v>14.114881694199999</v>
      </c>
      <c r="F212" s="3">
        <v>14.114881694199999</v>
      </c>
      <c r="G212" s="3">
        <v>19.0118814657</v>
      </c>
      <c r="H212" s="3">
        <v>20.1641167061</v>
      </c>
      <c r="I212" s="3">
        <v>22.1805283767</v>
      </c>
      <c r="J212" s="3">
        <v>22.1805283767</v>
      </c>
      <c r="K212" s="3">
        <v>21.0282931363</v>
      </c>
      <c r="L212" s="3">
        <v>25.349175287600001</v>
      </c>
      <c r="M212" s="3">
        <v>26.789469338100002</v>
      </c>
      <c r="N212" s="3">
        <v>27.653645768299999</v>
      </c>
      <c r="O212" s="3">
        <v>29.381998628800002</v>
      </c>
      <c r="P212" s="3">
        <v>30.534233869200001</v>
      </c>
      <c r="Q212" s="3">
        <v>30.534233869200001</v>
      </c>
      <c r="R212" s="3">
        <v>30.822292679299998</v>
      </c>
      <c r="S212" s="3">
        <v>36.295410070899997</v>
      </c>
      <c r="T212" s="3">
        <v>42.632703892800002</v>
      </c>
      <c r="U212" s="3">
        <v>47.241644854199997</v>
      </c>
      <c r="V212" s="3">
        <v>53.0028210559</v>
      </c>
      <c r="W212" s="3">
        <v>56.459526777000001</v>
      </c>
      <c r="X212" s="3">
        <v>56.459526777000001</v>
      </c>
      <c r="Y212" s="3">
        <v>65.3893498897</v>
      </c>
      <c r="Z212" s="3">
        <v>65.3893498897</v>
      </c>
      <c r="AA212" s="3">
        <v>72.878878951900006</v>
      </c>
      <c r="AB212" s="3">
        <v>77.487819913300001</v>
      </c>
      <c r="AC212" s="3">
        <v>86.993760646200002</v>
      </c>
      <c r="AD212" s="3">
        <v>91.890760417600006</v>
      </c>
      <c r="AE212" s="3">
        <v>91.890760417600006</v>
      </c>
      <c r="AF212" s="3">
        <v>98.228054239599999</v>
      </c>
      <c r="AG212" s="3">
        <v>107.7339949724</v>
      </c>
      <c r="AH212" s="3">
        <v>110.0384654531</v>
      </c>
    </row>
    <row r="213" spans="1:34" x14ac:dyDescent="0.25">
      <c r="A213" t="s">
        <v>709</v>
      </c>
      <c r="B213" s="3" t="s">
        <v>196</v>
      </c>
      <c r="C213" s="3">
        <v>20.541359517499998</v>
      </c>
      <c r="D213" s="3">
        <v>20.978409719999998</v>
      </c>
      <c r="E213" s="3">
        <v>19.230208910000002</v>
      </c>
      <c r="F213" s="3">
        <v>27.971212959999999</v>
      </c>
      <c r="G213" s="3">
        <v>27.534162757499999</v>
      </c>
      <c r="H213" s="3">
        <v>28.845313364999999</v>
      </c>
      <c r="I213" s="3">
        <v>27.534162757499999</v>
      </c>
      <c r="J213" s="3">
        <v>26.660062352499999</v>
      </c>
      <c r="K213" s="3">
        <v>25.785961947499999</v>
      </c>
      <c r="L213" s="3">
        <v>27.097112554999999</v>
      </c>
      <c r="M213" s="3">
        <v>20.978409719999998</v>
      </c>
      <c r="N213" s="3">
        <v>23.600710934999999</v>
      </c>
      <c r="O213" s="3">
        <v>27.534162757499999</v>
      </c>
      <c r="P213" s="3">
        <v>31.030564377499999</v>
      </c>
      <c r="Q213" s="3">
        <v>31.467614579999999</v>
      </c>
      <c r="R213" s="3">
        <v>31.467614579999999</v>
      </c>
      <c r="S213" s="3">
        <v>33.6528655925</v>
      </c>
      <c r="T213" s="3">
        <v>36.712217010000003</v>
      </c>
      <c r="U213" s="3">
        <v>39.7715684275</v>
      </c>
      <c r="V213" s="3">
        <v>35.4010664025</v>
      </c>
      <c r="W213" s="3">
        <v>38.460417820000004</v>
      </c>
      <c r="X213" s="3">
        <v>38.460417820000004</v>
      </c>
      <c r="Y213" s="3">
        <v>39.7715684275</v>
      </c>
      <c r="Z213" s="3">
        <v>40.6456688325</v>
      </c>
      <c r="AA213" s="3">
        <v>44.579120654999997</v>
      </c>
      <c r="AB213" s="3">
        <v>43.2679700475</v>
      </c>
      <c r="AC213" s="3">
        <v>47.201421869999997</v>
      </c>
      <c r="AD213" s="3">
        <v>54.631275312500001</v>
      </c>
      <c r="AE213" s="3">
        <v>57.253576527500002</v>
      </c>
      <c r="AF213" s="3">
        <v>56.379476122500002</v>
      </c>
      <c r="AG213" s="3">
        <v>59.875877742500002</v>
      </c>
      <c r="AH213" s="3">
        <v>71.239183007500003</v>
      </c>
    </row>
    <row r="214" spans="1:34" x14ac:dyDescent="0.25">
      <c r="A214" t="s">
        <v>710</v>
      </c>
      <c r="B214" s="3" t="s">
        <v>197</v>
      </c>
      <c r="C214" s="3">
        <v>21.289002841599999</v>
      </c>
      <c r="D214" s="3">
        <v>25.917046937599999</v>
      </c>
      <c r="E214" s="3">
        <v>31.007895443199999</v>
      </c>
      <c r="F214" s="3">
        <v>30.082286624000002</v>
      </c>
      <c r="G214" s="3">
        <v>31.470699852799999</v>
      </c>
      <c r="H214" s="3">
        <v>33.321917491199997</v>
      </c>
      <c r="I214" s="3">
        <v>33.321917491199997</v>
      </c>
      <c r="J214" s="3">
        <v>33.321917491199997</v>
      </c>
      <c r="K214" s="3">
        <v>35.173135129599999</v>
      </c>
      <c r="L214" s="3">
        <v>37.024352768</v>
      </c>
      <c r="M214" s="3">
        <v>45.354832140799999</v>
      </c>
      <c r="N214" s="3">
        <v>50.908485056000004</v>
      </c>
      <c r="O214" s="3">
        <v>57.8505512001</v>
      </c>
      <c r="P214" s="3">
        <v>55.999333561699999</v>
      </c>
      <c r="Q214" s="3">
        <v>55.999333561699999</v>
      </c>
      <c r="R214" s="3">
        <v>51.834093875199997</v>
      </c>
      <c r="S214" s="3">
        <v>55.999333561699999</v>
      </c>
      <c r="T214" s="3">
        <v>53.222507104000002</v>
      </c>
      <c r="U214" s="3">
        <v>52.296898284800001</v>
      </c>
      <c r="V214" s="3">
        <v>50.4456806464</v>
      </c>
      <c r="W214" s="3">
        <v>57.387746790500003</v>
      </c>
      <c r="X214" s="3">
        <v>57.387746790500003</v>
      </c>
      <c r="Y214" s="3">
        <v>59.701768838500001</v>
      </c>
      <c r="Z214" s="3">
        <v>47.206049779200001</v>
      </c>
      <c r="AA214" s="3">
        <v>51.834093875199997</v>
      </c>
      <c r="AB214" s="3">
        <v>43.966418912000002</v>
      </c>
      <c r="AC214" s="3">
        <v>40.726788044800003</v>
      </c>
      <c r="AD214" s="3">
        <v>41.652396864000004</v>
      </c>
      <c r="AE214" s="3">
        <v>41.652396864000004</v>
      </c>
      <c r="AF214" s="3">
        <v>40.263983635199999</v>
      </c>
      <c r="AG214" s="3">
        <v>49.982876236800003</v>
      </c>
      <c r="AH214" s="3">
        <v>51.834093875199997</v>
      </c>
    </row>
    <row r="215" spans="1:34" x14ac:dyDescent="0.25">
      <c r="A215" t="s">
        <v>711</v>
      </c>
      <c r="B215" s="3" t="s">
        <v>198</v>
      </c>
      <c r="C215" s="3">
        <v>0</v>
      </c>
      <c r="D215" s="3">
        <v>2.0630183334000001</v>
      </c>
      <c r="E215" s="3">
        <v>4.1260366667000001</v>
      </c>
      <c r="F215" s="3">
        <v>8.2520733334000003</v>
      </c>
      <c r="G215" s="3">
        <v>8.2520733334000003</v>
      </c>
      <c r="H215" s="3">
        <v>12.3781100001</v>
      </c>
      <c r="I215" s="3">
        <v>12.3781100001</v>
      </c>
      <c r="J215" s="3">
        <v>12.3781100001</v>
      </c>
      <c r="K215" s="3">
        <v>10.315091666800001</v>
      </c>
      <c r="L215" s="3">
        <v>8.2520733334000003</v>
      </c>
      <c r="M215" s="3">
        <v>6.1890550000999998</v>
      </c>
      <c r="N215" s="3">
        <v>6.1890550000999998</v>
      </c>
      <c r="O215" s="3">
        <v>2.0630183334000001</v>
      </c>
      <c r="P215" s="3">
        <v>2.0630183334000001</v>
      </c>
      <c r="Q215" s="3">
        <v>2.0630183334000001</v>
      </c>
      <c r="R215" s="3">
        <v>2.0630183334000001</v>
      </c>
      <c r="S215" s="3">
        <v>2.0630183334000001</v>
      </c>
      <c r="T215" s="3">
        <v>6.1890550000999998</v>
      </c>
      <c r="U215" s="3">
        <v>12.3781100001</v>
      </c>
      <c r="V215" s="3">
        <v>18.567165000199999</v>
      </c>
      <c r="W215" s="3">
        <v>18.567165000199999</v>
      </c>
      <c r="X215" s="3">
        <v>18.567165000199999</v>
      </c>
      <c r="Y215" s="3">
        <v>18.567165000199999</v>
      </c>
      <c r="Z215" s="3">
        <v>28.882256667</v>
      </c>
      <c r="AA215" s="3">
        <v>22.693201666899999</v>
      </c>
      <c r="AB215" s="3">
        <v>16.504146666899999</v>
      </c>
      <c r="AC215" s="3">
        <v>12.3781100001</v>
      </c>
      <c r="AD215" s="3">
        <v>18.567165000199999</v>
      </c>
      <c r="AE215" s="3">
        <v>18.567165000199999</v>
      </c>
      <c r="AF215" s="3">
        <v>20.630183333600002</v>
      </c>
      <c r="AG215" s="3">
        <v>20.630183333600002</v>
      </c>
      <c r="AH215" s="3">
        <v>26.819238333600001</v>
      </c>
    </row>
    <row r="216" spans="1:34" x14ac:dyDescent="0.25">
      <c r="A216" t="s">
        <v>712</v>
      </c>
      <c r="B216" s="3" t="s">
        <v>199</v>
      </c>
      <c r="C216" s="3">
        <v>9.3557095816999993</v>
      </c>
      <c r="D216" s="3">
        <v>10.6398265831</v>
      </c>
      <c r="E216" s="3">
        <v>10.089490725299999</v>
      </c>
      <c r="F216" s="3">
        <v>12.290834156300001</v>
      </c>
      <c r="G216" s="3">
        <v>15.592849302799999</v>
      </c>
      <c r="H216" s="3">
        <v>15.4094040168</v>
      </c>
      <c r="I216" s="3">
        <v>16.693521018199998</v>
      </c>
      <c r="J216" s="3">
        <v>17.977638019600001</v>
      </c>
      <c r="K216" s="3">
        <v>16.1431851605</v>
      </c>
      <c r="L216" s="3">
        <v>18.7114191633</v>
      </c>
      <c r="M216" s="3">
        <v>17.794192733700001</v>
      </c>
      <c r="N216" s="3">
        <v>16.8769663042</v>
      </c>
      <c r="O216" s="3">
        <v>17.610747447800001</v>
      </c>
      <c r="P216" s="3">
        <v>18.527973877400001</v>
      </c>
      <c r="Q216" s="3">
        <v>18.344528591500001</v>
      </c>
      <c r="R216" s="3">
        <v>22.013434309800001</v>
      </c>
      <c r="S216" s="3">
        <v>23.1141060253</v>
      </c>
      <c r="T216" s="3">
        <v>26.599566457600002</v>
      </c>
      <c r="U216" s="3">
        <v>28.067128745000002</v>
      </c>
      <c r="V216" s="3">
        <v>31.002253319600001</v>
      </c>
      <c r="W216" s="3">
        <v>30.085026890000002</v>
      </c>
      <c r="X216" s="3">
        <v>31.5525891773</v>
      </c>
      <c r="Y216" s="3">
        <v>32.1029250351</v>
      </c>
      <c r="Z216" s="3">
        <v>34.487713751999998</v>
      </c>
      <c r="AA216" s="3">
        <v>36.689057183000003</v>
      </c>
      <c r="AB216" s="3">
        <v>42.559306332200002</v>
      </c>
      <c r="AC216" s="3">
        <v>48.796446053300002</v>
      </c>
      <c r="AD216" s="3">
        <v>50.630898912500001</v>
      </c>
      <c r="AE216" s="3">
        <v>49.713672482900002</v>
      </c>
      <c r="AF216" s="3">
        <v>55.217031060300002</v>
      </c>
      <c r="AG216" s="3">
        <v>65.856857643400005</v>
      </c>
      <c r="AH216" s="3">
        <v>64.756185927900006</v>
      </c>
    </row>
    <row r="217" spans="1:34" x14ac:dyDescent="0.25">
      <c r="A217" t="s">
        <v>713</v>
      </c>
      <c r="B217" s="3" t="s">
        <v>200</v>
      </c>
      <c r="C217" s="3">
        <v>19.715211832200001</v>
      </c>
      <c r="D217" s="3">
        <v>23.194366861399999</v>
      </c>
      <c r="E217" s="3">
        <v>22.614507689900002</v>
      </c>
      <c r="F217" s="3">
        <v>24.933944375999999</v>
      </c>
      <c r="G217" s="3">
        <v>23.774226033000001</v>
      </c>
      <c r="H217" s="3">
        <v>20.2950710038</v>
      </c>
      <c r="I217" s="3">
        <v>22.034648518400001</v>
      </c>
      <c r="J217" s="3">
        <v>19.715211832200001</v>
      </c>
      <c r="K217" s="3">
        <v>17.975634317600001</v>
      </c>
      <c r="L217" s="3">
        <v>20.2950710038</v>
      </c>
      <c r="M217" s="3">
        <v>20.2950710038</v>
      </c>
      <c r="N217" s="3">
        <v>25.513803547599998</v>
      </c>
      <c r="O217" s="3">
        <v>24.354085204499999</v>
      </c>
      <c r="P217" s="3">
        <v>26.673521890699998</v>
      </c>
      <c r="Q217" s="3">
        <v>30.7325360914</v>
      </c>
      <c r="R217" s="3">
        <v>31.312395262900001</v>
      </c>
      <c r="S217" s="3">
        <v>39.430423664400003</v>
      </c>
      <c r="T217" s="3">
        <v>45.808874551300001</v>
      </c>
      <c r="U217" s="3">
        <v>52.187325438199998</v>
      </c>
      <c r="V217" s="3">
        <v>58.565776325100003</v>
      </c>
      <c r="W217" s="3">
        <v>57.406057982100002</v>
      </c>
      <c r="X217" s="3">
        <v>59.7254946682</v>
      </c>
      <c r="Y217" s="3">
        <v>70.742818927399995</v>
      </c>
      <c r="Z217" s="3">
        <v>74.8018331281</v>
      </c>
      <c r="AA217" s="3">
        <v>82.919861529599999</v>
      </c>
      <c r="AB217" s="3">
        <v>83.499720701200005</v>
      </c>
      <c r="AC217" s="3">
        <v>82.919861529599999</v>
      </c>
      <c r="AD217" s="3">
        <v>82.919861529599999</v>
      </c>
      <c r="AE217" s="3">
        <v>94.517044960299998</v>
      </c>
      <c r="AF217" s="3">
        <v>97.996199989600001</v>
      </c>
      <c r="AG217" s="3">
        <v>98.576059161100005</v>
      </c>
      <c r="AH217" s="3">
        <v>89.298312416499996</v>
      </c>
    </row>
    <row r="218" spans="1:34" x14ac:dyDescent="0.25">
      <c r="A218" t="s">
        <v>714</v>
      </c>
      <c r="B218" s="3" t="s">
        <v>201</v>
      </c>
      <c r="C218" s="3">
        <v>2.8325625091000002</v>
      </c>
      <c r="D218" s="3">
        <v>2.8325625091000002</v>
      </c>
      <c r="E218" s="3">
        <v>6.6093125212999997</v>
      </c>
      <c r="F218" s="3">
        <v>8.0255937758999991</v>
      </c>
      <c r="G218" s="3">
        <v>8.4976875274000001</v>
      </c>
      <c r="H218" s="3">
        <v>8.4976875274000001</v>
      </c>
      <c r="I218" s="3">
        <v>11.330250036600001</v>
      </c>
      <c r="J218" s="3">
        <v>11.330250036600001</v>
      </c>
      <c r="K218" s="3">
        <v>11.330250036600001</v>
      </c>
      <c r="L218" s="3">
        <v>15.579093800300001</v>
      </c>
      <c r="M218" s="3">
        <v>17.467468806399999</v>
      </c>
      <c r="N218" s="3">
        <v>26.437250085399999</v>
      </c>
      <c r="O218" s="3">
        <v>33.990750109799997</v>
      </c>
      <c r="P218" s="3">
        <v>33.0465626067</v>
      </c>
      <c r="Q218" s="3">
        <v>33.518656358199998</v>
      </c>
      <c r="R218" s="3">
        <v>34.934937612799999</v>
      </c>
      <c r="S218" s="3">
        <v>37.295406370400002</v>
      </c>
      <c r="T218" s="3">
        <v>40.600062631100002</v>
      </c>
      <c r="U218" s="3">
        <v>41.544250134199999</v>
      </c>
      <c r="V218" s="3">
        <v>40.600062631100002</v>
      </c>
      <c r="W218" s="3">
        <v>39.6558751281</v>
      </c>
      <c r="X218" s="3">
        <v>39.6558751281</v>
      </c>
      <c r="Y218" s="3">
        <v>39.183781376500001</v>
      </c>
      <c r="Z218" s="3">
        <v>41.072156382599999</v>
      </c>
      <c r="AA218" s="3">
        <v>41.072156382599999</v>
      </c>
      <c r="AB218" s="3">
        <v>34.934937612799999</v>
      </c>
      <c r="AC218" s="3">
        <v>39.6558751281</v>
      </c>
      <c r="AD218" s="3">
        <v>43.432625140299997</v>
      </c>
      <c r="AE218" s="3">
        <v>43.432625140299997</v>
      </c>
      <c r="AF218" s="3">
        <v>42.960531388699998</v>
      </c>
      <c r="AG218" s="3">
        <v>37.295406370400002</v>
      </c>
      <c r="AH218" s="3">
        <v>30.686093849100001</v>
      </c>
    </row>
    <row r="219" spans="1:34" x14ac:dyDescent="0.25">
      <c r="A219" t="s">
        <v>715</v>
      </c>
      <c r="B219" s="3" t="s">
        <v>202</v>
      </c>
      <c r="C219" s="3">
        <v>62.974001509200001</v>
      </c>
      <c r="D219" s="3">
        <v>72.745829329599999</v>
      </c>
      <c r="E219" s="3">
        <v>85.232053766799993</v>
      </c>
      <c r="F219" s="3">
        <v>65.145518802599995</v>
      </c>
      <c r="G219" s="3">
        <v>58.088087598999998</v>
      </c>
      <c r="H219" s="3">
        <v>57.002328952299997</v>
      </c>
      <c r="I219" s="3">
        <v>48.859139102</v>
      </c>
      <c r="J219" s="3">
        <v>48.859139102</v>
      </c>
      <c r="K219" s="3">
        <v>43.430345868400003</v>
      </c>
      <c r="L219" s="3">
        <v>34.201397371399999</v>
      </c>
      <c r="M219" s="3">
        <v>33.658518047999998</v>
      </c>
      <c r="N219" s="3">
        <v>34.201397371399999</v>
      </c>
      <c r="O219" s="3">
        <v>33.115638724699998</v>
      </c>
      <c r="P219" s="3">
        <v>33.658518047999998</v>
      </c>
      <c r="Q219" s="3">
        <v>35.830035341399999</v>
      </c>
      <c r="R219" s="3">
        <v>33.115638724699998</v>
      </c>
      <c r="S219" s="3">
        <v>42.887466545099997</v>
      </c>
      <c r="T219" s="3">
        <v>41.801707898399997</v>
      </c>
      <c r="U219" s="3">
        <v>41.258828575000003</v>
      </c>
      <c r="V219" s="3">
        <v>40.715949251600001</v>
      </c>
      <c r="W219" s="3">
        <v>40.715949251600001</v>
      </c>
      <c r="X219" s="3">
        <v>38.544431958200001</v>
      </c>
      <c r="Y219" s="3">
        <v>36.3729146648</v>
      </c>
      <c r="Z219" s="3">
        <v>33.115638724699998</v>
      </c>
      <c r="AA219" s="3">
        <v>39.630190604900001</v>
      </c>
      <c r="AB219" s="3">
        <v>38.001552634900001</v>
      </c>
      <c r="AC219" s="3">
        <v>42.344587221700003</v>
      </c>
      <c r="AD219" s="3">
        <v>43.430345868400003</v>
      </c>
      <c r="AE219" s="3">
        <v>43.430345868400003</v>
      </c>
      <c r="AF219" s="3">
        <v>48.859139102</v>
      </c>
      <c r="AG219" s="3">
        <v>53.202173688800002</v>
      </c>
      <c r="AH219" s="3">
        <v>43.973225191799997</v>
      </c>
    </row>
    <row r="220" spans="1:34" x14ac:dyDescent="0.25">
      <c r="A220" t="s">
        <v>716</v>
      </c>
      <c r="B220" s="3" t="s">
        <v>203</v>
      </c>
      <c r="C220" s="3">
        <v>1.2691876494000001</v>
      </c>
      <c r="D220" s="3">
        <v>1.2691876494000001</v>
      </c>
      <c r="E220" s="3">
        <v>1.2691876494000001</v>
      </c>
      <c r="F220" s="3">
        <v>1.2691876494000001</v>
      </c>
      <c r="G220" s="3">
        <v>1.2691876494000001</v>
      </c>
      <c r="H220" s="3">
        <v>2.1153127490000001</v>
      </c>
      <c r="I220" s="3">
        <v>3.8075629482000002</v>
      </c>
      <c r="J220" s="3">
        <v>4.6536880478000002</v>
      </c>
      <c r="K220" s="3">
        <v>5.4998131474000003</v>
      </c>
      <c r="L220" s="3">
        <v>5.9228756972000003</v>
      </c>
      <c r="M220" s="3">
        <v>6.3459382470000003</v>
      </c>
      <c r="N220" s="3">
        <v>7.1920633466000004</v>
      </c>
      <c r="O220" s="3">
        <v>6.7690007968000003</v>
      </c>
      <c r="P220" s="3">
        <v>6.7690007968000003</v>
      </c>
      <c r="Q220" s="3">
        <v>6.7690007968000003</v>
      </c>
      <c r="R220" s="3">
        <v>8.0381884461999995</v>
      </c>
      <c r="S220" s="3">
        <v>8.8843135457999995</v>
      </c>
      <c r="T220" s="3">
        <v>8.8843135457999995</v>
      </c>
      <c r="U220" s="3">
        <v>12.2688139441</v>
      </c>
      <c r="V220" s="3">
        <v>13.538001593500001</v>
      </c>
      <c r="W220" s="3">
        <v>11.845751394300001</v>
      </c>
      <c r="X220" s="3">
        <v>13.538001593500001</v>
      </c>
      <c r="Y220" s="3">
        <v>11.4226888445</v>
      </c>
      <c r="Z220" s="3">
        <v>13.9610641433</v>
      </c>
      <c r="AA220" s="3">
        <v>15.6533143425</v>
      </c>
      <c r="AB220" s="3">
        <v>13.1149390437</v>
      </c>
      <c r="AC220" s="3">
        <v>15.6533143425</v>
      </c>
      <c r="AD220" s="3">
        <v>19.883939840499998</v>
      </c>
      <c r="AE220" s="3">
        <v>20.7300649401</v>
      </c>
      <c r="AF220" s="3">
        <v>21.999252589499999</v>
      </c>
      <c r="AG220" s="3">
        <v>22.4223151393</v>
      </c>
      <c r="AH220" s="3">
        <v>19.883939840499998</v>
      </c>
    </row>
    <row r="221" spans="1:34" x14ac:dyDescent="0.25">
      <c r="A221" t="s">
        <v>717</v>
      </c>
      <c r="B221" s="3" t="s">
        <v>204</v>
      </c>
      <c r="C221" s="3">
        <v>19.2257482614</v>
      </c>
      <c r="D221" s="3">
        <v>18.513683511</v>
      </c>
      <c r="E221" s="3">
        <v>19.2257482614</v>
      </c>
      <c r="F221" s="3">
        <v>19.2257482614</v>
      </c>
      <c r="G221" s="3">
        <v>19.700458094999998</v>
      </c>
      <c r="H221" s="3">
        <v>19.463103178200001</v>
      </c>
      <c r="I221" s="3">
        <v>17.3269089269</v>
      </c>
      <c r="J221" s="3">
        <v>17.3269089269</v>
      </c>
      <c r="K221" s="3">
        <v>17.564263843700001</v>
      </c>
      <c r="L221" s="3">
        <v>16.140134342900001</v>
      </c>
      <c r="M221" s="3">
        <v>18.513683511</v>
      </c>
      <c r="N221" s="3">
        <v>18.276328594100001</v>
      </c>
      <c r="O221" s="3">
        <v>18.0389736773</v>
      </c>
      <c r="P221" s="3">
        <v>19.463103178200001</v>
      </c>
      <c r="Q221" s="3">
        <v>19.463103178200001</v>
      </c>
      <c r="R221" s="3">
        <v>19.937813011799999</v>
      </c>
      <c r="S221" s="3">
        <v>20.412522845400002</v>
      </c>
      <c r="T221" s="3">
        <v>22.548717096699999</v>
      </c>
      <c r="U221" s="3">
        <v>24.684911347900002</v>
      </c>
      <c r="V221" s="3">
        <v>26.583750682400002</v>
      </c>
      <c r="W221" s="3">
        <v>29.194654767300001</v>
      </c>
      <c r="X221" s="3">
        <v>29.194654767300001</v>
      </c>
      <c r="Y221" s="3">
        <v>37.976786689100003</v>
      </c>
      <c r="Z221" s="3">
        <v>43.435949775700003</v>
      </c>
      <c r="AA221" s="3">
        <v>49.8445325295</v>
      </c>
      <c r="AB221" s="3">
        <v>58.626664451400003</v>
      </c>
      <c r="AC221" s="3">
        <v>64.560537371500004</v>
      </c>
      <c r="AD221" s="3">
        <v>75.241508627900004</v>
      </c>
      <c r="AE221" s="3">
        <v>75.241508627900004</v>
      </c>
      <c r="AF221" s="3">
        <v>76.902993045499997</v>
      </c>
      <c r="AG221" s="3">
        <v>79.276542213599996</v>
      </c>
      <c r="AH221" s="3">
        <v>72.867959459800005</v>
      </c>
    </row>
    <row r="222" spans="1:34" x14ac:dyDescent="0.25">
      <c r="A222" t="s">
        <v>718</v>
      </c>
      <c r="B222" s="3" t="s">
        <v>205</v>
      </c>
      <c r="C222" s="3">
        <v>5.5539393298000004</v>
      </c>
      <c r="D222" s="3">
        <v>3.1736796169999999</v>
      </c>
      <c r="E222" s="3">
        <v>3.9670995213000002</v>
      </c>
      <c r="F222" s="3">
        <v>3.1736796169999999</v>
      </c>
      <c r="G222" s="3">
        <v>3.1736796169999999</v>
      </c>
      <c r="H222" s="3">
        <v>7.1407791383000001</v>
      </c>
      <c r="I222" s="3">
        <v>7.9341990426000004</v>
      </c>
      <c r="J222" s="3">
        <v>7.9341990426000004</v>
      </c>
      <c r="K222" s="3">
        <v>8.7276189468999998</v>
      </c>
      <c r="L222" s="3">
        <v>8.7276189468999998</v>
      </c>
      <c r="M222" s="3">
        <v>11.901298563899999</v>
      </c>
      <c r="N222" s="3">
        <v>14.2815582767</v>
      </c>
      <c r="O222" s="3">
        <v>11.901298563899999</v>
      </c>
      <c r="P222" s="3">
        <v>11.901298563899999</v>
      </c>
      <c r="Q222" s="3">
        <v>11.901298563899999</v>
      </c>
      <c r="R222" s="3">
        <v>14.2815582767</v>
      </c>
      <c r="S222" s="3">
        <v>16.661817989500001</v>
      </c>
      <c r="T222" s="3">
        <v>21.422337415000001</v>
      </c>
      <c r="U222" s="3">
        <v>21.422337415000001</v>
      </c>
      <c r="V222" s="3">
        <v>23.802597127799999</v>
      </c>
      <c r="W222" s="3">
        <v>23.802597127799999</v>
      </c>
      <c r="X222" s="3">
        <v>29.356536457600001</v>
      </c>
      <c r="Y222" s="3">
        <v>28.5631165534</v>
      </c>
      <c r="Z222" s="3">
        <v>26.976276744900002</v>
      </c>
      <c r="AA222" s="3">
        <v>26.976276744900002</v>
      </c>
      <c r="AB222" s="3">
        <v>29.356536457600001</v>
      </c>
      <c r="AC222" s="3">
        <v>31.736796170400002</v>
      </c>
      <c r="AD222" s="3">
        <v>32.5302160747</v>
      </c>
      <c r="AE222" s="3">
        <v>32.5302160747</v>
      </c>
      <c r="AF222" s="3">
        <v>35.703895691699998</v>
      </c>
      <c r="AG222" s="3">
        <v>41.257835021600002</v>
      </c>
      <c r="AH222" s="3">
        <v>44.4315146386</v>
      </c>
    </row>
    <row r="223" spans="1:34" x14ac:dyDescent="0.25">
      <c r="A223" t="s">
        <v>719</v>
      </c>
      <c r="B223" s="3" t="s">
        <v>206</v>
      </c>
      <c r="C223" s="3">
        <v>27.15157366</v>
      </c>
      <c r="D223" s="3">
        <v>27.15157366</v>
      </c>
      <c r="E223" s="3">
        <v>19.609469865499999</v>
      </c>
      <c r="F223" s="3">
        <v>16.592628347800002</v>
      </c>
      <c r="G223" s="3">
        <v>16.592628347800002</v>
      </c>
      <c r="H223" s="3">
        <v>23.380521762699999</v>
      </c>
      <c r="I223" s="3">
        <v>28.6599944188</v>
      </c>
      <c r="J223" s="3">
        <v>28.6599944188</v>
      </c>
      <c r="K223" s="3">
        <v>28.6599944188</v>
      </c>
      <c r="L223" s="3">
        <v>28.6599944188</v>
      </c>
      <c r="M223" s="3">
        <v>36.956308592699997</v>
      </c>
      <c r="N223" s="3">
        <v>33.939467074900001</v>
      </c>
      <c r="O223" s="3">
        <v>28.6599944188</v>
      </c>
      <c r="P223" s="3">
        <v>34.693677454400003</v>
      </c>
      <c r="Q223" s="3">
        <v>33.939467074900001</v>
      </c>
      <c r="R223" s="3">
        <v>33.939467074900001</v>
      </c>
      <c r="S223" s="3">
        <v>39.973150110500001</v>
      </c>
      <c r="T223" s="3">
        <v>30.9226255572</v>
      </c>
      <c r="U223" s="3">
        <v>35.447887833800003</v>
      </c>
      <c r="V223" s="3">
        <v>39.218939730999999</v>
      </c>
      <c r="W223" s="3">
        <v>39.973150110500001</v>
      </c>
      <c r="X223" s="3">
        <v>39.973150110500001</v>
      </c>
      <c r="Y223" s="3">
        <v>39.973150110500001</v>
      </c>
      <c r="Z223" s="3">
        <v>40.727360489900001</v>
      </c>
      <c r="AA223" s="3">
        <v>45.252622766599998</v>
      </c>
      <c r="AB223" s="3">
        <v>46.7610435255</v>
      </c>
      <c r="AC223" s="3">
        <v>39.973150110500001</v>
      </c>
      <c r="AD223" s="3">
        <v>39.218939730999999</v>
      </c>
      <c r="AE223" s="3">
        <v>47.5152539049</v>
      </c>
      <c r="AF223" s="3">
        <v>48.269464284400001</v>
      </c>
      <c r="AG223" s="3">
        <v>56.565778458200001</v>
      </c>
      <c r="AH223" s="3">
        <v>74.666827564900004</v>
      </c>
    </row>
    <row r="224" spans="1:34" x14ac:dyDescent="0.25">
      <c r="A224" t="s">
        <v>720</v>
      </c>
      <c r="B224" s="3" t="s">
        <v>207</v>
      </c>
      <c r="C224" s="3">
        <v>16.734394479900001</v>
      </c>
      <c r="D224" s="3">
        <v>18.407833927900001</v>
      </c>
      <c r="E224" s="3">
        <v>20.499633237899999</v>
      </c>
      <c r="F224" s="3">
        <v>23.428152271799998</v>
      </c>
      <c r="G224" s="3">
        <v>23.009792409799999</v>
      </c>
      <c r="H224" s="3">
        <v>20.0812733759</v>
      </c>
      <c r="I224" s="3">
        <v>21.754712823799998</v>
      </c>
      <c r="J224" s="3">
        <v>21.336352961799999</v>
      </c>
      <c r="K224" s="3">
        <v>19.244553651899999</v>
      </c>
      <c r="L224" s="3">
        <v>20.917993099899999</v>
      </c>
      <c r="M224" s="3">
        <v>18.407833927900001</v>
      </c>
      <c r="N224" s="3">
        <v>19.662913513900001</v>
      </c>
      <c r="O224" s="3">
        <v>31.376989649799999</v>
      </c>
      <c r="P224" s="3">
        <v>31.795349511800001</v>
      </c>
      <c r="Q224" s="3">
        <v>31.795349511800001</v>
      </c>
      <c r="R224" s="3">
        <v>33.050429097799999</v>
      </c>
      <c r="S224" s="3">
        <v>37.652387579699997</v>
      </c>
      <c r="T224" s="3">
        <v>45.601224957699998</v>
      </c>
      <c r="U224" s="3">
        <v>47.274664405700001</v>
      </c>
      <c r="V224" s="3">
        <v>41.835986199700002</v>
      </c>
      <c r="W224" s="3">
        <v>43.091065785700003</v>
      </c>
      <c r="X224" s="3">
        <v>46.856304543699999</v>
      </c>
      <c r="Y224" s="3">
        <v>51.039903163600002</v>
      </c>
      <c r="Z224" s="3">
        <v>51.039903163600002</v>
      </c>
      <c r="AA224" s="3">
        <v>51.8766228876</v>
      </c>
      <c r="AB224" s="3">
        <v>53.968422197599999</v>
      </c>
      <c r="AC224" s="3">
        <v>58.988740541600002</v>
      </c>
      <c r="AD224" s="3">
        <v>64.427418747499999</v>
      </c>
      <c r="AE224" s="3">
        <v>63.1723391616</v>
      </c>
      <c r="AF224" s="3">
        <v>61.080539851600001</v>
      </c>
      <c r="AG224" s="3">
        <v>69.866096953500005</v>
      </c>
      <c r="AH224" s="3">
        <v>70.284456815499993</v>
      </c>
    </row>
    <row r="225" spans="1:34" x14ac:dyDescent="0.25">
      <c r="A225" t="s">
        <v>721</v>
      </c>
      <c r="B225" s="3" t="s">
        <v>208</v>
      </c>
      <c r="C225" s="3">
        <v>25.274806073299999</v>
      </c>
      <c r="D225" s="3">
        <v>22.517554501700001</v>
      </c>
      <c r="E225" s="3">
        <v>20.6793867873</v>
      </c>
      <c r="F225" s="3">
        <v>19.760302930000002</v>
      </c>
      <c r="G225" s="3">
        <v>18.841219072800001</v>
      </c>
      <c r="H225" s="3">
        <v>19.760302930000002</v>
      </c>
      <c r="I225" s="3">
        <v>15.6244255726</v>
      </c>
      <c r="J225" s="3">
        <v>18.841219072800001</v>
      </c>
      <c r="K225" s="3">
        <v>20.219844858599998</v>
      </c>
      <c r="L225" s="3">
        <v>22.517554501700001</v>
      </c>
      <c r="M225" s="3">
        <v>26.193889930499999</v>
      </c>
      <c r="N225" s="3">
        <v>22.977096430300001</v>
      </c>
      <c r="O225" s="3">
        <v>23.896180287499998</v>
      </c>
      <c r="P225" s="3">
        <v>28.951141502199999</v>
      </c>
      <c r="Q225" s="3">
        <v>27.5725157163</v>
      </c>
      <c r="R225" s="3">
        <v>29.870225359399999</v>
      </c>
      <c r="S225" s="3">
        <v>33.546560788199997</v>
      </c>
      <c r="T225" s="3">
        <v>33.087018859600001</v>
      </c>
      <c r="U225" s="3">
        <v>35.844270431200002</v>
      </c>
      <c r="V225" s="3">
        <v>40.439689717299999</v>
      </c>
      <c r="W225" s="3">
        <v>39.520605860099998</v>
      </c>
      <c r="X225" s="3">
        <v>44.575567074699997</v>
      </c>
      <c r="Y225" s="3">
        <v>45.954192860600003</v>
      </c>
      <c r="Z225" s="3">
        <v>48.711444432199997</v>
      </c>
      <c r="AA225" s="3">
        <v>53.766405646899997</v>
      </c>
      <c r="AB225" s="3">
        <v>57.442741075699999</v>
      </c>
      <c r="AC225" s="3">
        <v>60.1999926473</v>
      </c>
      <c r="AD225" s="3">
        <v>59.740450718699996</v>
      </c>
      <c r="AE225" s="3">
        <v>58.821366861500003</v>
      </c>
      <c r="AF225" s="3">
        <v>57.902283004300003</v>
      </c>
      <c r="AG225" s="3">
        <v>65.254953861999994</v>
      </c>
      <c r="AH225" s="3">
        <v>63.876328076199997</v>
      </c>
    </row>
    <row r="226" spans="1:34" x14ac:dyDescent="0.25">
      <c r="A226" t="s">
        <v>722</v>
      </c>
      <c r="B226" s="3" t="s">
        <v>209</v>
      </c>
      <c r="C226" s="3">
        <v>11.3481079394</v>
      </c>
      <c r="D226" s="3">
        <v>14.1851349243</v>
      </c>
      <c r="E226" s="3">
        <v>15.130810585900001</v>
      </c>
      <c r="F226" s="3">
        <v>17.022161909099999</v>
      </c>
      <c r="G226" s="3">
        <v>17.022161909099999</v>
      </c>
      <c r="H226" s="3">
        <v>17.967837570699999</v>
      </c>
      <c r="I226" s="3">
        <v>15.6036484167</v>
      </c>
      <c r="J226" s="3">
        <v>17.494999739899999</v>
      </c>
      <c r="K226" s="3">
        <v>15.6036484167</v>
      </c>
      <c r="L226" s="3">
        <v>18.9135132324</v>
      </c>
      <c r="M226" s="3">
        <v>18.9135132324</v>
      </c>
      <c r="N226" s="3">
        <v>16.0764862475</v>
      </c>
      <c r="O226" s="3">
        <v>16.0764862475</v>
      </c>
      <c r="P226" s="3">
        <v>18.4406754016</v>
      </c>
      <c r="Q226" s="3">
        <v>17.494999739899999</v>
      </c>
      <c r="R226" s="3">
        <v>20.804864555599998</v>
      </c>
      <c r="S226" s="3">
        <v>19.386351063199999</v>
      </c>
      <c r="T226" s="3">
        <v>15.6036484167</v>
      </c>
      <c r="U226" s="3">
        <v>15.6036484167</v>
      </c>
      <c r="V226" s="3">
        <v>17.022161909099999</v>
      </c>
      <c r="W226" s="3">
        <v>15.6036484167</v>
      </c>
      <c r="X226" s="3">
        <v>17.494999739899999</v>
      </c>
      <c r="Y226" s="3">
        <v>13.239459262700001</v>
      </c>
      <c r="Z226" s="3">
        <v>18.4406754016</v>
      </c>
      <c r="AA226" s="3">
        <v>23.641891540500001</v>
      </c>
      <c r="AB226" s="3">
        <v>23.641891540500001</v>
      </c>
      <c r="AC226" s="3">
        <v>28.3702698486</v>
      </c>
      <c r="AD226" s="3">
        <v>29.315945510199999</v>
      </c>
      <c r="AE226" s="3">
        <v>41.1368912804</v>
      </c>
      <c r="AF226" s="3">
        <v>45.392431757700002</v>
      </c>
      <c r="AG226" s="3">
        <v>46.338107419300002</v>
      </c>
      <c r="AH226" s="3">
        <v>47.756620911699997</v>
      </c>
    </row>
    <row r="227" spans="1:34" x14ac:dyDescent="0.25">
      <c r="A227" t="s">
        <v>723</v>
      </c>
      <c r="B227" s="3" t="s">
        <v>210</v>
      </c>
      <c r="C227" s="3">
        <v>16.7723900656</v>
      </c>
      <c r="D227" s="3">
        <v>17.740027953999999</v>
      </c>
      <c r="E227" s="3">
        <v>22.2556714332</v>
      </c>
      <c r="F227" s="3">
        <v>24.8360391356</v>
      </c>
      <c r="G227" s="3">
        <v>29.351682614800001</v>
      </c>
      <c r="H227" s="3">
        <v>33.2222341684</v>
      </c>
      <c r="I227" s="3">
        <v>33.5447801312</v>
      </c>
      <c r="J227" s="3">
        <v>34.189872056799999</v>
      </c>
      <c r="K227" s="3">
        <v>33.867326093999999</v>
      </c>
      <c r="L227" s="3">
        <v>33.2222341684</v>
      </c>
      <c r="M227" s="3">
        <v>33.5447801312</v>
      </c>
      <c r="N227" s="3">
        <v>30.641866466</v>
      </c>
      <c r="O227" s="3">
        <v>28.384044726399999</v>
      </c>
      <c r="P227" s="3">
        <v>29.029136651999998</v>
      </c>
      <c r="Q227" s="3">
        <v>28.706590689199999</v>
      </c>
      <c r="R227" s="3">
        <v>35.157509945199998</v>
      </c>
      <c r="S227" s="3">
        <v>37.415331684800002</v>
      </c>
      <c r="T227" s="3">
        <v>40.963337275599997</v>
      </c>
      <c r="U227" s="3">
        <v>45.801526717599998</v>
      </c>
      <c r="V227" s="3">
        <v>52.574991936399996</v>
      </c>
      <c r="W227" s="3">
        <v>56.122997527099997</v>
      </c>
      <c r="X227" s="3">
        <v>58.058273303900002</v>
      </c>
      <c r="Y227" s="3">
        <v>53.542629824800002</v>
      </c>
      <c r="Z227" s="3">
        <v>58.380819266700001</v>
      </c>
      <c r="AA227" s="3">
        <v>56.768089452700004</v>
      </c>
      <c r="AB227" s="3">
        <v>56.445543489899997</v>
      </c>
      <c r="AC227" s="3">
        <v>56.445543489899997</v>
      </c>
      <c r="AD227" s="3">
        <v>58.380819266700001</v>
      </c>
      <c r="AE227" s="3">
        <v>56.445543489899997</v>
      </c>
      <c r="AF227" s="3">
        <v>59.993549080699999</v>
      </c>
      <c r="AG227" s="3">
        <v>74.830663369500002</v>
      </c>
      <c r="AH227" s="3">
        <v>87.409955918700007</v>
      </c>
    </row>
    <row r="228" spans="1:34" x14ac:dyDescent="0.25">
      <c r="A228" t="s">
        <v>724</v>
      </c>
      <c r="B228" s="3" t="s">
        <v>211</v>
      </c>
      <c r="C228" s="3">
        <v>1.4913427553</v>
      </c>
      <c r="D228" s="3">
        <v>1.4913427553</v>
      </c>
      <c r="E228" s="3">
        <v>0.74567137770000003</v>
      </c>
      <c r="F228" s="3">
        <v>0.74567137770000003</v>
      </c>
      <c r="G228" s="3">
        <v>0.74567137770000003</v>
      </c>
      <c r="H228" s="3">
        <v>1.4913427553</v>
      </c>
      <c r="I228" s="3">
        <v>2.2370141330000002</v>
      </c>
      <c r="J228" s="3">
        <v>1.4913427553</v>
      </c>
      <c r="K228" s="3">
        <v>1.4913427553</v>
      </c>
      <c r="L228" s="3">
        <v>3.7283568883</v>
      </c>
      <c r="M228" s="3">
        <v>3.7283568883</v>
      </c>
      <c r="N228" s="3">
        <v>4.4740282659000004</v>
      </c>
      <c r="O228" s="3">
        <v>4.4740282659000004</v>
      </c>
      <c r="P228" s="3">
        <v>3.7283568883</v>
      </c>
      <c r="Q228" s="3">
        <v>3.7283568883</v>
      </c>
      <c r="R228" s="3">
        <v>4.4740282659000004</v>
      </c>
      <c r="S228" s="3">
        <v>4.4740282659000004</v>
      </c>
      <c r="T228" s="3">
        <v>5.2196996436000003</v>
      </c>
      <c r="U228" s="3">
        <v>4.4740282659000004</v>
      </c>
      <c r="V228" s="3">
        <v>5.9653710212000002</v>
      </c>
      <c r="W228" s="3">
        <v>11.1850706648</v>
      </c>
      <c r="X228" s="3">
        <v>11.1850706648</v>
      </c>
      <c r="Y228" s="3">
        <v>11.1850706648</v>
      </c>
      <c r="Z228" s="3">
        <v>9.6937279094999997</v>
      </c>
      <c r="AA228" s="3">
        <v>13.4220847977</v>
      </c>
      <c r="AB228" s="3">
        <v>14.167756175399999</v>
      </c>
      <c r="AC228" s="3">
        <v>12.676413420099999</v>
      </c>
      <c r="AD228" s="3">
        <v>8.2023851541999999</v>
      </c>
      <c r="AE228" s="3">
        <v>8.2023851541999999</v>
      </c>
      <c r="AF228" s="3">
        <v>7.4567137765</v>
      </c>
      <c r="AG228" s="3">
        <v>8.9480565318000007</v>
      </c>
      <c r="AH228" s="3">
        <v>4.4740282659000004</v>
      </c>
    </row>
    <row r="229" spans="1:34" x14ac:dyDescent="0.25">
      <c r="A229" t="s">
        <v>725</v>
      </c>
      <c r="B229" s="3" t="s">
        <v>212</v>
      </c>
      <c r="C229" s="3">
        <v>9.3383318221000007</v>
      </c>
      <c r="D229" s="3">
        <v>8.5263029679999995</v>
      </c>
      <c r="E229" s="3">
        <v>10.1503606761</v>
      </c>
      <c r="F229" s="3">
        <v>8.1202885409000007</v>
      </c>
      <c r="G229" s="3">
        <v>7.3082596867999996</v>
      </c>
      <c r="H229" s="3">
        <v>8.5263029679999995</v>
      </c>
      <c r="I229" s="3">
        <v>8.1202885409000007</v>
      </c>
      <c r="J229" s="3">
        <v>8.1202885409000007</v>
      </c>
      <c r="K229" s="3">
        <v>10.1503606761</v>
      </c>
      <c r="L229" s="3">
        <v>9.3383318221000007</v>
      </c>
      <c r="M229" s="3">
        <v>10.1503606761</v>
      </c>
      <c r="N229" s="3">
        <v>10.962389530199999</v>
      </c>
      <c r="O229" s="3">
        <v>11.3684039573</v>
      </c>
      <c r="P229" s="3">
        <v>12.9924616655</v>
      </c>
      <c r="Q229" s="3">
        <v>14.2105049466</v>
      </c>
      <c r="R229" s="3">
        <v>12.9924616655</v>
      </c>
      <c r="S229" s="3">
        <v>17.458620363000001</v>
      </c>
      <c r="T229" s="3">
        <v>23.954851195700002</v>
      </c>
      <c r="U229" s="3">
        <v>23.954851195700002</v>
      </c>
      <c r="V229" s="3">
        <v>27.608981039100001</v>
      </c>
      <c r="W229" s="3">
        <v>27.608981039100001</v>
      </c>
      <c r="X229" s="3">
        <v>25.984923330899999</v>
      </c>
      <c r="Y229" s="3">
        <v>35.72926958</v>
      </c>
      <c r="Z229" s="3">
        <v>36.947312861199997</v>
      </c>
      <c r="AA229" s="3">
        <v>35.323255152999998</v>
      </c>
      <c r="AB229" s="3">
        <v>41.413471558700003</v>
      </c>
      <c r="AC229" s="3">
        <v>45.067601402100003</v>
      </c>
      <c r="AD229" s="3">
        <v>46.285644683199997</v>
      </c>
      <c r="AE229" s="3">
        <v>47.909702391400003</v>
      </c>
      <c r="AF229" s="3">
        <v>52.375861088900002</v>
      </c>
      <c r="AG229" s="3">
        <v>50.345788953700001</v>
      </c>
      <c r="AH229" s="3">
        <v>48.3157168185</v>
      </c>
    </row>
    <row r="230" spans="1:34" x14ac:dyDescent="0.25">
      <c r="A230" t="s">
        <v>726</v>
      </c>
      <c r="B230" s="3" t="s">
        <v>213</v>
      </c>
      <c r="C230" s="3">
        <v>9.2868210233999999</v>
      </c>
      <c r="D230" s="3">
        <v>10.2643811311</v>
      </c>
      <c r="E230" s="3">
        <v>12.463891373499999</v>
      </c>
      <c r="F230" s="3">
        <v>15.152181669799999</v>
      </c>
      <c r="G230" s="3">
        <v>16.618521831399999</v>
      </c>
      <c r="H230" s="3">
        <v>20.773152289199999</v>
      </c>
      <c r="I230" s="3">
        <v>21.750712396899999</v>
      </c>
      <c r="J230" s="3">
        <v>22.4838824777</v>
      </c>
      <c r="K230" s="3">
        <v>24.194612666200001</v>
      </c>
      <c r="L230" s="3">
        <v>22.728272504700001</v>
      </c>
      <c r="M230" s="3">
        <v>25.660952827799999</v>
      </c>
      <c r="N230" s="3">
        <v>25.4165628009</v>
      </c>
      <c r="O230" s="3">
        <v>27.616073043299998</v>
      </c>
      <c r="P230" s="3">
        <v>30.548753366500002</v>
      </c>
      <c r="Q230" s="3">
        <v>32.259483555000003</v>
      </c>
      <c r="R230" s="3">
        <v>31.281923447299999</v>
      </c>
      <c r="S230" s="3">
        <v>44.478984901600001</v>
      </c>
      <c r="T230" s="3">
        <v>46.434105117000001</v>
      </c>
      <c r="U230" s="3">
        <v>53.521415898100003</v>
      </c>
      <c r="V230" s="3">
        <v>61.097506732900001</v>
      </c>
      <c r="W230" s="3">
        <v>65.740917244599999</v>
      </c>
      <c r="X230" s="3">
        <v>68.429207540899995</v>
      </c>
      <c r="Y230" s="3">
        <v>69.651157675600004</v>
      </c>
      <c r="Z230" s="3">
        <v>76.494078429599995</v>
      </c>
      <c r="AA230" s="3">
        <v>87.002849587699998</v>
      </c>
      <c r="AB230" s="3">
        <v>111.6862423078</v>
      </c>
      <c r="AC230" s="3">
        <v>117.06282290030001</v>
      </c>
      <c r="AD230" s="3">
        <v>125.8608638699</v>
      </c>
      <c r="AE230" s="3">
        <v>125.372083816</v>
      </c>
      <c r="AF230" s="3">
        <v>128.54915416610001</v>
      </c>
      <c r="AG230" s="3">
        <v>142.96816575509999</v>
      </c>
      <c r="AH230" s="3">
        <v>152.01059675159999</v>
      </c>
    </row>
    <row r="231" spans="1:34" x14ac:dyDescent="0.25">
      <c r="A231" t="s">
        <v>727</v>
      </c>
      <c r="B231" s="3" t="s">
        <v>214</v>
      </c>
      <c r="C231" s="3">
        <v>6.6085901505000004</v>
      </c>
      <c r="D231" s="3">
        <v>7.1169432390000003</v>
      </c>
      <c r="E231" s="3">
        <v>7.1169432390000003</v>
      </c>
      <c r="F231" s="3">
        <v>8.1336494160000008</v>
      </c>
      <c r="G231" s="3">
        <v>9.1503555930000005</v>
      </c>
      <c r="H231" s="3">
        <v>8.1336494160000008</v>
      </c>
      <c r="I231" s="3">
        <v>8.1336494160000008</v>
      </c>
      <c r="J231" s="3">
        <v>8.6420025045000006</v>
      </c>
      <c r="K231" s="3">
        <v>8.1336494160000008</v>
      </c>
      <c r="L231" s="3">
        <v>11.6921210355</v>
      </c>
      <c r="M231" s="3">
        <v>10.6754148585</v>
      </c>
      <c r="N231" s="3">
        <v>11.183767947</v>
      </c>
      <c r="O231" s="3">
        <v>11.183767947</v>
      </c>
      <c r="P231" s="3">
        <v>14.7422395665</v>
      </c>
      <c r="Q231" s="3">
        <v>13.725533389500001</v>
      </c>
      <c r="R231" s="3">
        <v>14.7422395665</v>
      </c>
      <c r="S231" s="3">
        <v>14.7422395665</v>
      </c>
      <c r="T231" s="3">
        <v>14.233886478000001</v>
      </c>
      <c r="U231" s="3">
        <v>14.233886478000001</v>
      </c>
      <c r="V231" s="3">
        <v>16.267298832000002</v>
      </c>
      <c r="W231" s="3">
        <v>13.217180301000001</v>
      </c>
      <c r="X231" s="3">
        <v>14.233886478000001</v>
      </c>
      <c r="Y231" s="3">
        <v>13.217180301000001</v>
      </c>
      <c r="Z231" s="3">
        <v>11.183767947</v>
      </c>
      <c r="AA231" s="3">
        <v>17.284005009000001</v>
      </c>
      <c r="AB231" s="3">
        <v>17.284005009000001</v>
      </c>
      <c r="AC231" s="3">
        <v>17.284005009000001</v>
      </c>
      <c r="AD231" s="3">
        <v>19.825770451499999</v>
      </c>
      <c r="AE231" s="3">
        <v>18.809064274499999</v>
      </c>
      <c r="AF231" s="3">
        <v>18.300711186000001</v>
      </c>
      <c r="AG231" s="3">
        <v>20.842476628499998</v>
      </c>
      <c r="AH231" s="3">
        <v>15.250592655</v>
      </c>
    </row>
    <row r="232" spans="1:34" x14ac:dyDescent="0.25">
      <c r="A232" t="s">
        <v>728</v>
      </c>
      <c r="B232" s="3" t="s">
        <v>215</v>
      </c>
      <c r="C232" s="3">
        <v>18.6333667699</v>
      </c>
      <c r="D232" s="3">
        <v>19.5650351084</v>
      </c>
      <c r="E232" s="3">
        <v>24.223376800800001</v>
      </c>
      <c r="F232" s="3">
        <v>20.962537616100001</v>
      </c>
      <c r="G232" s="3">
        <v>19.099200939100001</v>
      </c>
      <c r="H232" s="3">
        <v>28.415884324099999</v>
      </c>
      <c r="I232" s="3">
        <v>26.552547647099999</v>
      </c>
      <c r="J232" s="3">
        <v>35.403396862800001</v>
      </c>
      <c r="K232" s="3">
        <v>36.335065201299997</v>
      </c>
      <c r="L232" s="3">
        <v>35.869231032000002</v>
      </c>
      <c r="M232" s="3">
        <v>34.471728524299998</v>
      </c>
      <c r="N232" s="3">
        <v>35.869231032000002</v>
      </c>
      <c r="O232" s="3">
        <v>30.745055170299999</v>
      </c>
      <c r="P232" s="3">
        <v>32.142557678000003</v>
      </c>
      <c r="Q232" s="3">
        <v>26.552547647099999</v>
      </c>
      <c r="R232" s="3">
        <v>23.291708462300001</v>
      </c>
      <c r="S232" s="3">
        <v>23.291708462300001</v>
      </c>
      <c r="T232" s="3">
        <v>31.2108893395</v>
      </c>
      <c r="U232" s="3">
        <v>31.676723508799999</v>
      </c>
      <c r="V232" s="3">
        <v>32.142557678000003</v>
      </c>
      <c r="W232" s="3">
        <v>34.937562693499999</v>
      </c>
      <c r="X232" s="3">
        <v>35.403396862800001</v>
      </c>
      <c r="Y232" s="3">
        <v>39.130070216699998</v>
      </c>
      <c r="Z232" s="3">
        <v>39.130070216699998</v>
      </c>
      <c r="AA232" s="3">
        <v>46.583416924700003</v>
      </c>
      <c r="AB232" s="3">
        <v>52.639261124900003</v>
      </c>
      <c r="AC232" s="3">
        <v>55.434266140399998</v>
      </c>
      <c r="AD232" s="3">
        <v>58.229271155900001</v>
      </c>
      <c r="AE232" s="3">
        <v>55.434266140399998</v>
      </c>
      <c r="AF232" s="3">
        <v>59.626773663599998</v>
      </c>
      <c r="AG232" s="3">
        <v>64.285115356099993</v>
      </c>
      <c r="AH232" s="3">
        <v>62.887612848300002</v>
      </c>
    </row>
    <row r="233" spans="1:34" x14ac:dyDescent="0.25">
      <c r="A233" t="s">
        <v>729</v>
      </c>
      <c r="B233" s="3" t="s">
        <v>216</v>
      </c>
      <c r="C233" s="3">
        <v>5.0375361022999998</v>
      </c>
      <c r="D233" s="3">
        <v>5.0375361022999998</v>
      </c>
      <c r="E233" s="3">
        <v>8.1375583192000001</v>
      </c>
      <c r="F233" s="3">
        <v>8.5250610963</v>
      </c>
      <c r="G233" s="3">
        <v>8.5250610963</v>
      </c>
      <c r="H233" s="3">
        <v>6.5875472108000004</v>
      </c>
      <c r="I233" s="3">
        <v>6.2000444336999996</v>
      </c>
      <c r="J233" s="3">
        <v>6.5875472108000004</v>
      </c>
      <c r="K233" s="3">
        <v>6.9750499879000003</v>
      </c>
      <c r="L233" s="3">
        <v>4.2625305481</v>
      </c>
      <c r="M233" s="3">
        <v>5.8125416564999997</v>
      </c>
      <c r="N233" s="3">
        <v>6.2000444336999996</v>
      </c>
      <c r="O233" s="3">
        <v>6.9750499879000003</v>
      </c>
      <c r="P233" s="3">
        <v>6.2000444336999996</v>
      </c>
      <c r="Q233" s="3">
        <v>5.8125416564999997</v>
      </c>
      <c r="R233" s="3">
        <v>5.4250388793999997</v>
      </c>
      <c r="S233" s="3">
        <v>6.2000444336999996</v>
      </c>
      <c r="T233" s="3">
        <v>5.0375361022999998</v>
      </c>
      <c r="U233" s="3">
        <v>4.6500333251999999</v>
      </c>
      <c r="V233" s="3">
        <v>3.1000222167999998</v>
      </c>
      <c r="W233" s="3">
        <v>5.4250388793999997</v>
      </c>
      <c r="X233" s="3">
        <v>5.8125416564999997</v>
      </c>
      <c r="Y233" s="3">
        <v>6.9750499879000003</v>
      </c>
      <c r="Z233" s="3">
        <v>8.1375583192000001</v>
      </c>
      <c r="AA233" s="3">
        <v>8.1375583192000001</v>
      </c>
      <c r="AB233" s="3">
        <v>8.5250610963</v>
      </c>
      <c r="AC233" s="3">
        <v>9.3000666504999998</v>
      </c>
      <c r="AD233" s="3">
        <v>6.9750499879000003</v>
      </c>
      <c r="AE233" s="3">
        <v>6.5875472108000004</v>
      </c>
      <c r="AF233" s="3">
        <v>5.8125416564999997</v>
      </c>
      <c r="AG233" s="3">
        <v>4.2625305481</v>
      </c>
      <c r="AH233" s="3">
        <v>6.9750499879000003</v>
      </c>
    </row>
    <row r="234" spans="1:34" x14ac:dyDescent="0.25">
      <c r="A234" t="s">
        <v>730</v>
      </c>
      <c r="B234" s="3" t="s">
        <v>217</v>
      </c>
      <c r="C234" s="3">
        <v>1.2457454333</v>
      </c>
      <c r="D234" s="3">
        <v>1.6609939111000001</v>
      </c>
      <c r="E234" s="3">
        <v>2.9067393444</v>
      </c>
      <c r="F234" s="3">
        <v>4.1524847776999998</v>
      </c>
      <c r="G234" s="3">
        <v>4.1524847776999998</v>
      </c>
      <c r="H234" s="3">
        <v>4.5677332555000003</v>
      </c>
      <c r="I234" s="3">
        <v>4.1524847776999998</v>
      </c>
      <c r="J234" s="3">
        <v>4.1524847776999998</v>
      </c>
      <c r="K234" s="3">
        <v>4.9829817331999999</v>
      </c>
      <c r="L234" s="3">
        <v>4.5677332555000003</v>
      </c>
      <c r="M234" s="3">
        <v>4.1524847776999998</v>
      </c>
      <c r="N234" s="3">
        <v>4.5677332555000003</v>
      </c>
      <c r="O234" s="3">
        <v>4.1524847776999998</v>
      </c>
      <c r="P234" s="3">
        <v>4.5677332555000003</v>
      </c>
      <c r="Q234" s="3">
        <v>4.5677332555000003</v>
      </c>
      <c r="R234" s="3">
        <v>4.5677332555000003</v>
      </c>
      <c r="S234" s="3">
        <v>5.3982302109999996</v>
      </c>
      <c r="T234" s="3">
        <v>5.8134786888000001</v>
      </c>
      <c r="U234" s="3">
        <v>6.6439756443000002</v>
      </c>
      <c r="V234" s="3">
        <v>6.6439756443000002</v>
      </c>
      <c r="W234" s="3">
        <v>6.6439756443000002</v>
      </c>
      <c r="X234" s="3">
        <v>6.6439756443000002</v>
      </c>
      <c r="Y234" s="3">
        <v>7.4744725998000003</v>
      </c>
      <c r="Z234" s="3">
        <v>8.3049695553999996</v>
      </c>
      <c r="AA234" s="3">
        <v>8.7202180331000001</v>
      </c>
      <c r="AB234" s="3">
        <v>7.4744725998000003</v>
      </c>
      <c r="AC234" s="3">
        <v>8.3049695553999996</v>
      </c>
      <c r="AD234" s="3">
        <v>11.2117088997</v>
      </c>
      <c r="AE234" s="3">
        <v>11.2117088997</v>
      </c>
      <c r="AF234" s="3">
        <v>9.9659634663999999</v>
      </c>
      <c r="AG234" s="3">
        <v>10.3812119442</v>
      </c>
      <c r="AH234" s="3">
        <v>10.3812119442</v>
      </c>
    </row>
    <row r="235" spans="1:34" x14ac:dyDescent="0.25">
      <c r="A235" t="s">
        <v>731</v>
      </c>
      <c r="B235" s="3" t="s">
        <v>218</v>
      </c>
      <c r="C235" s="3">
        <v>18.069567836200001</v>
      </c>
      <c r="D235" s="3">
        <v>13.5521758771</v>
      </c>
      <c r="E235" s="3">
        <v>6.7760879385999999</v>
      </c>
      <c r="F235" s="3">
        <v>4.5173919590000002</v>
      </c>
      <c r="G235" s="3">
        <v>4.5173919590000002</v>
      </c>
      <c r="H235" s="3">
        <v>0</v>
      </c>
      <c r="I235" s="3">
        <v>0</v>
      </c>
      <c r="J235" s="3">
        <v>0</v>
      </c>
      <c r="K235" s="3">
        <v>2.2586959795000001</v>
      </c>
      <c r="L235" s="3">
        <v>6.7760879385999999</v>
      </c>
      <c r="M235" s="3">
        <v>9.0347839181000005</v>
      </c>
      <c r="N235" s="3">
        <v>13.5521758771</v>
      </c>
      <c r="O235" s="3">
        <v>13.5521758771</v>
      </c>
      <c r="P235" s="3">
        <v>18.069567836200001</v>
      </c>
      <c r="Q235" s="3">
        <v>18.069567836200001</v>
      </c>
      <c r="R235" s="3">
        <v>15.8108718566</v>
      </c>
      <c r="S235" s="3">
        <v>13.5521758771</v>
      </c>
      <c r="T235" s="3">
        <v>15.8108718566</v>
      </c>
      <c r="U235" s="3">
        <v>18.069567836200001</v>
      </c>
      <c r="V235" s="3">
        <v>24.845655774699999</v>
      </c>
      <c r="W235" s="3">
        <v>20.328263815700002</v>
      </c>
      <c r="X235" s="3">
        <v>24.845655774699999</v>
      </c>
      <c r="Y235" s="3">
        <v>27.104351754300001</v>
      </c>
      <c r="Z235" s="3">
        <v>38.397831651899999</v>
      </c>
      <c r="AA235" s="3">
        <v>40.656527631400003</v>
      </c>
      <c r="AB235" s="3">
        <v>54.208703508500001</v>
      </c>
      <c r="AC235" s="3">
        <v>54.208703508500001</v>
      </c>
      <c r="AD235" s="3">
        <v>76.795663303699996</v>
      </c>
      <c r="AE235" s="3">
        <v>79.0543592832</v>
      </c>
      <c r="AF235" s="3">
        <v>85.8304472218</v>
      </c>
      <c r="AG235" s="3">
        <v>108.417407017</v>
      </c>
      <c r="AH235" s="3">
        <v>119.7108869146</v>
      </c>
    </row>
    <row r="236" spans="1:34" x14ac:dyDescent="0.25">
      <c r="A236" t="s">
        <v>732</v>
      </c>
      <c r="B236" s="3" t="s">
        <v>219</v>
      </c>
      <c r="C236" s="3">
        <v>34.817931234600003</v>
      </c>
      <c r="D236" s="3">
        <v>36.752260747599998</v>
      </c>
      <c r="E236" s="3">
        <v>34.817931234600003</v>
      </c>
      <c r="F236" s="3">
        <v>29.982107452000001</v>
      </c>
      <c r="G236" s="3">
        <v>24.179118912900002</v>
      </c>
      <c r="H236" s="3">
        <v>20.3104598868</v>
      </c>
      <c r="I236" s="3">
        <v>20.3104598868</v>
      </c>
      <c r="J236" s="3">
        <v>20.3104598868</v>
      </c>
      <c r="K236" s="3">
        <v>18.376130373799999</v>
      </c>
      <c r="L236" s="3">
        <v>17.408965617300002</v>
      </c>
      <c r="M236" s="3">
        <v>21.277624643399999</v>
      </c>
      <c r="N236" s="3">
        <v>24.179118912900002</v>
      </c>
      <c r="O236" s="3">
        <v>31.916436964999999</v>
      </c>
      <c r="P236" s="3">
        <v>34.817931234600003</v>
      </c>
      <c r="Q236" s="3">
        <v>34.817931234600003</v>
      </c>
      <c r="R236" s="3">
        <v>35.7850959911</v>
      </c>
      <c r="S236" s="3">
        <v>35.7850959911</v>
      </c>
      <c r="T236" s="3">
        <v>37.719425504100002</v>
      </c>
      <c r="U236" s="3">
        <v>37.719425504100002</v>
      </c>
      <c r="V236" s="3">
        <v>37.719425504100002</v>
      </c>
      <c r="W236" s="3">
        <v>35.7850959911</v>
      </c>
      <c r="X236" s="3">
        <v>35.7850959911</v>
      </c>
      <c r="Y236" s="3">
        <v>38.686590260700001</v>
      </c>
      <c r="Z236" s="3">
        <v>43.522414043200001</v>
      </c>
      <c r="AA236" s="3">
        <v>40.620919773700003</v>
      </c>
      <c r="AB236" s="3">
        <v>48.358237825800003</v>
      </c>
      <c r="AC236" s="3">
        <v>48.358237825800003</v>
      </c>
      <c r="AD236" s="3">
        <v>47.391073069299999</v>
      </c>
      <c r="AE236" s="3">
        <v>49.325402582300001</v>
      </c>
      <c r="AF236" s="3">
        <v>45.456743556299998</v>
      </c>
      <c r="AG236" s="3">
        <v>43.522414043200001</v>
      </c>
      <c r="AH236" s="3">
        <v>45.456743556299998</v>
      </c>
    </row>
    <row r="237" spans="1:34" x14ac:dyDescent="0.25">
      <c r="A237" t="s">
        <v>733</v>
      </c>
      <c r="B237" s="3" t="s">
        <v>220</v>
      </c>
      <c r="C237" s="3">
        <v>22.073780062600001</v>
      </c>
      <c r="D237" s="3">
        <v>24.1367501619</v>
      </c>
      <c r="E237" s="3">
        <v>27.6437993308</v>
      </c>
      <c r="F237" s="3">
        <v>31.150848499599999</v>
      </c>
      <c r="G237" s="3">
        <v>28.881581390400001</v>
      </c>
      <c r="H237" s="3">
        <v>30.7382544797</v>
      </c>
      <c r="I237" s="3">
        <v>27.850096340699999</v>
      </c>
      <c r="J237" s="3">
        <v>29.913066440000001</v>
      </c>
      <c r="K237" s="3">
        <v>27.024908301</v>
      </c>
      <c r="L237" s="3">
        <v>29.500472420200001</v>
      </c>
      <c r="M237" s="3">
        <v>31.563442519500001</v>
      </c>
      <c r="N237" s="3">
        <v>37.133461787599998</v>
      </c>
      <c r="O237" s="3">
        <v>35.895679727999998</v>
      </c>
      <c r="P237" s="3">
        <v>37.339758797499996</v>
      </c>
      <c r="Q237" s="3">
        <v>40.021619926600003</v>
      </c>
      <c r="R237" s="3">
        <v>41.259401986199997</v>
      </c>
      <c r="S237" s="3">
        <v>41.465698996199997</v>
      </c>
      <c r="T237" s="3">
        <v>45.179045174899997</v>
      </c>
      <c r="U237" s="3">
        <v>47.2420152742</v>
      </c>
      <c r="V237" s="3">
        <v>54.462410621799997</v>
      </c>
      <c r="W237" s="3">
        <v>62.507994009100003</v>
      </c>
      <c r="X237" s="3">
        <v>63.126885038899999</v>
      </c>
      <c r="Y237" s="3">
        <v>67.252825237600007</v>
      </c>
      <c r="Z237" s="3">
        <v>75.917299654700003</v>
      </c>
      <c r="AA237" s="3">
        <v>85.819556131400006</v>
      </c>
      <c r="AB237" s="3">
        <v>96.547000647800004</v>
      </c>
      <c r="AC237" s="3">
        <v>113.4633554621</v>
      </c>
      <c r="AD237" s="3">
        <v>123.5719089488</v>
      </c>
      <c r="AE237" s="3">
        <v>126.0474730679</v>
      </c>
      <c r="AF237" s="3">
        <v>124.80969100830001</v>
      </c>
      <c r="AG237" s="3">
        <v>128.52303718709999</v>
      </c>
      <c r="AH237" s="3">
        <v>136.98121459430001</v>
      </c>
    </row>
    <row r="238" spans="1:34" x14ac:dyDescent="0.25">
      <c r="A238" t="s">
        <v>734</v>
      </c>
      <c r="B238" s="3" t="s">
        <v>221</v>
      </c>
      <c r="C238" s="3">
        <v>15.9799717687</v>
      </c>
      <c r="D238" s="3">
        <v>15.9799717687</v>
      </c>
      <c r="E238" s="3">
        <v>16.978720004300001</v>
      </c>
      <c r="F238" s="3">
        <v>11.984978826500001</v>
      </c>
      <c r="G238" s="3">
        <v>8.9887341199000002</v>
      </c>
      <c r="H238" s="3">
        <v>9.9874823553999992</v>
      </c>
      <c r="I238" s="3">
        <v>9.9874823553999992</v>
      </c>
      <c r="J238" s="3">
        <v>7.9899858844000002</v>
      </c>
      <c r="K238" s="3">
        <v>7.9899858844000002</v>
      </c>
      <c r="L238" s="3">
        <v>5.9924894133000004</v>
      </c>
      <c r="M238" s="3">
        <v>7.9899858844000002</v>
      </c>
      <c r="N238" s="3">
        <v>7.9899858844000002</v>
      </c>
      <c r="O238" s="3">
        <v>6.9912376488000003</v>
      </c>
      <c r="P238" s="3">
        <v>8.9887341199000002</v>
      </c>
      <c r="Q238" s="3">
        <v>8.9887341199000002</v>
      </c>
      <c r="R238" s="3">
        <v>8.9887341199000002</v>
      </c>
      <c r="S238" s="3">
        <v>6.9912376488000003</v>
      </c>
      <c r="T238" s="3">
        <v>10.986230591</v>
      </c>
      <c r="U238" s="3">
        <v>13.982475297600001</v>
      </c>
      <c r="V238" s="3">
        <v>23.9699576531</v>
      </c>
      <c r="W238" s="3">
        <v>24.968705888599999</v>
      </c>
      <c r="X238" s="3">
        <v>26.966202359699999</v>
      </c>
      <c r="Y238" s="3">
        <v>29.962447066300001</v>
      </c>
      <c r="Z238" s="3">
        <v>35.954936479600001</v>
      </c>
      <c r="AA238" s="3">
        <v>33.957440008500001</v>
      </c>
      <c r="AB238" s="3">
        <v>36.953684715199998</v>
      </c>
      <c r="AC238" s="3">
        <v>34.956188244099998</v>
      </c>
      <c r="AD238" s="3">
        <v>35.954936479600001</v>
      </c>
      <c r="AE238" s="3">
        <v>37.9524329507</v>
      </c>
      <c r="AF238" s="3">
        <v>39.9499294218</v>
      </c>
      <c r="AG238" s="3">
        <v>45.9424188351</v>
      </c>
      <c r="AH238" s="3">
        <v>47.939915306099998</v>
      </c>
    </row>
    <row r="239" spans="1:34" x14ac:dyDescent="0.25">
      <c r="A239" t="s">
        <v>735</v>
      </c>
      <c r="B239" s="3" t="s">
        <v>222</v>
      </c>
      <c r="C239" s="3">
        <v>14.7580839347</v>
      </c>
      <c r="D239" s="3">
        <v>13.204601415200001</v>
      </c>
      <c r="E239" s="3">
        <v>20.195272752699999</v>
      </c>
      <c r="F239" s="3">
        <v>23.3022377916</v>
      </c>
      <c r="G239" s="3">
        <v>26.409202830400002</v>
      </c>
      <c r="H239" s="3">
        <v>26.409202830400002</v>
      </c>
      <c r="I239" s="3">
        <v>28.739426609599999</v>
      </c>
      <c r="J239" s="3">
        <v>24.855720310999999</v>
      </c>
      <c r="K239" s="3">
        <v>25.632461570699999</v>
      </c>
      <c r="L239" s="3">
        <v>24.855720310999999</v>
      </c>
      <c r="M239" s="3">
        <v>23.3022377916</v>
      </c>
      <c r="N239" s="3">
        <v>20.195272752699999</v>
      </c>
      <c r="O239" s="3">
        <v>25.632461570699999</v>
      </c>
      <c r="P239" s="3">
        <v>28.739426609599999</v>
      </c>
      <c r="Q239" s="3">
        <v>29.516167869299998</v>
      </c>
      <c r="R239" s="3">
        <v>30.292909129000002</v>
      </c>
      <c r="S239" s="3">
        <v>28.739426609599999</v>
      </c>
      <c r="T239" s="3">
        <v>29.516167869299998</v>
      </c>
      <c r="U239" s="3">
        <v>32.623132908199999</v>
      </c>
      <c r="V239" s="3">
        <v>31.0696503888</v>
      </c>
      <c r="W239" s="3">
        <v>29.516167869299998</v>
      </c>
      <c r="X239" s="3">
        <v>28.739426609599999</v>
      </c>
      <c r="Y239" s="3">
        <v>29.516167869299998</v>
      </c>
      <c r="Z239" s="3">
        <v>28.739426609599999</v>
      </c>
      <c r="AA239" s="3">
        <v>28.739426609599999</v>
      </c>
      <c r="AB239" s="3">
        <v>31.0696503888</v>
      </c>
      <c r="AC239" s="3">
        <v>30.292909129000002</v>
      </c>
      <c r="AD239" s="3">
        <v>27.1859440902</v>
      </c>
      <c r="AE239" s="3">
        <v>30.292909129000002</v>
      </c>
      <c r="AF239" s="3">
        <v>30.292909129000002</v>
      </c>
      <c r="AG239" s="3">
        <v>53.595146920600001</v>
      </c>
      <c r="AH239" s="3">
        <v>59.032335738599997</v>
      </c>
    </row>
    <row r="240" spans="1:34" x14ac:dyDescent="0.25">
      <c r="A240" t="s">
        <v>736</v>
      </c>
      <c r="B240" s="3" t="s">
        <v>223</v>
      </c>
      <c r="C240" s="3">
        <v>16.112590485599998</v>
      </c>
      <c r="D240" s="3">
        <v>13.856827817599999</v>
      </c>
      <c r="E240" s="3">
        <v>11.923316959399999</v>
      </c>
      <c r="F240" s="3">
        <v>11.278813339899999</v>
      </c>
      <c r="G240" s="3">
        <v>15.4680868662</v>
      </c>
      <c r="H240" s="3">
        <v>18.368353153600001</v>
      </c>
      <c r="I240" s="3">
        <v>20.946367631299999</v>
      </c>
      <c r="J240" s="3">
        <v>19.335108582699998</v>
      </c>
      <c r="K240" s="3">
        <v>20.946367631299999</v>
      </c>
      <c r="L240" s="3">
        <v>26.102396586699999</v>
      </c>
      <c r="M240" s="3">
        <v>31.258425542099999</v>
      </c>
      <c r="N240" s="3">
        <v>34.1586918295</v>
      </c>
      <c r="O240" s="3">
        <v>34.1586918295</v>
      </c>
      <c r="P240" s="3">
        <v>38.3479653558</v>
      </c>
      <c r="Q240" s="3">
        <v>39.959224404300002</v>
      </c>
      <c r="R240" s="3">
        <v>45.115253359699999</v>
      </c>
      <c r="S240" s="3">
        <v>44.4707497403</v>
      </c>
      <c r="T240" s="3">
        <v>48.337771456900001</v>
      </c>
      <c r="U240" s="3">
        <v>49.304526885999998</v>
      </c>
      <c r="V240" s="3">
        <v>56.071814889999999</v>
      </c>
      <c r="W240" s="3">
        <v>59.938836606499997</v>
      </c>
      <c r="X240" s="3">
        <v>63.161354703599997</v>
      </c>
      <c r="Y240" s="3">
        <v>58.327577558000002</v>
      </c>
      <c r="Z240" s="3">
        <v>62.839102893899998</v>
      </c>
      <c r="AA240" s="3">
        <v>70.573146327000003</v>
      </c>
      <c r="AB240" s="3">
        <v>81.207456047500003</v>
      </c>
      <c r="AC240" s="3">
        <v>89.586003100100001</v>
      </c>
      <c r="AD240" s="3">
        <v>112.1436297799</v>
      </c>
      <c r="AE240" s="3">
        <v>114.7216442576</v>
      </c>
      <c r="AF240" s="3">
        <v>126.3227094073</v>
      </c>
      <c r="AG240" s="3">
        <v>136.63476731809999</v>
      </c>
      <c r="AH240" s="3">
        <v>148.23583246769999</v>
      </c>
    </row>
    <row r="241" spans="1:34" x14ac:dyDescent="0.25">
      <c r="A241" t="s">
        <v>737</v>
      </c>
      <c r="B241" s="3" t="s">
        <v>224</v>
      </c>
      <c r="C241" s="3">
        <v>2.9766924977000002</v>
      </c>
      <c r="D241" s="3">
        <v>2.9766924977000002</v>
      </c>
      <c r="E241" s="3">
        <v>4.9611541628999998</v>
      </c>
      <c r="F241" s="3">
        <v>5.6226413845999996</v>
      </c>
      <c r="G241" s="3">
        <v>6.2841286063000004</v>
      </c>
      <c r="H241" s="3">
        <v>7.2763594389000001</v>
      </c>
      <c r="I241" s="3">
        <v>5.9533849955000004</v>
      </c>
      <c r="J241" s="3">
        <v>5.6226413845999996</v>
      </c>
      <c r="K241" s="3">
        <v>6.6148722172000003</v>
      </c>
      <c r="L241" s="3">
        <v>6.2841286063000004</v>
      </c>
      <c r="M241" s="3">
        <v>5.6226413845999996</v>
      </c>
      <c r="N241" s="3">
        <v>6.2841286063000004</v>
      </c>
      <c r="O241" s="3">
        <v>5.9533849955000004</v>
      </c>
      <c r="P241" s="3">
        <v>7.6071030498000001</v>
      </c>
      <c r="Q241" s="3">
        <v>8.9300774932000007</v>
      </c>
      <c r="R241" s="3">
        <v>8.2685902715000008</v>
      </c>
      <c r="S241" s="3">
        <v>7.6071030498000001</v>
      </c>
      <c r="T241" s="3">
        <v>8.9300774932000007</v>
      </c>
      <c r="U241" s="3">
        <v>12.568257212700001</v>
      </c>
      <c r="V241" s="3">
        <v>12.8990008236</v>
      </c>
      <c r="W241" s="3">
        <v>12.568257212700001</v>
      </c>
      <c r="X241" s="3">
        <v>11.906769991000001</v>
      </c>
      <c r="Y241" s="3">
        <v>12.2375136018</v>
      </c>
      <c r="Z241" s="3">
        <v>12.2375136018</v>
      </c>
      <c r="AA241" s="3">
        <v>12.2375136018</v>
      </c>
      <c r="AB241" s="3">
        <v>9.5915647149000005</v>
      </c>
      <c r="AC241" s="3">
        <v>9.9223083257999996</v>
      </c>
      <c r="AD241" s="3">
        <v>11.245282769299999</v>
      </c>
      <c r="AE241" s="3">
        <v>10.583795547499999</v>
      </c>
      <c r="AF241" s="3">
        <v>10.583795547499999</v>
      </c>
      <c r="AG241" s="3">
        <v>12.8990008236</v>
      </c>
      <c r="AH241" s="3">
        <v>13.229744434400001</v>
      </c>
    </row>
    <row r="242" spans="1:34" x14ac:dyDescent="0.25">
      <c r="A242" t="s">
        <v>738</v>
      </c>
      <c r="B242" s="3" t="s">
        <v>225</v>
      </c>
      <c r="C242" s="3">
        <v>16.915183170900001</v>
      </c>
      <c r="D242" s="3">
        <v>18.4529270956</v>
      </c>
      <c r="E242" s="3">
        <v>21.1439789637</v>
      </c>
      <c r="F242" s="3">
        <v>23.450594850600002</v>
      </c>
      <c r="G242" s="3">
        <v>23.835030831800001</v>
      </c>
      <c r="H242" s="3">
        <v>26.910518680999999</v>
      </c>
      <c r="I242" s="3">
        <v>28.063826624499999</v>
      </c>
      <c r="J242" s="3">
        <v>29.217134567999999</v>
      </c>
      <c r="K242" s="3">
        <v>32.2926224172</v>
      </c>
      <c r="L242" s="3">
        <v>38.828034096899998</v>
      </c>
      <c r="M242" s="3">
        <v>45.363445776600003</v>
      </c>
      <c r="N242" s="3">
        <v>48.0544976447</v>
      </c>
      <c r="O242" s="3">
        <v>59.587577079399999</v>
      </c>
      <c r="P242" s="3">
        <v>65.3541167968</v>
      </c>
      <c r="Q242" s="3">
        <v>65.3541167968</v>
      </c>
      <c r="R242" s="3">
        <v>74.196144363399995</v>
      </c>
      <c r="S242" s="3">
        <v>79.962684080800003</v>
      </c>
      <c r="T242" s="3">
        <v>85.344787816999997</v>
      </c>
      <c r="U242" s="3">
        <v>101.10666304439999</v>
      </c>
      <c r="V242" s="3">
        <v>95.7245593082</v>
      </c>
      <c r="W242" s="3">
        <v>99.5689191198</v>
      </c>
      <c r="X242" s="3">
        <v>104.95102285599999</v>
      </c>
      <c r="Y242" s="3">
        <v>94.955687345900003</v>
      </c>
      <c r="Z242" s="3">
        <v>89.958019590899994</v>
      </c>
      <c r="AA242" s="3">
        <v>91.495763515500002</v>
      </c>
      <c r="AB242" s="3">
        <v>82.269299967699993</v>
      </c>
      <c r="AC242" s="3">
        <v>149.1611606891</v>
      </c>
      <c r="AD242" s="3">
        <v>154.1588284442</v>
      </c>
      <c r="AE242" s="3">
        <v>157.61875227460001</v>
      </c>
      <c r="AF242" s="3">
        <v>158.3876242369</v>
      </c>
      <c r="AG242" s="3">
        <v>190.68024665409999</v>
      </c>
      <c r="AH242" s="3">
        <v>180.68491114400001</v>
      </c>
    </row>
    <row r="243" spans="1:34" x14ac:dyDescent="0.25">
      <c r="A243" t="s">
        <v>739</v>
      </c>
      <c r="B243" s="3" t="s">
        <v>226</v>
      </c>
      <c r="C243" s="3">
        <v>5.1599883039999996</v>
      </c>
      <c r="D243" s="3">
        <v>4.2999902533999999</v>
      </c>
      <c r="E243" s="3">
        <v>4.2999902533999999</v>
      </c>
      <c r="F243" s="3">
        <v>4.2999902533999999</v>
      </c>
      <c r="G243" s="3">
        <v>3.4399922027000001</v>
      </c>
      <c r="H243" s="3">
        <v>4.2999902533999999</v>
      </c>
      <c r="I243" s="3">
        <v>6.0199863547000003</v>
      </c>
      <c r="J243" s="3">
        <v>7.7399824559999999</v>
      </c>
      <c r="K243" s="3">
        <v>7.7399824559999999</v>
      </c>
      <c r="L243" s="3">
        <v>6.8799844054000001</v>
      </c>
      <c r="M243" s="3">
        <v>7.7399824559999999</v>
      </c>
      <c r="N243" s="3">
        <v>8.5999805066999997</v>
      </c>
      <c r="O243" s="3">
        <v>9.4599785573999995</v>
      </c>
      <c r="P243" s="3">
        <v>8.5999805066999997</v>
      </c>
      <c r="Q243" s="3">
        <v>10.319976608099999</v>
      </c>
      <c r="R243" s="3">
        <v>12.039972709400001</v>
      </c>
      <c r="S243" s="3">
        <v>33.539923976200001</v>
      </c>
      <c r="T243" s="3">
        <v>45.579896685599998</v>
      </c>
      <c r="U243" s="3">
        <v>53.319879141599998</v>
      </c>
      <c r="V243" s="3">
        <v>55.899873293600002</v>
      </c>
      <c r="W243" s="3">
        <v>58.4798674456</v>
      </c>
      <c r="X243" s="3">
        <v>59.3398654963</v>
      </c>
      <c r="Y243" s="3">
        <v>61.919859648299997</v>
      </c>
      <c r="Z243" s="3">
        <v>66.219849901700002</v>
      </c>
      <c r="AA243" s="3">
        <v>61.919859648299997</v>
      </c>
      <c r="AB243" s="3">
        <v>60.199863547</v>
      </c>
      <c r="AC243" s="3">
        <v>57.619869395000002</v>
      </c>
      <c r="AD243" s="3">
        <v>62.779857698999997</v>
      </c>
      <c r="AE243" s="3">
        <v>59.3398654963</v>
      </c>
      <c r="AF243" s="3">
        <v>61.919859648299997</v>
      </c>
      <c r="AG243" s="3">
        <v>49.8798869389</v>
      </c>
      <c r="AH243" s="3">
        <v>64.499853800300002</v>
      </c>
    </row>
    <row r="244" spans="1:34" x14ac:dyDescent="0.25">
      <c r="A244" t="s">
        <v>740</v>
      </c>
      <c r="B244" s="3" t="s">
        <v>227</v>
      </c>
      <c r="C244" s="3">
        <v>12.878702139</v>
      </c>
      <c r="D244" s="3">
        <v>11.122515483700001</v>
      </c>
      <c r="E244" s="3">
        <v>12.878702139</v>
      </c>
      <c r="F244" s="3">
        <v>14.049493242600001</v>
      </c>
      <c r="G244" s="3">
        <v>13.464097690799999</v>
      </c>
      <c r="H244" s="3">
        <v>15.2202843461</v>
      </c>
      <c r="I244" s="3">
        <v>16.976471001499998</v>
      </c>
      <c r="J244" s="3">
        <v>16.976471001499998</v>
      </c>
      <c r="K244" s="3">
        <v>18.732657656800001</v>
      </c>
      <c r="L244" s="3">
        <v>17.561866553200002</v>
      </c>
      <c r="M244" s="3">
        <v>18.147262104999999</v>
      </c>
      <c r="N244" s="3">
        <v>18.147262104999999</v>
      </c>
      <c r="O244" s="3">
        <v>16.391075449700001</v>
      </c>
      <c r="P244" s="3">
        <v>18.732657656800001</v>
      </c>
      <c r="Q244" s="3">
        <v>18.732657656800001</v>
      </c>
      <c r="R244" s="3">
        <v>21.659635415699999</v>
      </c>
      <c r="S244" s="3">
        <v>26.342799829800001</v>
      </c>
      <c r="T244" s="3">
        <v>29.8551731405</v>
      </c>
      <c r="U244" s="3">
        <v>32.782150899400001</v>
      </c>
      <c r="V244" s="3">
        <v>37.465315313600001</v>
      </c>
      <c r="W244" s="3">
        <v>45.075457486600001</v>
      </c>
      <c r="X244" s="3">
        <v>45.075457486600001</v>
      </c>
      <c r="Y244" s="3">
        <v>49.758621900800001</v>
      </c>
      <c r="Z244" s="3">
        <v>57.954159625700001</v>
      </c>
      <c r="AA244" s="3">
        <v>66.149697350500006</v>
      </c>
      <c r="AB244" s="3">
        <v>79.028399489500003</v>
      </c>
      <c r="AC244" s="3">
        <v>97.761057146300004</v>
      </c>
      <c r="AD244" s="3">
        <v>105.37119931940001</v>
      </c>
      <c r="AE244" s="3">
        <v>110.0543637336</v>
      </c>
      <c r="AF244" s="3">
        <v>108.2981770783</v>
      </c>
      <c r="AG244" s="3">
        <v>108.88357263</v>
      </c>
      <c r="AH244" s="3">
        <v>109.46896818179999</v>
      </c>
    </row>
    <row r="245" spans="1:34" x14ac:dyDescent="0.25">
      <c r="A245" t="s">
        <v>741</v>
      </c>
      <c r="B245" s="3" t="s">
        <v>228</v>
      </c>
      <c r="C245" s="3">
        <v>24.817122245099998</v>
      </c>
      <c r="D245" s="3">
        <v>25.5569280572</v>
      </c>
      <c r="E245" s="3">
        <v>27.641835346099999</v>
      </c>
      <c r="F245" s="3">
        <v>26.6330092386</v>
      </c>
      <c r="G245" s="3">
        <v>26.700264312400002</v>
      </c>
      <c r="H245" s="3">
        <v>26.431244017099999</v>
      </c>
      <c r="I245" s="3">
        <v>27.507325198499998</v>
      </c>
      <c r="J245" s="3">
        <v>27.978110715300001</v>
      </c>
      <c r="K245" s="3">
        <v>27.3728150508</v>
      </c>
      <c r="L245" s="3">
        <v>25.5569280572</v>
      </c>
      <c r="M245" s="3">
        <v>26.565754164800001</v>
      </c>
      <c r="N245" s="3">
        <v>25.086142540400001</v>
      </c>
      <c r="O245" s="3">
        <v>28.112620863</v>
      </c>
      <c r="P245" s="3">
        <v>27.3728150508</v>
      </c>
      <c r="Q245" s="3">
        <v>27.036539681600001</v>
      </c>
      <c r="R245" s="3">
        <v>27.507325198499998</v>
      </c>
      <c r="S245" s="3">
        <v>31.139099185500001</v>
      </c>
      <c r="T245" s="3">
        <v>31.946160071600001</v>
      </c>
      <c r="U245" s="3">
        <v>33.560281843600002</v>
      </c>
      <c r="V245" s="3">
        <v>30.533803520999999</v>
      </c>
      <c r="W245" s="3">
        <v>32.887731105199997</v>
      </c>
      <c r="X245" s="3">
        <v>34.770873172599998</v>
      </c>
      <c r="Y245" s="3">
        <v>38.0663717905</v>
      </c>
      <c r="Z245" s="3">
        <v>40.487554448600001</v>
      </c>
      <c r="AA245" s="3">
        <v>44.590113952499998</v>
      </c>
      <c r="AB245" s="3">
        <v>47.683847348900002</v>
      </c>
      <c r="AC245" s="3">
        <v>55.754456209099999</v>
      </c>
      <c r="AD245" s="3">
        <v>59.184464974699999</v>
      </c>
      <c r="AE245" s="3">
        <v>60.596821525199999</v>
      </c>
      <c r="AF245" s="3">
        <v>64.430360733800001</v>
      </c>
      <c r="AG245" s="3">
        <v>70.685082600399994</v>
      </c>
      <c r="AH245" s="3">
        <v>65.573696988999998</v>
      </c>
    </row>
    <row r="246" spans="1:34" x14ac:dyDescent="0.25">
      <c r="A246" t="s">
        <v>742</v>
      </c>
      <c r="B246" s="3" t="s">
        <v>229</v>
      </c>
      <c r="C246" s="3">
        <v>19.145719883799998</v>
      </c>
      <c r="D246" s="3">
        <v>17.145420791500001</v>
      </c>
      <c r="E246" s="3">
        <v>17.7169348179</v>
      </c>
      <c r="F246" s="3">
        <v>18.574205857399999</v>
      </c>
      <c r="G246" s="3">
        <v>18.8599628706</v>
      </c>
      <c r="H246" s="3">
        <v>17.431177804699999</v>
      </c>
      <c r="I246" s="3">
        <v>17.431177804699999</v>
      </c>
      <c r="J246" s="3">
        <v>17.145420791500001</v>
      </c>
      <c r="K246" s="3">
        <v>17.431177804699999</v>
      </c>
      <c r="L246" s="3">
        <v>16.288149751900001</v>
      </c>
      <c r="M246" s="3">
        <v>16.288149751900001</v>
      </c>
      <c r="N246" s="3">
        <v>17.431177804699999</v>
      </c>
      <c r="O246" s="3">
        <v>18.2884488443</v>
      </c>
      <c r="P246" s="3">
        <v>17.431177804699999</v>
      </c>
      <c r="Q246" s="3">
        <v>18.002691831100002</v>
      </c>
      <c r="R246" s="3">
        <v>18.2884488443</v>
      </c>
      <c r="S246" s="3">
        <v>21.146018976200001</v>
      </c>
      <c r="T246" s="3">
        <v>20.860261962999999</v>
      </c>
      <c r="U246" s="3">
        <v>20.860261962999999</v>
      </c>
      <c r="V246" s="3">
        <v>22.574804042099998</v>
      </c>
      <c r="W246" s="3">
        <v>22.8605610553</v>
      </c>
      <c r="X246" s="3">
        <v>26.575402226800001</v>
      </c>
      <c r="Y246" s="3">
        <v>31.433271451100001</v>
      </c>
      <c r="Z246" s="3">
        <v>32.290542490599996</v>
      </c>
      <c r="AA246" s="3">
        <v>38.0056827545</v>
      </c>
      <c r="AB246" s="3">
        <v>39.434467820400002</v>
      </c>
      <c r="AC246" s="3">
        <v>39.434467820400002</v>
      </c>
      <c r="AD246" s="3">
        <v>47.721421202999998</v>
      </c>
      <c r="AE246" s="3">
        <v>45.7211221106</v>
      </c>
      <c r="AF246" s="3">
        <v>50.578991334900003</v>
      </c>
      <c r="AG246" s="3">
        <v>56.865645625100001</v>
      </c>
      <c r="AH246" s="3">
        <v>56.579888611900003</v>
      </c>
    </row>
    <row r="247" spans="1:34" x14ac:dyDescent="0.25">
      <c r="A247" t="s">
        <v>743</v>
      </c>
      <c r="B247" s="3" t="s">
        <v>230</v>
      </c>
      <c r="C247" s="3">
        <v>16.137555255300001</v>
      </c>
      <c r="D247" s="3">
        <v>16.453977907399999</v>
      </c>
      <c r="E247" s="3">
        <v>15.821132603200001</v>
      </c>
      <c r="F247" s="3">
        <v>19.9346270801</v>
      </c>
      <c r="G247" s="3">
        <v>22.1495856445</v>
      </c>
      <c r="H247" s="3">
        <v>21.8331629925</v>
      </c>
      <c r="I247" s="3">
        <v>19.301781775999999</v>
      </c>
      <c r="J247" s="3">
        <v>20.567472384199998</v>
      </c>
      <c r="K247" s="3">
        <v>19.9346270801</v>
      </c>
      <c r="L247" s="3">
        <v>23.7316989049</v>
      </c>
      <c r="M247" s="3">
        <v>22.466008296599998</v>
      </c>
      <c r="N247" s="3">
        <v>21.516740340399998</v>
      </c>
      <c r="O247" s="3">
        <v>22.466008296599998</v>
      </c>
      <c r="P247" s="3">
        <v>27.528770729600001</v>
      </c>
      <c r="Q247" s="3">
        <v>26.8959254255</v>
      </c>
      <c r="R247" s="3">
        <v>30.376574598200001</v>
      </c>
      <c r="S247" s="3">
        <v>29.7437292941</v>
      </c>
      <c r="T247" s="3">
        <v>34.173646423000001</v>
      </c>
      <c r="U247" s="3">
        <v>36.388604987500003</v>
      </c>
      <c r="V247" s="3">
        <v>38.603563551900002</v>
      </c>
      <c r="W247" s="3">
        <v>37.970718247800001</v>
      </c>
      <c r="X247" s="3">
        <v>42.717058028799997</v>
      </c>
      <c r="Y247" s="3">
        <v>40.185676812200001</v>
      </c>
      <c r="Z247" s="3">
        <v>42.0842127246</v>
      </c>
      <c r="AA247" s="3">
        <v>39.236408855999997</v>
      </c>
      <c r="AB247" s="3">
        <v>50.311201678300002</v>
      </c>
      <c r="AC247" s="3">
        <v>54.108273503100001</v>
      </c>
      <c r="AD247" s="3">
        <v>68.663715498100004</v>
      </c>
      <c r="AE247" s="3">
        <v>66.448756933599995</v>
      </c>
      <c r="AF247" s="3">
        <v>68.663715498100004</v>
      </c>
      <c r="AG247" s="3">
        <v>74.042900583199994</v>
      </c>
      <c r="AH247" s="3">
        <v>74.675745887299996</v>
      </c>
    </row>
    <row r="248" spans="1:34" x14ac:dyDescent="0.25">
      <c r="A248" t="s">
        <v>744</v>
      </c>
      <c r="B248" s="3" t="s">
        <v>231</v>
      </c>
      <c r="C248" s="3">
        <v>2.7827571093999999</v>
      </c>
      <c r="D248" s="3">
        <v>3.4784463866999999</v>
      </c>
      <c r="E248" s="3">
        <v>5.5655142186999997</v>
      </c>
      <c r="F248" s="3">
        <v>4.8698249414000001</v>
      </c>
      <c r="G248" s="3">
        <v>7.6525820508000004</v>
      </c>
      <c r="H248" s="3">
        <v>7.6525820508000004</v>
      </c>
      <c r="I248" s="3">
        <v>8.3482713280999992</v>
      </c>
      <c r="J248" s="3">
        <v>8.3482713280999992</v>
      </c>
      <c r="K248" s="3">
        <v>7.6525820508000004</v>
      </c>
      <c r="L248" s="3">
        <v>5.5655142186999997</v>
      </c>
      <c r="M248" s="3">
        <v>7.6525820508000004</v>
      </c>
      <c r="N248" s="3">
        <v>7.6525820508000004</v>
      </c>
      <c r="O248" s="3">
        <v>9.0439606054000006</v>
      </c>
      <c r="P248" s="3">
        <v>9.0439606054000006</v>
      </c>
      <c r="Q248" s="3">
        <v>9.0439606054000006</v>
      </c>
      <c r="R248" s="3">
        <v>9.0439606054000006</v>
      </c>
      <c r="S248" s="3">
        <v>11.826717714799999</v>
      </c>
      <c r="T248" s="3">
        <v>13.2180962695</v>
      </c>
      <c r="U248" s="3">
        <v>13.9137855468</v>
      </c>
      <c r="V248" s="3">
        <v>17.3922319335</v>
      </c>
      <c r="W248" s="3">
        <v>25.044813984299999</v>
      </c>
      <c r="X248" s="3">
        <v>25.044813984299999</v>
      </c>
      <c r="Y248" s="3">
        <v>25.740503261600001</v>
      </c>
      <c r="Z248" s="3">
        <v>29.9146389257</v>
      </c>
      <c r="AA248" s="3">
        <v>30.610328203000002</v>
      </c>
      <c r="AB248" s="3">
        <v>31.306017480400001</v>
      </c>
      <c r="AC248" s="3">
        <v>36.871531699099997</v>
      </c>
      <c r="AD248" s="3">
        <v>32.697396034999997</v>
      </c>
      <c r="AE248" s="3">
        <v>34.088774589700002</v>
      </c>
      <c r="AF248" s="3">
        <v>34.088774589700002</v>
      </c>
      <c r="AG248" s="3">
        <v>30.610328203000002</v>
      </c>
      <c r="AH248" s="3">
        <v>42.437045917799999</v>
      </c>
    </row>
    <row r="249" spans="1:34" x14ac:dyDescent="0.25">
      <c r="A249" t="s">
        <v>745</v>
      </c>
      <c r="B249" s="3" t="s">
        <v>232</v>
      </c>
      <c r="C249" s="3">
        <v>12.296635845400001</v>
      </c>
      <c r="D249" s="3">
        <v>12.296635845400001</v>
      </c>
      <c r="E249" s="3">
        <v>6.1483179227000004</v>
      </c>
      <c r="F249" s="3">
        <v>6.1483179227000004</v>
      </c>
      <c r="G249" s="3">
        <v>6.1483179227000004</v>
      </c>
      <c r="H249" s="3">
        <v>6.1483179227000004</v>
      </c>
      <c r="I249" s="3">
        <v>6.1483179227000004</v>
      </c>
      <c r="J249" s="3">
        <v>5.1235982689000004</v>
      </c>
      <c r="K249" s="3">
        <v>5.1235982689000004</v>
      </c>
      <c r="L249" s="3">
        <v>11.271916191600001</v>
      </c>
      <c r="M249" s="3">
        <v>12.296635845400001</v>
      </c>
      <c r="N249" s="3">
        <v>12.296635845400001</v>
      </c>
      <c r="O249" s="3">
        <v>13.321355499199999</v>
      </c>
      <c r="P249" s="3">
        <v>14.346075152899999</v>
      </c>
      <c r="Q249" s="3">
        <v>15.370794806699999</v>
      </c>
      <c r="R249" s="3">
        <v>16.395514460499999</v>
      </c>
      <c r="S249" s="3">
        <v>20.494393075600001</v>
      </c>
      <c r="T249" s="3">
        <v>21.5191127294</v>
      </c>
      <c r="U249" s="3">
        <v>25.617991344499998</v>
      </c>
      <c r="V249" s="3">
        <v>29.716869959699999</v>
      </c>
      <c r="W249" s="3">
        <v>35.865187882299999</v>
      </c>
      <c r="X249" s="3">
        <v>34.840468228600002</v>
      </c>
      <c r="Y249" s="3">
        <v>35.865187882299999</v>
      </c>
      <c r="Z249" s="3">
        <v>46.112384420200002</v>
      </c>
      <c r="AA249" s="3">
        <v>55.334861304199997</v>
      </c>
      <c r="AB249" s="3">
        <v>60.458459573100001</v>
      </c>
      <c r="AC249" s="3">
        <v>63.532618534400001</v>
      </c>
      <c r="AD249" s="3">
        <v>64.557338188200006</v>
      </c>
      <c r="AE249" s="3">
        <v>66.606777495800003</v>
      </c>
      <c r="AF249" s="3">
        <v>70.705656110899994</v>
      </c>
      <c r="AG249" s="3">
        <v>70.705656110899994</v>
      </c>
      <c r="AH249" s="3">
        <v>86.076450917599999</v>
      </c>
    </row>
    <row r="250" spans="1:34" x14ac:dyDescent="0.25">
      <c r="A250" t="s">
        <v>746</v>
      </c>
      <c r="B250" s="3" t="s">
        <v>233</v>
      </c>
      <c r="C250" s="3">
        <v>0</v>
      </c>
      <c r="D250" s="3">
        <v>3.7034933819</v>
      </c>
      <c r="E250" s="3">
        <v>3.7034933819</v>
      </c>
      <c r="F250" s="3">
        <v>3.7034933819</v>
      </c>
      <c r="G250" s="3">
        <v>5.9255894109999998</v>
      </c>
      <c r="H250" s="3">
        <v>6.6662880872999999</v>
      </c>
      <c r="I250" s="3">
        <v>6.6662880872999999</v>
      </c>
      <c r="J250" s="3">
        <v>6.6662880872999999</v>
      </c>
      <c r="K250" s="3">
        <v>3.7034933819</v>
      </c>
      <c r="L250" s="3">
        <v>5.1848907345999997</v>
      </c>
      <c r="M250" s="3">
        <v>6.6662880872999999</v>
      </c>
      <c r="N250" s="3">
        <v>6.6662880872999999</v>
      </c>
      <c r="O250" s="3">
        <v>6.6662880872999999</v>
      </c>
      <c r="P250" s="3">
        <v>6.6662880872999999</v>
      </c>
      <c r="Q250" s="3">
        <v>6.6662880872999999</v>
      </c>
      <c r="R250" s="3">
        <v>11.1104801456</v>
      </c>
      <c r="S250" s="3">
        <v>11.1104801456</v>
      </c>
      <c r="T250" s="3">
        <v>14.8139735274</v>
      </c>
      <c r="U250" s="3">
        <v>15.554672203799999</v>
      </c>
      <c r="V250" s="3">
        <v>14.8139735274</v>
      </c>
      <c r="W250" s="3">
        <v>14.8139735274</v>
      </c>
      <c r="X250" s="3">
        <v>14.8139735274</v>
      </c>
      <c r="Y250" s="3">
        <v>19.998864262000001</v>
      </c>
      <c r="Z250" s="3">
        <v>22.220960291099999</v>
      </c>
      <c r="AA250" s="3">
        <v>31.109344407599998</v>
      </c>
      <c r="AB250" s="3">
        <v>31.850043083999999</v>
      </c>
      <c r="AC250" s="3">
        <v>33.331440436699999</v>
      </c>
      <c r="AD250" s="3">
        <v>33.331440436699999</v>
      </c>
      <c r="AE250" s="3">
        <v>33.331440436699999</v>
      </c>
      <c r="AF250" s="3">
        <v>44.4419205823</v>
      </c>
      <c r="AG250" s="3">
        <v>50.367509993299997</v>
      </c>
      <c r="AH250" s="3">
        <v>69.625675578900001</v>
      </c>
    </row>
    <row r="251" spans="1:34" x14ac:dyDescent="0.25">
      <c r="A251" t="s">
        <v>747</v>
      </c>
      <c r="B251" s="3" t="s">
        <v>234</v>
      </c>
      <c r="C251" s="3">
        <v>19.9995000125</v>
      </c>
      <c r="D251" s="3">
        <v>19.9995000125</v>
      </c>
      <c r="E251" s="3">
        <v>27.4993125172</v>
      </c>
      <c r="F251" s="3">
        <v>28.749281268000001</v>
      </c>
      <c r="G251" s="3">
        <v>28.749281268000001</v>
      </c>
      <c r="H251" s="3">
        <v>34.999125021899999</v>
      </c>
      <c r="I251" s="3">
        <v>31.249218769500001</v>
      </c>
      <c r="J251" s="3">
        <v>29.9992500187</v>
      </c>
      <c r="K251" s="3">
        <v>46.248843778900003</v>
      </c>
      <c r="L251" s="3">
        <v>58.7485312867</v>
      </c>
      <c r="M251" s="3">
        <v>68.748281293000005</v>
      </c>
      <c r="N251" s="3">
        <v>81.247968800799995</v>
      </c>
      <c r="O251" s="3">
        <v>83.747906302299995</v>
      </c>
      <c r="P251" s="3">
        <v>89.997750056200005</v>
      </c>
      <c r="Q251" s="3">
        <v>94.997625059399994</v>
      </c>
      <c r="R251" s="3">
        <v>86.247843803899997</v>
      </c>
      <c r="S251" s="3">
        <v>79.998000050000002</v>
      </c>
      <c r="T251" s="3">
        <v>79.998000050000002</v>
      </c>
      <c r="U251" s="3">
        <v>72.498187545299999</v>
      </c>
      <c r="V251" s="3">
        <v>76.248093797699994</v>
      </c>
      <c r="W251" s="3">
        <v>72.498187545299999</v>
      </c>
      <c r="X251" s="3">
        <v>71.248218794500005</v>
      </c>
      <c r="Y251" s="3">
        <v>71.248218794500005</v>
      </c>
      <c r="Z251" s="3">
        <v>68.748281293000005</v>
      </c>
      <c r="AA251" s="3">
        <v>71.248218794500005</v>
      </c>
      <c r="AB251" s="3">
        <v>76.248093797699994</v>
      </c>
      <c r="AC251" s="3">
        <v>88.747781305499998</v>
      </c>
      <c r="AD251" s="3">
        <v>93.7476563086</v>
      </c>
      <c r="AE251" s="3">
        <v>101.2474688133</v>
      </c>
      <c r="AF251" s="3">
        <v>93.7476563086</v>
      </c>
      <c r="AG251" s="3">
        <v>106.2473438164</v>
      </c>
      <c r="AH251" s="3">
        <v>111.24721881950001</v>
      </c>
    </row>
    <row r="252" spans="1:34" x14ac:dyDescent="0.25">
      <c r="A252" t="s">
        <v>748</v>
      </c>
      <c r="B252" s="3" t="s">
        <v>235</v>
      </c>
      <c r="C252" s="3">
        <v>19.8094231902</v>
      </c>
      <c r="D252" s="3">
        <v>17.523720514400001</v>
      </c>
      <c r="E252" s="3">
        <v>15.238017838599999</v>
      </c>
      <c r="F252" s="3">
        <v>10.666612487</v>
      </c>
      <c r="G252" s="3">
        <v>9.1428107032000003</v>
      </c>
      <c r="H252" s="3">
        <v>8.3809098113000005</v>
      </c>
      <c r="I252" s="3">
        <v>8.3809098113000005</v>
      </c>
      <c r="J252" s="3">
        <v>8.3809098113000005</v>
      </c>
      <c r="K252" s="3">
        <v>12.1904142709</v>
      </c>
      <c r="L252" s="3">
        <v>12.1904142709</v>
      </c>
      <c r="M252" s="3">
        <v>19.8094231902</v>
      </c>
      <c r="N252" s="3">
        <v>18.285621406400001</v>
      </c>
      <c r="O252" s="3">
        <v>28.190333001500001</v>
      </c>
      <c r="P252" s="3">
        <v>31.237936569199999</v>
      </c>
      <c r="Q252" s="3">
        <v>31.9998374611</v>
      </c>
      <c r="R252" s="3">
        <v>28.190333001500001</v>
      </c>
      <c r="S252" s="3">
        <v>29.714134785300001</v>
      </c>
      <c r="T252" s="3">
        <v>28.952233893399999</v>
      </c>
      <c r="U252" s="3">
        <v>32.7617383531</v>
      </c>
      <c r="V252" s="3">
        <v>28.952233893399999</v>
      </c>
      <c r="W252" s="3">
        <v>35.047441028900003</v>
      </c>
      <c r="X252" s="3">
        <v>34.285540136900003</v>
      </c>
      <c r="Y252" s="3">
        <v>37.333143704699999</v>
      </c>
      <c r="Z252" s="3">
        <v>41.142648164299999</v>
      </c>
      <c r="AA252" s="3">
        <v>39.618846380500003</v>
      </c>
      <c r="AB252" s="3">
        <v>45.714053515899998</v>
      </c>
      <c r="AC252" s="3">
        <v>47.237855299800003</v>
      </c>
      <c r="AD252" s="3">
        <v>43.428350840100002</v>
      </c>
      <c r="AE252" s="3">
        <v>47.237855299800003</v>
      </c>
      <c r="AF252" s="3">
        <v>47.237855299800003</v>
      </c>
      <c r="AG252" s="3">
        <v>50.285458867499997</v>
      </c>
      <c r="AH252" s="3">
        <v>61.713972246499999</v>
      </c>
    </row>
    <row r="253" spans="1:34" x14ac:dyDescent="0.25">
      <c r="A253" t="s">
        <v>916</v>
      </c>
      <c r="B253" s="3" t="s">
        <v>917</v>
      </c>
      <c r="C253" s="3">
        <v>5.9296740656000004</v>
      </c>
      <c r="D253" s="3">
        <v>5.9296740656000004</v>
      </c>
      <c r="E253" s="3">
        <v>10.8710691202</v>
      </c>
      <c r="F253" s="3">
        <v>10.8710691202</v>
      </c>
      <c r="G253" s="3">
        <v>12.8476271421</v>
      </c>
      <c r="H253" s="3">
        <v>10.8710691202</v>
      </c>
      <c r="I253" s="3">
        <v>13.835906153</v>
      </c>
      <c r="J253" s="3">
        <v>10.8710691202</v>
      </c>
      <c r="K253" s="3">
        <v>12.8476271421</v>
      </c>
      <c r="L253" s="3">
        <v>8.8945110984000006</v>
      </c>
      <c r="M253" s="3">
        <v>14.824185163999999</v>
      </c>
      <c r="N253" s="3">
        <v>16.800743185799998</v>
      </c>
      <c r="O253" s="3">
        <v>16.800743185799998</v>
      </c>
      <c r="P253" s="3">
        <v>15.812464174900001</v>
      </c>
      <c r="Q253" s="3">
        <v>17.7890221967</v>
      </c>
      <c r="R253" s="3">
        <v>16.800743185799998</v>
      </c>
      <c r="S253" s="3">
        <v>18.777301207699999</v>
      </c>
      <c r="T253" s="3">
        <v>13.835906153</v>
      </c>
      <c r="U253" s="3">
        <v>12.8476271421</v>
      </c>
      <c r="V253" s="3">
        <v>12.8476271421</v>
      </c>
      <c r="W253" s="3">
        <v>10.8710691202</v>
      </c>
      <c r="X253" s="3">
        <v>8.8945110984000006</v>
      </c>
      <c r="Y253" s="3">
        <v>7.9062320874000003</v>
      </c>
      <c r="Z253" s="3">
        <v>9.8827901093000001</v>
      </c>
      <c r="AA253" s="3">
        <v>10.8710691202</v>
      </c>
      <c r="AB253" s="3">
        <v>11.859348131200001</v>
      </c>
      <c r="AC253" s="3">
        <v>16.800743185799998</v>
      </c>
      <c r="AD253" s="3">
        <v>16.800743185799998</v>
      </c>
      <c r="AE253" s="3">
        <v>23.7186962623</v>
      </c>
      <c r="AF253" s="3">
        <v>23.7186962623</v>
      </c>
      <c r="AG253" s="3">
        <v>24.706975273299999</v>
      </c>
      <c r="AH253" s="3">
        <v>25.695254284200001</v>
      </c>
    </row>
    <row r="254" spans="1:34" x14ac:dyDescent="0.25">
      <c r="A254" t="s">
        <v>749</v>
      </c>
      <c r="B254" s="3" t="s">
        <v>236</v>
      </c>
      <c r="C254" s="3">
        <v>2.1146119686999998</v>
      </c>
      <c r="D254" s="3">
        <v>3.1719179530999999</v>
      </c>
      <c r="E254" s="3">
        <v>5.2865299217999997</v>
      </c>
      <c r="F254" s="3">
        <v>5.2865299217999997</v>
      </c>
      <c r="G254" s="3">
        <v>6.3438359060999998</v>
      </c>
      <c r="H254" s="3">
        <v>11.6303658279</v>
      </c>
      <c r="I254" s="3">
        <v>11.6303658279</v>
      </c>
      <c r="J254" s="3">
        <v>12.6876718122</v>
      </c>
      <c r="K254" s="3">
        <v>12.6876718122</v>
      </c>
      <c r="L254" s="3">
        <v>11.6303658279</v>
      </c>
      <c r="M254" s="3">
        <v>11.6303658279</v>
      </c>
      <c r="N254" s="3">
        <v>11.6303658279</v>
      </c>
      <c r="O254" s="3">
        <v>14.8022837809</v>
      </c>
      <c r="P254" s="3">
        <v>15.859589765300001</v>
      </c>
      <c r="Q254" s="3">
        <v>16.916895749599998</v>
      </c>
      <c r="R254" s="3">
        <v>16.916895749599998</v>
      </c>
      <c r="S254" s="3">
        <v>21.146119686999999</v>
      </c>
      <c r="T254" s="3">
        <v>26.432649608799998</v>
      </c>
      <c r="U254" s="3">
        <v>31.719179530600002</v>
      </c>
      <c r="V254" s="3">
        <v>25.375343624399999</v>
      </c>
      <c r="W254" s="3">
        <v>25.375343624399999</v>
      </c>
      <c r="X254" s="3">
        <v>23.260731655699999</v>
      </c>
      <c r="Y254" s="3">
        <v>24.318037640099998</v>
      </c>
      <c r="Z254" s="3">
        <v>31.719179530600002</v>
      </c>
      <c r="AA254" s="3">
        <v>33.833791499299998</v>
      </c>
      <c r="AB254" s="3">
        <v>33.833791499299998</v>
      </c>
      <c r="AC254" s="3">
        <v>38.063015436699999</v>
      </c>
      <c r="AD254" s="3">
        <v>37.005709452300003</v>
      </c>
      <c r="AE254" s="3">
        <v>38.063015436699999</v>
      </c>
      <c r="AF254" s="3">
        <v>39.120321421</v>
      </c>
      <c r="AG254" s="3">
        <v>28.547261577499999</v>
      </c>
      <c r="AH254" s="3">
        <v>23.260731655699999</v>
      </c>
    </row>
    <row r="255" spans="1:34" x14ac:dyDescent="0.25">
      <c r="A255" t="s">
        <v>750</v>
      </c>
      <c r="B255" s="3" t="s">
        <v>237</v>
      </c>
      <c r="C255" s="3">
        <v>1.876454252</v>
      </c>
      <c r="D255" s="3">
        <v>3.7529085041000001</v>
      </c>
      <c r="E255" s="3">
        <v>9.3822712601999996</v>
      </c>
      <c r="F255" s="3">
        <v>9.3822712601999996</v>
      </c>
      <c r="G255" s="3">
        <v>9.3822712601999996</v>
      </c>
      <c r="H255" s="3">
        <v>13.1351797643</v>
      </c>
      <c r="I255" s="3">
        <v>13.1351797643</v>
      </c>
      <c r="J255" s="3">
        <v>13.1351797643</v>
      </c>
      <c r="K255" s="3">
        <v>13.1351797643</v>
      </c>
      <c r="L255" s="3">
        <v>7.5058170082000002</v>
      </c>
      <c r="M255" s="3">
        <v>11.2587255123</v>
      </c>
      <c r="N255" s="3">
        <v>15.0116340164</v>
      </c>
      <c r="O255" s="3">
        <v>11.2587255123</v>
      </c>
      <c r="P255" s="3">
        <v>11.2587255123</v>
      </c>
      <c r="Q255" s="3">
        <v>11.2587255123</v>
      </c>
      <c r="R255" s="3">
        <v>11.2587255123</v>
      </c>
      <c r="S255" s="3">
        <v>24.393905276600002</v>
      </c>
      <c r="T255" s="3">
        <v>26.2703595286</v>
      </c>
      <c r="U255" s="3">
        <v>28.146813780700001</v>
      </c>
      <c r="V255" s="3">
        <v>30.023268032699999</v>
      </c>
      <c r="W255" s="3">
        <v>31.899722284799999</v>
      </c>
      <c r="X255" s="3">
        <v>31.899722284799999</v>
      </c>
      <c r="Y255" s="3">
        <v>31.899722284799999</v>
      </c>
      <c r="Z255" s="3">
        <v>31.899722284799999</v>
      </c>
      <c r="AA255" s="3">
        <v>43.158447797000001</v>
      </c>
      <c r="AB255" s="3">
        <v>43.158447797000001</v>
      </c>
      <c r="AC255" s="3">
        <v>45.034902049099998</v>
      </c>
      <c r="AD255" s="3">
        <v>48.787810553200003</v>
      </c>
      <c r="AE255" s="3">
        <v>48.787810553200003</v>
      </c>
      <c r="AF255" s="3">
        <v>58.170081813400003</v>
      </c>
      <c r="AG255" s="3">
        <v>60.0465360655</v>
      </c>
      <c r="AH255" s="3">
        <v>60.0465360655</v>
      </c>
    </row>
    <row r="256" spans="1:34" x14ac:dyDescent="0.25">
      <c r="A256" t="s">
        <v>751</v>
      </c>
      <c r="B256" s="3" t="s">
        <v>238</v>
      </c>
      <c r="C256" s="3">
        <v>10.2495966594</v>
      </c>
      <c r="D256" s="3">
        <v>12.527284805900001</v>
      </c>
      <c r="E256" s="3">
        <v>15.9438170257</v>
      </c>
      <c r="F256" s="3">
        <v>19.929771282099999</v>
      </c>
      <c r="G256" s="3">
        <v>17.082661098999999</v>
      </c>
      <c r="H256" s="3">
        <v>17.652083135600002</v>
      </c>
      <c r="I256" s="3">
        <v>16.5132390624</v>
      </c>
      <c r="J256" s="3">
        <v>14.8049729525</v>
      </c>
      <c r="K256" s="3">
        <v>12.527284805900001</v>
      </c>
      <c r="L256" s="3">
        <v>10.819018696000001</v>
      </c>
      <c r="M256" s="3">
        <v>9.1107525861000003</v>
      </c>
      <c r="N256" s="3">
        <v>10.819018696000001</v>
      </c>
      <c r="O256" s="3">
        <v>14.8049729525</v>
      </c>
      <c r="P256" s="3">
        <v>15.374394989100001</v>
      </c>
      <c r="Q256" s="3">
        <v>15.9438170257</v>
      </c>
      <c r="R256" s="3">
        <v>17.652083135600002</v>
      </c>
      <c r="S256" s="3">
        <v>19.929771282099999</v>
      </c>
      <c r="T256" s="3">
        <v>21.638037392000001</v>
      </c>
      <c r="U256" s="3">
        <v>25.623991648499999</v>
      </c>
      <c r="V256" s="3">
        <v>26.193413685100001</v>
      </c>
      <c r="W256" s="3">
        <v>27.332257758400001</v>
      </c>
      <c r="X256" s="3">
        <v>29.040523868299999</v>
      </c>
      <c r="Y256" s="3">
        <v>31.3182120148</v>
      </c>
      <c r="Z256" s="3">
        <v>42.706652747500002</v>
      </c>
      <c r="AA256" s="3">
        <v>48.970295150399998</v>
      </c>
      <c r="AB256" s="3">
        <v>43.845496820699999</v>
      </c>
      <c r="AC256" s="3">
        <v>47.831451077200001</v>
      </c>
      <c r="AD256" s="3">
        <v>53.525671443500002</v>
      </c>
      <c r="AE256" s="3">
        <v>57.511625699900002</v>
      </c>
      <c r="AF256" s="3">
        <v>58.081047736499997</v>
      </c>
      <c r="AG256" s="3">
        <v>66.622378286</v>
      </c>
      <c r="AH256" s="3">
        <v>74.024864762299998</v>
      </c>
    </row>
    <row r="257" spans="1:34" x14ac:dyDescent="0.25">
      <c r="A257" t="s">
        <v>752</v>
      </c>
      <c r="B257" s="3" t="s">
        <v>239</v>
      </c>
      <c r="C257" s="3">
        <v>26.226020947999999</v>
      </c>
      <c r="D257" s="3">
        <v>25.6796455116</v>
      </c>
      <c r="E257" s="3">
        <v>26.226020947999999</v>
      </c>
      <c r="F257" s="3">
        <v>27.865147257299999</v>
      </c>
      <c r="G257" s="3">
        <v>30.597024439399998</v>
      </c>
      <c r="H257" s="3">
        <v>23.494143765899999</v>
      </c>
      <c r="I257" s="3">
        <v>23.494143765899999</v>
      </c>
      <c r="J257" s="3">
        <v>23.494143765899999</v>
      </c>
      <c r="K257" s="3">
        <v>24.040519202399999</v>
      </c>
      <c r="L257" s="3">
        <v>36.0607788035</v>
      </c>
      <c r="M257" s="3">
        <v>36.60715424</v>
      </c>
      <c r="N257" s="3">
        <v>31.689775312199998</v>
      </c>
      <c r="O257" s="3">
        <v>29.5042735665</v>
      </c>
      <c r="P257" s="3">
        <v>29.5042735665</v>
      </c>
      <c r="Q257" s="3">
        <v>29.5042735665</v>
      </c>
      <c r="R257" s="3">
        <v>28.957898130099998</v>
      </c>
      <c r="S257" s="3">
        <v>20.762266583900001</v>
      </c>
      <c r="T257" s="3">
        <v>19.123140274600001</v>
      </c>
      <c r="U257" s="3">
        <v>28.4115226937</v>
      </c>
      <c r="V257" s="3">
        <v>26.226020947999999</v>
      </c>
      <c r="W257" s="3">
        <v>35.514403367100002</v>
      </c>
      <c r="X257" s="3">
        <v>35.514403367100002</v>
      </c>
      <c r="Y257" s="3">
        <v>35.514403367100002</v>
      </c>
      <c r="Z257" s="3">
        <v>42.617284040599998</v>
      </c>
      <c r="AA257" s="3">
        <v>52.452041896099999</v>
      </c>
      <c r="AB257" s="3">
        <v>51.905666459700001</v>
      </c>
      <c r="AC257" s="3">
        <v>55.183919078199999</v>
      </c>
      <c r="AD257" s="3">
        <v>60.101298005899999</v>
      </c>
      <c r="AE257" s="3">
        <v>60.101298005899999</v>
      </c>
      <c r="AF257" s="3">
        <v>60.101298005899999</v>
      </c>
      <c r="AG257" s="3">
        <v>60.647673442299997</v>
      </c>
      <c r="AH257" s="3">
        <v>60.647673442299997</v>
      </c>
    </row>
    <row r="258" spans="1:34" x14ac:dyDescent="0.25">
      <c r="A258" t="s">
        <v>753</v>
      </c>
      <c r="B258" s="3" t="s">
        <v>240</v>
      </c>
      <c r="C258" s="3">
        <v>17.2754195459</v>
      </c>
      <c r="D258" s="3">
        <v>15.6301414939</v>
      </c>
      <c r="E258" s="3">
        <v>14.807502467899999</v>
      </c>
      <c r="F258" s="3">
        <v>13.162224415900001</v>
      </c>
      <c r="G258" s="3">
        <v>12.3395853899</v>
      </c>
      <c r="H258" s="3">
        <v>13.162224415900001</v>
      </c>
      <c r="I258" s="3">
        <v>11.516946363900001</v>
      </c>
      <c r="J258" s="3">
        <v>18.920697597899998</v>
      </c>
      <c r="K258" s="3">
        <v>19.743336623899999</v>
      </c>
      <c r="L258" s="3">
        <v>21.388614675900001</v>
      </c>
      <c r="M258" s="3">
        <v>18.920697597899998</v>
      </c>
      <c r="N258" s="3">
        <v>21.388614675900001</v>
      </c>
      <c r="O258" s="3">
        <v>20.5659756499</v>
      </c>
      <c r="P258" s="3">
        <v>24.679170779900002</v>
      </c>
      <c r="Q258" s="3">
        <v>18.920697597899998</v>
      </c>
      <c r="R258" s="3">
        <v>18.098058571900001</v>
      </c>
      <c r="S258" s="3">
        <v>17.2754195459</v>
      </c>
      <c r="T258" s="3">
        <v>20.5659756499</v>
      </c>
      <c r="U258" s="3">
        <v>20.5659756499</v>
      </c>
      <c r="V258" s="3">
        <v>26.3244488319</v>
      </c>
      <c r="W258" s="3">
        <v>25.501809805899999</v>
      </c>
      <c r="X258" s="3">
        <v>23.856531753900001</v>
      </c>
      <c r="Y258" s="3">
        <v>23.856531753900001</v>
      </c>
      <c r="Z258" s="3">
        <v>26.3244488319</v>
      </c>
      <c r="AA258" s="3">
        <v>25.501809805899999</v>
      </c>
      <c r="AB258" s="3">
        <v>28.792365909800001</v>
      </c>
      <c r="AC258" s="3">
        <v>23.856531753900001</v>
      </c>
      <c r="AD258" s="3">
        <v>23.0338927279</v>
      </c>
      <c r="AE258" s="3">
        <v>23.856531753900001</v>
      </c>
      <c r="AF258" s="3">
        <v>24.679170779900002</v>
      </c>
      <c r="AG258" s="3">
        <v>22.211253701899999</v>
      </c>
      <c r="AH258" s="3">
        <v>29.615004935799998</v>
      </c>
    </row>
    <row r="259" spans="1:34" x14ac:dyDescent="0.25">
      <c r="A259" t="s">
        <v>754</v>
      </c>
      <c r="B259" s="3" t="s">
        <v>241</v>
      </c>
      <c r="C259" s="3">
        <v>20.9897150396</v>
      </c>
      <c r="D259" s="3">
        <v>24.5879519036</v>
      </c>
      <c r="E259" s="3">
        <v>24.5879519036</v>
      </c>
      <c r="F259" s="3">
        <v>31.184719487500001</v>
      </c>
      <c r="G259" s="3">
        <v>29.985307199499999</v>
      </c>
      <c r="H259" s="3">
        <v>30.585013343499998</v>
      </c>
      <c r="I259" s="3">
        <v>25.7873641915</v>
      </c>
      <c r="J259" s="3">
        <v>25.7873641915</v>
      </c>
      <c r="K259" s="3">
        <v>22.7888334716</v>
      </c>
      <c r="L259" s="3">
        <v>25.187658047599999</v>
      </c>
      <c r="M259" s="3">
        <v>19.790302751700001</v>
      </c>
      <c r="N259" s="3">
        <v>25.7873641915</v>
      </c>
      <c r="O259" s="3">
        <v>26.986776479500001</v>
      </c>
      <c r="P259" s="3">
        <v>25.187658047599999</v>
      </c>
      <c r="Q259" s="3">
        <v>32.983837919400003</v>
      </c>
      <c r="R259" s="3">
        <v>34.1832502074</v>
      </c>
      <c r="S259" s="3">
        <v>38.381193215300001</v>
      </c>
      <c r="T259" s="3">
        <v>43.7785485112</v>
      </c>
      <c r="U259" s="3">
        <v>40.780017791299997</v>
      </c>
      <c r="V259" s="3">
        <v>43.178842367199998</v>
      </c>
      <c r="W259" s="3">
        <v>41.979430079300002</v>
      </c>
      <c r="X259" s="3">
        <v>37.781487071299999</v>
      </c>
      <c r="Y259" s="3">
        <v>38.381193215300001</v>
      </c>
      <c r="Z259" s="3">
        <v>36.582074783400003</v>
      </c>
      <c r="AA259" s="3">
        <v>32.983837919400003</v>
      </c>
      <c r="AB259" s="3">
        <v>33.583544063399998</v>
      </c>
      <c r="AC259" s="3">
        <v>35.382662495399998</v>
      </c>
      <c r="AD259" s="3">
        <v>36.582074783400003</v>
      </c>
      <c r="AE259" s="3">
        <v>34.1832502074</v>
      </c>
      <c r="AF259" s="3">
        <v>40.180311647300002</v>
      </c>
      <c r="AG259" s="3">
        <v>41.379723935299999</v>
      </c>
      <c r="AH259" s="3">
        <v>42.579136223299997</v>
      </c>
    </row>
    <row r="260" spans="1:34" x14ac:dyDescent="0.25">
      <c r="A260" t="s">
        <v>755</v>
      </c>
      <c r="B260" s="3" t="s">
        <v>242</v>
      </c>
      <c r="C260" s="3">
        <v>3.6242389097999999</v>
      </c>
      <c r="D260" s="3">
        <v>2.4161592731999999</v>
      </c>
      <c r="E260" s="3">
        <v>1.2080796366</v>
      </c>
      <c r="F260" s="3">
        <v>1.2080796366</v>
      </c>
      <c r="G260" s="3">
        <v>1.2080796366</v>
      </c>
      <c r="H260" s="3">
        <v>1.2080796366</v>
      </c>
      <c r="I260" s="3">
        <v>1.2080796366</v>
      </c>
      <c r="J260" s="3">
        <v>1.2080796366</v>
      </c>
      <c r="K260" s="3">
        <v>1.2080796366</v>
      </c>
      <c r="L260" s="3">
        <v>0</v>
      </c>
      <c r="M260" s="3">
        <v>0</v>
      </c>
      <c r="N260" s="3">
        <v>0</v>
      </c>
      <c r="O260" s="3">
        <v>0</v>
      </c>
      <c r="P260" s="3">
        <v>0</v>
      </c>
      <c r="Q260" s="3">
        <v>0</v>
      </c>
      <c r="R260" s="3">
        <v>1.2080796366</v>
      </c>
      <c r="S260" s="3">
        <v>1.2080796366</v>
      </c>
      <c r="T260" s="3">
        <v>4.8323185463999998</v>
      </c>
      <c r="U260" s="3">
        <v>6.0403981829999998</v>
      </c>
      <c r="V260" s="3">
        <v>6.0403981829999998</v>
      </c>
      <c r="W260" s="3">
        <v>7.2484778196999997</v>
      </c>
      <c r="X260" s="3">
        <v>7.2484778196999997</v>
      </c>
      <c r="Y260" s="3">
        <v>14.496955639299999</v>
      </c>
      <c r="Z260" s="3">
        <v>20.5373538224</v>
      </c>
      <c r="AA260" s="3">
        <v>16.913114912499999</v>
      </c>
      <c r="AB260" s="3">
        <v>15.7050352759</v>
      </c>
      <c r="AC260" s="3">
        <v>16.913114912499999</v>
      </c>
      <c r="AD260" s="3">
        <v>15.7050352759</v>
      </c>
      <c r="AE260" s="3">
        <v>15.7050352759</v>
      </c>
      <c r="AF260" s="3">
        <v>12.0807963661</v>
      </c>
      <c r="AG260" s="3">
        <v>7.2484778196999997</v>
      </c>
      <c r="AH260" s="3">
        <v>12.0807963661</v>
      </c>
    </row>
    <row r="261" spans="1:34" x14ac:dyDescent="0.25">
      <c r="A261" t="s">
        <v>756</v>
      </c>
      <c r="B261" s="3" t="s">
        <v>243</v>
      </c>
      <c r="C261" s="3">
        <v>2.0248755966999998</v>
      </c>
      <c r="D261" s="3">
        <v>1.5186566975</v>
      </c>
      <c r="E261" s="3">
        <v>2.0248755966999998</v>
      </c>
      <c r="F261" s="3">
        <v>2.0248755966999998</v>
      </c>
      <c r="G261" s="3">
        <v>1.5186566975</v>
      </c>
      <c r="H261" s="3">
        <v>1.5186566975</v>
      </c>
      <c r="I261" s="3">
        <v>2.0248755966999998</v>
      </c>
      <c r="J261" s="3">
        <v>3.0373133951</v>
      </c>
      <c r="K261" s="3">
        <v>4.5559700926</v>
      </c>
      <c r="L261" s="3">
        <v>5.0621889918000003</v>
      </c>
      <c r="M261" s="3">
        <v>5.0621889918000003</v>
      </c>
      <c r="N261" s="3">
        <v>5.0621889918000003</v>
      </c>
      <c r="O261" s="3">
        <v>5.0621889918000003</v>
      </c>
      <c r="P261" s="3">
        <v>5.0621889918000003</v>
      </c>
      <c r="Q261" s="3">
        <v>4.0497511933999997</v>
      </c>
      <c r="R261" s="3">
        <v>2.5310944959000001</v>
      </c>
      <c r="S261" s="3">
        <v>5.0621889918000003</v>
      </c>
      <c r="T261" s="3">
        <v>6.0746267901</v>
      </c>
      <c r="U261" s="3">
        <v>8.0995023867999993</v>
      </c>
      <c r="V261" s="3">
        <v>9.1119401851999999</v>
      </c>
      <c r="W261" s="3">
        <v>10.630596882700001</v>
      </c>
      <c r="X261" s="3">
        <v>13.1616913786</v>
      </c>
      <c r="Y261" s="3">
        <v>16.705223672799999</v>
      </c>
      <c r="Z261" s="3">
        <v>16.199004773599999</v>
      </c>
      <c r="AA261" s="3">
        <v>17.211442571999999</v>
      </c>
      <c r="AB261" s="3">
        <v>19.236318168699999</v>
      </c>
      <c r="AC261" s="3">
        <v>19.742537067899999</v>
      </c>
      <c r="AD261" s="3">
        <v>18.223880370300002</v>
      </c>
      <c r="AE261" s="3">
        <v>16.705223672799999</v>
      </c>
      <c r="AF261" s="3">
        <v>13.1616913786</v>
      </c>
      <c r="AG261" s="3">
        <v>13.667910277800001</v>
      </c>
      <c r="AH261" s="3">
        <v>12.6554724794</v>
      </c>
    </row>
    <row r="262" spans="1:34" x14ac:dyDescent="0.25">
      <c r="A262" t="s">
        <v>757</v>
      </c>
      <c r="B262" s="3" t="s">
        <v>244</v>
      </c>
      <c r="C262" s="3">
        <v>6.3388495411000001</v>
      </c>
      <c r="D262" s="3">
        <v>6.3388495411000001</v>
      </c>
      <c r="E262" s="3">
        <v>11.4099291739</v>
      </c>
      <c r="F262" s="3">
        <v>11.4099291739</v>
      </c>
      <c r="G262" s="3">
        <v>18.382663669100001</v>
      </c>
      <c r="H262" s="3">
        <v>19.016548623199999</v>
      </c>
      <c r="I262" s="3">
        <v>14.579353944499999</v>
      </c>
      <c r="J262" s="3">
        <v>14.579353944499999</v>
      </c>
      <c r="K262" s="3">
        <v>14.579353944499999</v>
      </c>
      <c r="L262" s="3">
        <v>21.552088439599999</v>
      </c>
      <c r="M262" s="3">
        <v>22.8198583478</v>
      </c>
      <c r="N262" s="3">
        <v>19.016548623199999</v>
      </c>
      <c r="O262" s="3">
        <v>20.918203485500001</v>
      </c>
      <c r="P262" s="3">
        <v>24.721513210200001</v>
      </c>
      <c r="Q262" s="3">
        <v>25.355398164299999</v>
      </c>
      <c r="R262" s="3">
        <v>25.989283118399999</v>
      </c>
      <c r="S262" s="3">
        <v>19.016548623199999</v>
      </c>
      <c r="T262" s="3">
        <v>18.382663669100001</v>
      </c>
      <c r="U262" s="3">
        <v>16.481008806799998</v>
      </c>
      <c r="V262" s="3">
        <v>21.552088439599999</v>
      </c>
      <c r="W262" s="3">
        <v>20.2843185314</v>
      </c>
      <c r="X262" s="3">
        <v>19.650433577299999</v>
      </c>
      <c r="Y262" s="3">
        <v>20.2843185314</v>
      </c>
      <c r="Z262" s="3">
        <v>19.016548623199999</v>
      </c>
      <c r="AA262" s="3">
        <v>22.185973393699999</v>
      </c>
      <c r="AB262" s="3">
        <v>28.5248229348</v>
      </c>
      <c r="AC262" s="3">
        <v>22.8198583478</v>
      </c>
      <c r="AD262" s="3">
        <v>24.721513210200001</v>
      </c>
      <c r="AE262" s="3">
        <v>24.721513210200001</v>
      </c>
      <c r="AF262" s="3">
        <v>23.453743301900001</v>
      </c>
      <c r="AG262" s="3">
        <v>32.962017613500002</v>
      </c>
      <c r="AH262" s="3">
        <v>34.863672475900003</v>
      </c>
    </row>
    <row r="263" spans="1:34" x14ac:dyDescent="0.25">
      <c r="A263" t="s">
        <v>758</v>
      </c>
      <c r="B263" s="3" t="s">
        <v>245</v>
      </c>
      <c r="C263" s="3">
        <v>4.5474182033000003</v>
      </c>
      <c r="D263" s="3">
        <v>4.5474182033000003</v>
      </c>
      <c r="E263" s="3">
        <v>4.5474182033000003</v>
      </c>
      <c r="F263" s="3">
        <v>6.0632242711000002</v>
      </c>
      <c r="G263" s="3">
        <v>8.3369333727000008</v>
      </c>
      <c r="H263" s="3">
        <v>10.610642474400001</v>
      </c>
      <c r="I263" s="3">
        <v>8.3369333727000008</v>
      </c>
      <c r="J263" s="3">
        <v>8.3369333727000008</v>
      </c>
      <c r="K263" s="3">
        <v>8.3369333727000008</v>
      </c>
      <c r="L263" s="3">
        <v>7.5790303389</v>
      </c>
      <c r="M263" s="3">
        <v>8.3369333727000008</v>
      </c>
      <c r="N263" s="3">
        <v>6.0632242711000002</v>
      </c>
      <c r="O263" s="3">
        <v>3.7895151694</v>
      </c>
      <c r="P263" s="3">
        <v>4.5474182033000003</v>
      </c>
      <c r="Q263" s="3">
        <v>4.5474182033000003</v>
      </c>
      <c r="R263" s="3">
        <v>6.8211273050000001</v>
      </c>
      <c r="S263" s="3">
        <v>8.3369333727000008</v>
      </c>
      <c r="T263" s="3">
        <v>12.1264485422</v>
      </c>
      <c r="U263" s="3">
        <v>15.1580606777</v>
      </c>
      <c r="V263" s="3">
        <v>17.4317697794</v>
      </c>
      <c r="W263" s="3">
        <v>17.4317697794</v>
      </c>
      <c r="X263" s="3">
        <v>17.4317697794</v>
      </c>
      <c r="Y263" s="3">
        <v>16.6738667455</v>
      </c>
      <c r="Z263" s="3">
        <v>18.1896728133</v>
      </c>
      <c r="AA263" s="3">
        <v>18.1896728133</v>
      </c>
      <c r="AB263" s="3">
        <v>16.6738667455</v>
      </c>
      <c r="AC263" s="3">
        <v>15.9159637116</v>
      </c>
      <c r="AD263" s="3">
        <v>20.463381914900001</v>
      </c>
      <c r="AE263" s="3">
        <v>20.463381914900001</v>
      </c>
      <c r="AF263" s="3">
        <v>21.221284948800001</v>
      </c>
      <c r="AG263" s="3">
        <v>31.8319274232</v>
      </c>
      <c r="AH263" s="3">
        <v>32.5898304571</v>
      </c>
    </row>
    <row r="264" spans="1:34" x14ac:dyDescent="0.25">
      <c r="A264" t="s">
        <v>759</v>
      </c>
      <c r="B264" s="3" t="s">
        <v>246</v>
      </c>
      <c r="C264" s="3">
        <v>17.038237936400002</v>
      </c>
      <c r="D264" s="3">
        <v>18.199935977500001</v>
      </c>
      <c r="E264" s="3">
        <v>16.651005256000001</v>
      </c>
      <c r="F264" s="3">
        <v>14.521225513999999</v>
      </c>
      <c r="G264" s="3">
        <v>14.9084581944</v>
      </c>
      <c r="H264" s="3">
        <v>15.2956908747</v>
      </c>
      <c r="I264" s="3">
        <v>14.521225513999999</v>
      </c>
      <c r="J264" s="3">
        <v>12.9722947925</v>
      </c>
      <c r="K264" s="3">
        <v>12.0042130916</v>
      </c>
      <c r="L264" s="3">
        <v>12.391445771900001</v>
      </c>
      <c r="M264" s="3">
        <v>13.5531438131</v>
      </c>
      <c r="N264" s="3">
        <v>14.521225513999999</v>
      </c>
      <c r="O264" s="3">
        <v>16.070156235500001</v>
      </c>
      <c r="P264" s="3">
        <v>16.457388915900001</v>
      </c>
      <c r="Q264" s="3">
        <v>17.812703297199999</v>
      </c>
      <c r="R264" s="3">
        <v>18.974401338300002</v>
      </c>
      <c r="S264" s="3">
        <v>22.846728142</v>
      </c>
      <c r="T264" s="3">
        <v>23.427577162599999</v>
      </c>
      <c r="U264" s="3">
        <v>24.202042523300001</v>
      </c>
      <c r="V264" s="3">
        <v>27.880752986899999</v>
      </c>
      <c r="W264" s="3">
        <v>29.236067368200001</v>
      </c>
      <c r="X264" s="3">
        <v>31.753079790600001</v>
      </c>
      <c r="Y264" s="3">
        <v>33.108394171900002</v>
      </c>
      <c r="Z264" s="3">
        <v>37.948802676600003</v>
      </c>
      <c r="AA264" s="3">
        <v>43.950909222299998</v>
      </c>
      <c r="AB264" s="3">
        <v>47.436003345700001</v>
      </c>
      <c r="AC264" s="3">
        <v>47.242387005499999</v>
      </c>
      <c r="AD264" s="3">
        <v>48.016852366199998</v>
      </c>
      <c r="AE264" s="3">
        <v>53.8253425718</v>
      </c>
      <c r="AF264" s="3">
        <v>54.212575252199997</v>
      </c>
      <c r="AG264" s="3">
        <v>63.506159581200002</v>
      </c>
      <c r="AH264" s="3">
        <v>62.925310560600003</v>
      </c>
    </row>
    <row r="265" spans="1:34" x14ac:dyDescent="0.25">
      <c r="A265" t="s">
        <v>760</v>
      </c>
      <c r="B265" s="3" t="s">
        <v>247</v>
      </c>
      <c r="C265" s="3">
        <v>5.2623577702000004</v>
      </c>
      <c r="D265" s="3">
        <v>4.6776513512999998</v>
      </c>
      <c r="E265" s="3">
        <v>3.5082385133999998</v>
      </c>
      <c r="F265" s="3">
        <v>4.6776513512999998</v>
      </c>
      <c r="G265" s="3">
        <v>5.2623577702000004</v>
      </c>
      <c r="H265" s="3">
        <v>5.2623577702000004</v>
      </c>
      <c r="I265" s="3">
        <v>5.2623577702000004</v>
      </c>
      <c r="J265" s="3">
        <v>4.6776513512999998</v>
      </c>
      <c r="K265" s="3">
        <v>4.6776513512999998</v>
      </c>
      <c r="L265" s="3">
        <v>5.8470641891000001</v>
      </c>
      <c r="M265" s="3">
        <v>7.6011834458000003</v>
      </c>
      <c r="N265" s="3">
        <v>7.6011834458000003</v>
      </c>
      <c r="O265" s="3">
        <v>7.6011834458000003</v>
      </c>
      <c r="P265" s="3">
        <v>7.0164770268999996</v>
      </c>
      <c r="Q265" s="3">
        <v>7.6011834458000003</v>
      </c>
      <c r="R265" s="3">
        <v>8.1858898647</v>
      </c>
      <c r="S265" s="3">
        <v>9.3553027024999995</v>
      </c>
      <c r="T265" s="3">
        <v>10.524715540300001</v>
      </c>
      <c r="U265" s="3">
        <v>9.9400091213999993</v>
      </c>
      <c r="V265" s="3">
        <v>11.6941283781</v>
      </c>
      <c r="W265" s="3">
        <v>12.278834797</v>
      </c>
      <c r="X265" s="3">
        <v>14.032954053799999</v>
      </c>
      <c r="Y265" s="3">
        <v>14.032954053799999</v>
      </c>
      <c r="Z265" s="3">
        <v>15.7870733105</v>
      </c>
      <c r="AA265" s="3">
        <v>16.3717797294</v>
      </c>
      <c r="AB265" s="3">
        <v>16.956486148300002</v>
      </c>
      <c r="AC265" s="3">
        <v>17.5411925672</v>
      </c>
      <c r="AD265" s="3">
        <v>18.125898986100001</v>
      </c>
      <c r="AE265" s="3">
        <v>20.4647246617</v>
      </c>
      <c r="AF265" s="3">
        <v>23.9729631752</v>
      </c>
      <c r="AG265" s="3">
        <v>23.9729631752</v>
      </c>
      <c r="AH265" s="3">
        <v>27.481201688599999</v>
      </c>
    </row>
    <row r="266" spans="1:34" x14ac:dyDescent="0.25">
      <c r="A266" t="s">
        <v>761</v>
      </c>
      <c r="B266" s="3" t="s">
        <v>248</v>
      </c>
      <c r="C266" s="3">
        <v>18.564990269399999</v>
      </c>
      <c r="D266" s="3">
        <v>18.564990269399999</v>
      </c>
      <c r="E266" s="3">
        <v>17.924818191100002</v>
      </c>
      <c r="F266" s="3">
        <v>13.443613643300001</v>
      </c>
      <c r="G266" s="3">
        <v>10.2427532521</v>
      </c>
      <c r="H266" s="3">
        <v>7.6820649391</v>
      </c>
      <c r="I266" s="3">
        <v>7.0418928608</v>
      </c>
      <c r="J266" s="3">
        <v>7.0418928608</v>
      </c>
      <c r="K266" s="3">
        <v>7.0418928608</v>
      </c>
      <c r="L266" s="3">
        <v>10.2427532521</v>
      </c>
      <c r="M266" s="3">
        <v>10.2427532521</v>
      </c>
      <c r="N266" s="3">
        <v>12.163269486800001</v>
      </c>
      <c r="O266" s="3">
        <v>15.3641298781</v>
      </c>
      <c r="P266" s="3">
        <v>17.284646112899999</v>
      </c>
      <c r="Q266" s="3">
        <v>17.284646112899999</v>
      </c>
      <c r="R266" s="3">
        <v>17.924818191100002</v>
      </c>
      <c r="S266" s="3">
        <v>19.845334425899999</v>
      </c>
      <c r="T266" s="3">
        <v>21.7658506607</v>
      </c>
      <c r="U266" s="3">
        <v>21.7658506607</v>
      </c>
      <c r="V266" s="3">
        <v>27.527399364899999</v>
      </c>
      <c r="W266" s="3">
        <v>26.8872272867</v>
      </c>
      <c r="X266" s="3">
        <v>25.6068831302</v>
      </c>
      <c r="Y266" s="3">
        <v>27.527399364899999</v>
      </c>
      <c r="Z266" s="3">
        <v>28.807743521500001</v>
      </c>
      <c r="AA266" s="3">
        <v>32.008603912700003</v>
      </c>
      <c r="AB266" s="3">
        <v>32.008603912700003</v>
      </c>
      <c r="AC266" s="3">
        <v>30.088087678000001</v>
      </c>
      <c r="AD266" s="3">
        <v>28.807743521500001</v>
      </c>
      <c r="AE266" s="3">
        <v>32.648775991000001</v>
      </c>
      <c r="AF266" s="3">
        <v>32.648775991000001</v>
      </c>
      <c r="AG266" s="3">
        <v>39.690668851799998</v>
      </c>
      <c r="AH266" s="3">
        <v>39.690668851799998</v>
      </c>
    </row>
    <row r="267" spans="1:34" x14ac:dyDescent="0.25">
      <c r="A267" t="s">
        <v>762</v>
      </c>
      <c r="B267" s="3" t="s">
        <v>249</v>
      </c>
      <c r="C267" s="3">
        <v>14.3478180893</v>
      </c>
      <c r="D267" s="3">
        <v>13.6120325462</v>
      </c>
      <c r="E267" s="3">
        <v>18.394638575999998</v>
      </c>
      <c r="F267" s="3">
        <v>23.545137377300001</v>
      </c>
      <c r="G267" s="3">
        <v>24.648815691900001</v>
      </c>
      <c r="H267" s="3">
        <v>27.9598506355</v>
      </c>
      <c r="I267" s="3">
        <v>34.214027751400003</v>
      </c>
      <c r="J267" s="3">
        <v>34.581920522899999</v>
      </c>
      <c r="K267" s="3">
        <v>39.732419324200002</v>
      </c>
      <c r="L267" s="3">
        <v>41.9397759533</v>
      </c>
      <c r="M267" s="3">
        <v>46.7223819831</v>
      </c>
      <c r="N267" s="3">
        <v>50.7692024698</v>
      </c>
      <c r="O267" s="3">
        <v>54.448130184999997</v>
      </c>
      <c r="P267" s="3">
        <v>55.551808499499998</v>
      </c>
      <c r="Q267" s="3">
        <v>54.448130184999997</v>
      </c>
      <c r="R267" s="3">
        <v>59.966521757800002</v>
      </c>
      <c r="S267" s="3">
        <v>62.1738783869</v>
      </c>
      <c r="T267" s="3">
        <v>60.702307300800001</v>
      </c>
      <c r="U267" s="3">
        <v>64.013342244499995</v>
      </c>
      <c r="V267" s="3">
        <v>73.210661532499998</v>
      </c>
      <c r="W267" s="3">
        <v>72.842768761000002</v>
      </c>
      <c r="X267" s="3">
        <v>74.314339847100001</v>
      </c>
      <c r="Y267" s="3">
        <v>77.257482019199998</v>
      </c>
      <c r="Z267" s="3">
        <v>79.096945876800007</v>
      </c>
      <c r="AA267" s="3">
        <v>90.501621794000002</v>
      </c>
      <c r="AB267" s="3">
        <v>98.963155538899997</v>
      </c>
      <c r="AC267" s="3">
        <v>100.434726625</v>
      </c>
      <c r="AD267" s="3">
        <v>112.94308085670001</v>
      </c>
      <c r="AE267" s="3">
        <v>119.9330435156</v>
      </c>
      <c r="AF267" s="3">
        <v>111.47150977059999</v>
      </c>
      <c r="AG267" s="3">
        <v>120.3009362871</v>
      </c>
      <c r="AH267" s="3">
        <v>112.94308085670001</v>
      </c>
    </row>
    <row r="268" spans="1:34" x14ac:dyDescent="0.25">
      <c r="A268" t="s">
        <v>763</v>
      </c>
      <c r="B268" s="3" t="s">
        <v>250</v>
      </c>
      <c r="C268" s="3">
        <v>11.430458361399999</v>
      </c>
      <c r="D268" s="3">
        <v>12.3829965582</v>
      </c>
      <c r="E268" s="3">
        <v>12.8592656566</v>
      </c>
      <c r="F268" s="3">
        <v>14.2880729517</v>
      </c>
      <c r="G268" s="3">
        <v>14.2880729517</v>
      </c>
      <c r="H268" s="3">
        <v>14.7643420501</v>
      </c>
      <c r="I268" s="3">
        <v>14.7643420501</v>
      </c>
      <c r="J268" s="3">
        <v>15.716880246900001</v>
      </c>
      <c r="K268" s="3">
        <v>16.1931493453</v>
      </c>
      <c r="L268" s="3">
        <v>16.1931493453</v>
      </c>
      <c r="M268" s="3">
        <v>15.716880246900001</v>
      </c>
      <c r="N268" s="3">
        <v>16.1931493453</v>
      </c>
      <c r="O268" s="3">
        <v>17.145687542099999</v>
      </c>
      <c r="P268" s="3">
        <v>20.003302132400002</v>
      </c>
      <c r="Q268" s="3">
        <v>20.479571230800001</v>
      </c>
      <c r="R268" s="3">
        <v>20.003302132400002</v>
      </c>
      <c r="S268" s="3">
        <v>20.955840329200001</v>
      </c>
      <c r="T268" s="3">
        <v>25.718531313100002</v>
      </c>
      <c r="U268" s="3">
        <v>31.433760493800001</v>
      </c>
      <c r="V268" s="3">
        <v>35.243913280900003</v>
      </c>
      <c r="W268" s="3">
        <v>39.054066067999997</v>
      </c>
      <c r="X268" s="3">
        <v>39.054066067999997</v>
      </c>
      <c r="Y268" s="3">
        <v>39.5303351664</v>
      </c>
      <c r="Z268" s="3">
        <v>51.913331724599999</v>
      </c>
      <c r="AA268" s="3">
        <v>54.770946314900002</v>
      </c>
      <c r="AB268" s="3">
        <v>63.343790085999998</v>
      </c>
      <c r="AC268" s="3">
        <v>76.203055742499998</v>
      </c>
      <c r="AD268" s="3">
        <v>84.775899513599995</v>
      </c>
      <c r="AE268" s="3">
        <v>91.919935989400003</v>
      </c>
      <c r="AF268" s="3">
        <v>104.779201646</v>
      </c>
      <c r="AG268" s="3">
        <v>112.8757763186</v>
      </c>
      <c r="AH268" s="3">
        <v>112.39950722019999</v>
      </c>
    </row>
    <row r="269" spans="1:34" x14ac:dyDescent="0.25">
      <c r="A269" t="s">
        <v>764</v>
      </c>
      <c r="B269" s="3" t="s">
        <v>251</v>
      </c>
      <c r="C269" s="3">
        <v>3.7419197919</v>
      </c>
      <c r="D269" s="3">
        <v>3.7419197919</v>
      </c>
      <c r="E269" s="3">
        <v>5.1451397138999999</v>
      </c>
      <c r="F269" s="3">
        <v>6.0806196619000001</v>
      </c>
      <c r="G269" s="3">
        <v>7.9515795578999997</v>
      </c>
      <c r="H269" s="3">
        <v>9.8225394538999993</v>
      </c>
      <c r="I269" s="3">
        <v>11.225759375799999</v>
      </c>
      <c r="J269" s="3">
        <v>10.7580194019</v>
      </c>
      <c r="K269" s="3">
        <v>11.6934993498</v>
      </c>
      <c r="L269" s="3">
        <v>11.225759375799999</v>
      </c>
      <c r="M269" s="3">
        <v>12.1612393238</v>
      </c>
      <c r="N269" s="3">
        <v>11.6934993498</v>
      </c>
      <c r="O269" s="3">
        <v>13.0967192718</v>
      </c>
      <c r="P269" s="3">
        <v>14.4999391938</v>
      </c>
      <c r="Q269" s="3">
        <v>14.4999391938</v>
      </c>
      <c r="R269" s="3">
        <v>16.838639063799999</v>
      </c>
      <c r="S269" s="3">
        <v>19.6450789077</v>
      </c>
      <c r="T269" s="3">
        <v>24.322478647699999</v>
      </c>
      <c r="U269" s="3">
        <v>27.1289184916</v>
      </c>
      <c r="V269" s="3">
        <v>28.999878387599999</v>
      </c>
      <c r="W269" s="3">
        <v>28.064398439600001</v>
      </c>
      <c r="X269" s="3">
        <v>28.064398439600001</v>
      </c>
      <c r="Y269" s="3">
        <v>30.870838283600001</v>
      </c>
      <c r="Z269" s="3">
        <v>35.080498049500001</v>
      </c>
      <c r="AA269" s="3">
        <v>36.951457945500003</v>
      </c>
      <c r="AB269" s="3">
        <v>36.015977997500002</v>
      </c>
      <c r="AC269" s="3">
        <v>32.274058205599999</v>
      </c>
      <c r="AD269" s="3">
        <v>34.612758075499997</v>
      </c>
      <c r="AE269" s="3">
        <v>36.483717971499999</v>
      </c>
      <c r="AF269" s="3">
        <v>30.870838283600001</v>
      </c>
      <c r="AG269" s="3">
        <v>28.999878387599999</v>
      </c>
      <c r="AH269" s="3">
        <v>27.596658465600001</v>
      </c>
    </row>
    <row r="270" spans="1:34" x14ac:dyDescent="0.25">
      <c r="A270" t="s">
        <v>765</v>
      </c>
      <c r="B270" s="3" t="s">
        <v>252</v>
      </c>
      <c r="C270" s="3">
        <v>4.5989275301000001</v>
      </c>
      <c r="D270" s="3">
        <v>4.5989275301000001</v>
      </c>
      <c r="E270" s="3">
        <v>4.5989275301000001</v>
      </c>
      <c r="F270" s="3">
        <v>3.6791420240999999</v>
      </c>
      <c r="G270" s="3">
        <v>1.8395710119999999</v>
      </c>
      <c r="H270" s="3">
        <v>2.7593565181000002</v>
      </c>
      <c r="I270" s="3">
        <v>2.7593565181000002</v>
      </c>
      <c r="J270" s="3">
        <v>2.7593565181000002</v>
      </c>
      <c r="K270" s="3">
        <v>2.7593565181000002</v>
      </c>
      <c r="L270" s="3">
        <v>2.7593565181000002</v>
      </c>
      <c r="M270" s="3">
        <v>3.6791420240999999</v>
      </c>
      <c r="N270" s="3">
        <v>1.8395710119999999</v>
      </c>
      <c r="O270" s="3">
        <v>0.91978550599999997</v>
      </c>
      <c r="P270" s="3">
        <v>0.91978550599999997</v>
      </c>
      <c r="Q270" s="3">
        <v>0.91978550599999997</v>
      </c>
      <c r="R270" s="3">
        <v>4.5989275301000001</v>
      </c>
      <c r="S270" s="3">
        <v>5.5187130361000003</v>
      </c>
      <c r="T270" s="3">
        <v>12.876997084299999</v>
      </c>
      <c r="U270" s="3">
        <v>16.5561391084</v>
      </c>
      <c r="V270" s="3">
        <v>16.5561391084</v>
      </c>
      <c r="W270" s="3">
        <v>17.4759246144</v>
      </c>
      <c r="X270" s="3">
        <v>17.4759246144</v>
      </c>
      <c r="Y270" s="3">
        <v>14.7165680963</v>
      </c>
      <c r="Z270" s="3">
        <v>16.5561391084</v>
      </c>
      <c r="AA270" s="3">
        <v>8.2780695542</v>
      </c>
      <c r="AB270" s="3">
        <v>5.5187130361000003</v>
      </c>
      <c r="AC270" s="3">
        <v>8.2780695542</v>
      </c>
      <c r="AD270" s="3">
        <v>10.1176405662</v>
      </c>
      <c r="AE270" s="3">
        <v>10.1176405662</v>
      </c>
      <c r="AF270" s="3">
        <v>11.037426072200001</v>
      </c>
      <c r="AG270" s="3">
        <v>10.1176405662</v>
      </c>
      <c r="AH270" s="3">
        <v>11.957211578300001</v>
      </c>
    </row>
    <row r="271" spans="1:34" x14ac:dyDescent="0.25">
      <c r="A271" t="s">
        <v>766</v>
      </c>
      <c r="B271" s="3" t="s">
        <v>253</v>
      </c>
      <c r="C271" s="3">
        <v>12.4047675657</v>
      </c>
      <c r="D271" s="3">
        <v>9.3035756742999993</v>
      </c>
      <c r="E271" s="3">
        <v>13.438498196099999</v>
      </c>
      <c r="F271" s="3">
        <v>13.438498196099999</v>
      </c>
      <c r="G271" s="3">
        <v>18.6071513485</v>
      </c>
      <c r="H271" s="3">
        <v>17.573420718000001</v>
      </c>
      <c r="I271" s="3">
        <v>17.573420718000001</v>
      </c>
      <c r="J271" s="3">
        <v>17.573420718000001</v>
      </c>
      <c r="K271" s="3">
        <v>19.640881979</v>
      </c>
      <c r="L271" s="3">
        <v>21.7083432399</v>
      </c>
      <c r="M271" s="3">
        <v>19.640881979</v>
      </c>
      <c r="N271" s="3">
        <v>14.4722288266</v>
      </c>
      <c r="O271" s="3">
        <v>15.505959457099999</v>
      </c>
      <c r="P271" s="3">
        <v>15.505959457099999</v>
      </c>
      <c r="Q271" s="3">
        <v>15.505959457099999</v>
      </c>
      <c r="R271" s="3">
        <v>18.6071513485</v>
      </c>
      <c r="S271" s="3">
        <v>17.573420718000001</v>
      </c>
      <c r="T271" s="3">
        <v>20.6746126094</v>
      </c>
      <c r="U271" s="3">
        <v>21.7083432399</v>
      </c>
      <c r="V271" s="3">
        <v>27.9107270228</v>
      </c>
      <c r="W271" s="3">
        <v>36.180572066499998</v>
      </c>
      <c r="X271" s="3">
        <v>36.180572066499998</v>
      </c>
      <c r="Y271" s="3">
        <v>29.9781882837</v>
      </c>
      <c r="Z271" s="3">
        <v>34.113110805600002</v>
      </c>
      <c r="AA271" s="3">
        <v>35.146841436099997</v>
      </c>
      <c r="AB271" s="3">
        <v>40.3154945884</v>
      </c>
      <c r="AC271" s="3">
        <v>44.450417110300002</v>
      </c>
      <c r="AD271" s="3">
        <v>44.450417110300002</v>
      </c>
      <c r="AE271" s="3">
        <v>46.5178783713</v>
      </c>
      <c r="AF271" s="3">
        <v>48.585339632199997</v>
      </c>
      <c r="AG271" s="3">
        <v>52.720262154099998</v>
      </c>
      <c r="AH271" s="3">
        <v>49.619070262699999</v>
      </c>
    </row>
    <row r="272" spans="1:34" x14ac:dyDescent="0.25">
      <c r="A272" t="s">
        <v>767</v>
      </c>
      <c r="B272" s="3" t="s">
        <v>254</v>
      </c>
      <c r="C272" s="3">
        <v>2.2331605736000002</v>
      </c>
      <c r="D272" s="3">
        <v>1.6748704301999999</v>
      </c>
      <c r="E272" s="3">
        <v>3.3497408602999998</v>
      </c>
      <c r="F272" s="3">
        <v>4.4663211471000004</v>
      </c>
      <c r="G272" s="3">
        <v>5.0246112905000002</v>
      </c>
      <c r="H272" s="3">
        <v>5.0246112905000002</v>
      </c>
      <c r="I272" s="3">
        <v>6.1411915772999999</v>
      </c>
      <c r="J272" s="3">
        <v>6.1411915772999999</v>
      </c>
      <c r="K272" s="3">
        <v>6.1411915772999999</v>
      </c>
      <c r="L272" s="3">
        <v>6.1411915772999999</v>
      </c>
      <c r="M272" s="3">
        <v>5.5829014339</v>
      </c>
      <c r="N272" s="3">
        <v>7.2577718640000004</v>
      </c>
      <c r="O272" s="3">
        <v>7.2577718640000004</v>
      </c>
      <c r="P272" s="3">
        <v>10.049222581</v>
      </c>
      <c r="Q272" s="3">
        <v>10.049222581</v>
      </c>
      <c r="R272" s="3">
        <v>11.724093011100001</v>
      </c>
      <c r="S272" s="3">
        <v>12.2823831545</v>
      </c>
      <c r="T272" s="3">
        <v>12.8406732979</v>
      </c>
      <c r="U272" s="3">
        <v>14.515543728100001</v>
      </c>
      <c r="V272" s="3">
        <v>14.515543728100001</v>
      </c>
      <c r="W272" s="3">
        <v>15.6321240149</v>
      </c>
      <c r="X272" s="3">
        <v>16.190414158199999</v>
      </c>
      <c r="Y272" s="3">
        <v>15.0738338715</v>
      </c>
      <c r="Z272" s="3">
        <v>15.6321240149</v>
      </c>
      <c r="AA272" s="3">
        <v>17.865284588400002</v>
      </c>
      <c r="AB272" s="3">
        <v>14.515543728100001</v>
      </c>
      <c r="AC272" s="3">
        <v>16.190414158199999</v>
      </c>
      <c r="AD272" s="3">
        <v>11.1658028678</v>
      </c>
      <c r="AE272" s="3">
        <v>11.724093011100001</v>
      </c>
      <c r="AF272" s="3">
        <v>11.724093011100001</v>
      </c>
      <c r="AG272" s="3">
        <v>12.8406732979</v>
      </c>
      <c r="AH272" s="3">
        <v>24.006476165700001</v>
      </c>
    </row>
    <row r="273" spans="1:34" x14ac:dyDescent="0.25">
      <c r="A273" t="s">
        <v>768</v>
      </c>
      <c r="B273" s="3" t="s">
        <v>255</v>
      </c>
      <c r="C273" s="3">
        <v>30.607247796300001</v>
      </c>
      <c r="D273" s="3">
        <v>35.198334965699999</v>
      </c>
      <c r="E273" s="3">
        <v>32.902791381</v>
      </c>
      <c r="F273" s="3">
        <v>25.250979431899999</v>
      </c>
      <c r="G273" s="3">
        <v>21.4250734574</v>
      </c>
      <c r="H273" s="3">
        <v>22.190254652299998</v>
      </c>
      <c r="I273" s="3">
        <v>22.9554358472</v>
      </c>
      <c r="J273" s="3">
        <v>21.4250734574</v>
      </c>
      <c r="K273" s="3">
        <v>15.3036238981</v>
      </c>
      <c r="L273" s="3">
        <v>22.9554358472</v>
      </c>
      <c r="M273" s="3">
        <v>23.720617042099999</v>
      </c>
      <c r="N273" s="3">
        <v>26.016160626800001</v>
      </c>
      <c r="O273" s="3">
        <v>28.311704211599999</v>
      </c>
      <c r="P273" s="3">
        <v>29.076885406500001</v>
      </c>
      <c r="Q273" s="3">
        <v>32.137610186099998</v>
      </c>
      <c r="R273" s="3">
        <v>35.198334965699999</v>
      </c>
      <c r="S273" s="3">
        <v>50.501958863900001</v>
      </c>
      <c r="T273" s="3">
        <v>62.744857982399999</v>
      </c>
      <c r="U273" s="3">
        <v>71.161851126299993</v>
      </c>
      <c r="V273" s="3">
        <v>76.518119490700002</v>
      </c>
      <c r="W273" s="3">
        <v>84.169931439799996</v>
      </c>
      <c r="X273" s="3">
        <v>81.1092066601</v>
      </c>
      <c r="Y273" s="3">
        <v>89.526199804100003</v>
      </c>
      <c r="Z273" s="3">
        <v>85.7002938296</v>
      </c>
      <c r="AA273" s="3">
        <v>86.465475024499995</v>
      </c>
      <c r="AB273" s="3">
        <v>87.230656219400004</v>
      </c>
      <c r="AC273" s="3">
        <v>100.2387365328</v>
      </c>
      <c r="AD273" s="3">
        <v>97.178011753199996</v>
      </c>
      <c r="AE273" s="3">
        <v>99.473555337899995</v>
      </c>
      <c r="AF273" s="3">
        <v>101.0039177277</v>
      </c>
      <c r="AG273" s="3">
        <v>104.8298237023</v>
      </c>
      <c r="AH273" s="3">
        <v>97.178011753199996</v>
      </c>
    </row>
    <row r="274" spans="1:34" x14ac:dyDescent="0.25">
      <c r="A274" t="s">
        <v>769</v>
      </c>
      <c r="B274" s="3" t="s">
        <v>256</v>
      </c>
      <c r="C274" s="3">
        <v>14.0331575446</v>
      </c>
      <c r="D274" s="3">
        <v>12.3491786393</v>
      </c>
      <c r="E274" s="3">
        <v>14.8751469973</v>
      </c>
      <c r="F274" s="3">
        <v>18.523767958899999</v>
      </c>
      <c r="G274" s="3">
        <v>17.120452204500001</v>
      </c>
      <c r="H274" s="3">
        <v>18.804431109799999</v>
      </c>
      <c r="I274" s="3">
        <v>19.0850942607</v>
      </c>
      <c r="J274" s="3">
        <v>19.365757411600001</v>
      </c>
      <c r="K274" s="3">
        <v>20.207746864299999</v>
      </c>
      <c r="L274" s="3">
        <v>18.804431109799999</v>
      </c>
      <c r="M274" s="3">
        <v>19.646420562500001</v>
      </c>
      <c r="N274" s="3">
        <v>21.891725769600001</v>
      </c>
      <c r="O274" s="3">
        <v>25.259683580400001</v>
      </c>
      <c r="P274" s="3">
        <v>27.785651938400001</v>
      </c>
      <c r="Q274" s="3">
        <v>28.346978240199999</v>
      </c>
      <c r="R274" s="3">
        <v>29.1889676929</v>
      </c>
      <c r="S274" s="3">
        <v>35.082893861599999</v>
      </c>
      <c r="T274" s="3">
        <v>37.328199068799996</v>
      </c>
      <c r="U274" s="3">
        <v>43.222125237500002</v>
      </c>
      <c r="V274" s="3">
        <v>44.344777841099997</v>
      </c>
      <c r="W274" s="3">
        <v>49.958040858899999</v>
      </c>
      <c r="X274" s="3">
        <v>53.887324971399998</v>
      </c>
      <c r="Y274" s="3">
        <v>57.255282782199998</v>
      </c>
      <c r="Z274" s="3">
        <v>57.816609083899998</v>
      </c>
      <c r="AA274" s="3">
        <v>62.587882649100003</v>
      </c>
      <c r="AB274" s="3">
        <v>65.675177308900004</v>
      </c>
      <c r="AC274" s="3">
        <v>67.078493063400003</v>
      </c>
      <c r="AD274" s="3">
        <v>64.8331878563</v>
      </c>
      <c r="AE274" s="3">
        <v>61.745893196399997</v>
      </c>
      <c r="AF274" s="3">
        <v>60.623240592899997</v>
      </c>
      <c r="AG274" s="3">
        <v>68.7624719688</v>
      </c>
      <c r="AH274" s="3">
        <v>66.797829912500006</v>
      </c>
    </row>
    <row r="275" spans="1:34" x14ac:dyDescent="0.25">
      <c r="A275" t="s">
        <v>770</v>
      </c>
      <c r="B275" s="3" t="s">
        <v>257</v>
      </c>
      <c r="C275" s="3">
        <v>11.8043546264</v>
      </c>
      <c r="D275" s="3">
        <v>12.3945723577</v>
      </c>
      <c r="E275" s="3">
        <v>15.9358787457</v>
      </c>
      <c r="F275" s="3">
        <v>13.5750078204</v>
      </c>
      <c r="G275" s="3">
        <v>16.526096476999999</v>
      </c>
      <c r="H275" s="3">
        <v>17.706531939600001</v>
      </c>
      <c r="I275" s="3">
        <v>17.1163142083</v>
      </c>
      <c r="J275" s="3">
        <v>18.296749671000001</v>
      </c>
      <c r="K275" s="3">
        <v>18.296749671000001</v>
      </c>
      <c r="L275" s="3">
        <v>21.838056058900001</v>
      </c>
      <c r="M275" s="3">
        <v>21.838056058900001</v>
      </c>
      <c r="N275" s="3">
        <v>29.510886566100002</v>
      </c>
      <c r="O275" s="3">
        <v>31.871757491299999</v>
      </c>
      <c r="P275" s="3">
        <v>34.822846147900002</v>
      </c>
      <c r="Q275" s="3">
        <v>34.822846147900002</v>
      </c>
      <c r="R275" s="3">
        <v>36.593499341899999</v>
      </c>
      <c r="S275" s="3">
        <v>38.364152535899997</v>
      </c>
      <c r="T275" s="3">
        <v>44.856547580399997</v>
      </c>
      <c r="U275" s="3">
        <v>36.593499341899999</v>
      </c>
      <c r="V275" s="3">
        <v>32.461975222699998</v>
      </c>
      <c r="W275" s="3">
        <v>36.003281610599998</v>
      </c>
      <c r="X275" s="3">
        <v>37.773934804500001</v>
      </c>
      <c r="Y275" s="3">
        <v>35.413063879299997</v>
      </c>
      <c r="Z275" s="3">
        <v>41.905458923799998</v>
      </c>
      <c r="AA275" s="3">
        <v>47.807636236999997</v>
      </c>
      <c r="AB275" s="3">
        <v>51.348942624899998</v>
      </c>
      <c r="AC275" s="3">
        <v>52.529378087600001</v>
      </c>
      <c r="AD275" s="3">
        <v>51.348942624899998</v>
      </c>
      <c r="AE275" s="3">
        <v>51.9391603563</v>
      </c>
      <c r="AF275" s="3">
        <v>51.9391603563</v>
      </c>
      <c r="AG275" s="3">
        <v>44.266329849100003</v>
      </c>
      <c r="AH275" s="3">
        <v>30.101104297399999</v>
      </c>
    </row>
    <row r="276" spans="1:34" x14ac:dyDescent="0.25">
      <c r="A276" t="s">
        <v>771</v>
      </c>
      <c r="B276" s="3" t="s">
        <v>258</v>
      </c>
      <c r="C276" s="3">
        <v>9.1411391891000005</v>
      </c>
      <c r="D276" s="3">
        <v>9.1411391891000005</v>
      </c>
      <c r="E276" s="3">
        <v>12.949947184499999</v>
      </c>
      <c r="F276" s="3">
        <v>11.4264239863</v>
      </c>
      <c r="G276" s="3">
        <v>12.188185585399999</v>
      </c>
      <c r="H276" s="3">
        <v>9.9029007882000002</v>
      </c>
      <c r="I276" s="3">
        <v>9.9029007882000002</v>
      </c>
      <c r="J276" s="3">
        <v>9.9029007882000002</v>
      </c>
      <c r="K276" s="3">
        <v>9.9029007882000002</v>
      </c>
      <c r="L276" s="3">
        <v>9.1411391891000005</v>
      </c>
      <c r="M276" s="3">
        <v>10.6646623873</v>
      </c>
      <c r="N276" s="3">
        <v>10.6646623873</v>
      </c>
      <c r="O276" s="3">
        <v>15.2352319818</v>
      </c>
      <c r="P276" s="3">
        <v>15.9969935809</v>
      </c>
      <c r="Q276" s="3">
        <v>15.9969935809</v>
      </c>
      <c r="R276" s="3">
        <v>19.805801576299999</v>
      </c>
      <c r="S276" s="3">
        <v>19.805801576299999</v>
      </c>
      <c r="T276" s="3">
        <v>20.5675631754</v>
      </c>
      <c r="U276" s="3">
        <v>24.376371170900001</v>
      </c>
      <c r="V276" s="3">
        <v>23.614609571799999</v>
      </c>
      <c r="W276" s="3">
        <v>26.6616559681</v>
      </c>
      <c r="X276" s="3">
        <v>26.6616559681</v>
      </c>
      <c r="Y276" s="3">
        <v>25.8998943691</v>
      </c>
      <c r="Z276" s="3">
        <v>31.9939871618</v>
      </c>
      <c r="AA276" s="3">
        <v>35.041033558099997</v>
      </c>
      <c r="AB276" s="3">
        <v>35.802795157200002</v>
      </c>
      <c r="AC276" s="3">
        <v>36.5645567563</v>
      </c>
      <c r="AD276" s="3">
        <v>35.802795157200002</v>
      </c>
      <c r="AE276" s="3">
        <v>35.802795157200002</v>
      </c>
      <c r="AF276" s="3">
        <v>38.088079954500003</v>
      </c>
      <c r="AG276" s="3">
        <v>29.708702364499999</v>
      </c>
      <c r="AH276" s="3">
        <v>29.708702364499999</v>
      </c>
    </row>
    <row r="277" spans="1:34" x14ac:dyDescent="0.25">
      <c r="A277" t="s">
        <v>772</v>
      </c>
      <c r="B277" s="3" t="s">
        <v>259</v>
      </c>
      <c r="C277" s="3">
        <v>8.9847483896</v>
      </c>
      <c r="D277" s="3">
        <v>11.230935487</v>
      </c>
      <c r="E277" s="3">
        <v>10.4822064545</v>
      </c>
      <c r="F277" s="3">
        <v>9.7334774221</v>
      </c>
      <c r="G277" s="3">
        <v>8.2360193571</v>
      </c>
      <c r="H277" s="3">
        <v>7.4872903247</v>
      </c>
      <c r="I277" s="3">
        <v>7.4872903247</v>
      </c>
      <c r="J277" s="3">
        <v>11.230935487</v>
      </c>
      <c r="K277" s="3">
        <v>9.7334774221</v>
      </c>
      <c r="L277" s="3">
        <v>11.230935487</v>
      </c>
      <c r="M277" s="3">
        <v>21.7131419416</v>
      </c>
      <c r="N277" s="3">
        <v>25.456787103900002</v>
      </c>
      <c r="O277" s="3">
        <v>29.2004322662</v>
      </c>
      <c r="P277" s="3">
        <v>29.2004322662</v>
      </c>
      <c r="Q277" s="3">
        <v>30.6978903312</v>
      </c>
      <c r="R277" s="3">
        <v>31.4466193636</v>
      </c>
      <c r="S277" s="3">
        <v>32.195348396100002</v>
      </c>
      <c r="T277" s="3">
        <v>29.949161298700002</v>
      </c>
      <c r="U277" s="3">
        <v>41.928825818200004</v>
      </c>
      <c r="V277" s="3">
        <v>46.421200013000004</v>
      </c>
      <c r="W277" s="3">
        <v>46.421200013000004</v>
      </c>
      <c r="X277" s="3">
        <v>45.672470980500002</v>
      </c>
      <c r="Y277" s="3">
        <v>44.923741948</v>
      </c>
      <c r="Z277" s="3">
        <v>61.395780662299998</v>
      </c>
      <c r="AA277" s="3">
        <v>59.149593564900002</v>
      </c>
      <c r="AB277" s="3">
        <v>63.641967759700002</v>
      </c>
      <c r="AC277" s="3">
        <v>74.124174214299998</v>
      </c>
      <c r="AD277" s="3">
        <v>74.124174214299998</v>
      </c>
      <c r="AE277" s="3">
        <v>69.631800019500005</v>
      </c>
      <c r="AF277" s="3">
        <v>100.3296903506</v>
      </c>
      <c r="AG277" s="3">
        <v>98.083503253200007</v>
      </c>
      <c r="AH277" s="3">
        <v>102.575877448</v>
      </c>
    </row>
    <row r="278" spans="1:34" x14ac:dyDescent="0.25">
      <c r="A278" t="s">
        <v>773</v>
      </c>
      <c r="B278" s="3" t="s">
        <v>260</v>
      </c>
      <c r="C278" s="3">
        <v>13.1932941032</v>
      </c>
      <c r="D278" s="3">
        <v>13.8876780034</v>
      </c>
      <c r="E278" s="3">
        <v>14.813523203600001</v>
      </c>
      <c r="F278" s="3">
        <v>14.119139303400001</v>
      </c>
      <c r="G278" s="3">
        <v>13.6562167033</v>
      </c>
      <c r="H278" s="3">
        <v>14.119139303400001</v>
      </c>
      <c r="I278" s="3">
        <v>13.1932941032</v>
      </c>
      <c r="J278" s="3">
        <v>13.8876780034</v>
      </c>
      <c r="K278" s="3">
        <v>14.3506006035</v>
      </c>
      <c r="L278" s="3">
        <v>16.433752303999999</v>
      </c>
      <c r="M278" s="3">
        <v>18.7483653046</v>
      </c>
      <c r="N278" s="3">
        <v>19.4427492047</v>
      </c>
      <c r="O278" s="3">
        <v>18.979826604599999</v>
      </c>
      <c r="P278" s="3">
        <v>20.8315170051</v>
      </c>
      <c r="Q278" s="3">
        <v>20.137133104899998</v>
      </c>
      <c r="R278" s="3">
        <v>19.4427492047</v>
      </c>
      <c r="S278" s="3">
        <v>19.905671804899999</v>
      </c>
      <c r="T278" s="3">
        <v>22.4517461055</v>
      </c>
      <c r="U278" s="3">
        <v>25.460743006200001</v>
      </c>
      <c r="V278" s="3">
        <v>28.469739906899999</v>
      </c>
      <c r="W278" s="3">
        <v>27.080972106600001</v>
      </c>
      <c r="X278" s="3">
        <v>27.080972106600001</v>
      </c>
      <c r="Y278" s="3">
        <v>31.015814207599998</v>
      </c>
      <c r="Z278" s="3">
        <v>36.570885408899997</v>
      </c>
      <c r="AA278" s="3">
        <v>39.348421009600003</v>
      </c>
      <c r="AB278" s="3">
        <v>43.977647010699997</v>
      </c>
      <c r="AC278" s="3">
        <v>48.143950411699997</v>
      </c>
      <c r="AD278" s="3">
        <v>50.690024712400003</v>
      </c>
      <c r="AE278" s="3">
        <v>50.458563412300002</v>
      </c>
      <c r="AF278" s="3">
        <v>50.690024712400003</v>
      </c>
      <c r="AG278" s="3">
        <v>57.633863714</v>
      </c>
      <c r="AH278" s="3">
        <v>53.467560313</v>
      </c>
    </row>
    <row r="279" spans="1:34" x14ac:dyDescent="0.25">
      <c r="A279" t="s">
        <v>774</v>
      </c>
      <c r="B279" s="3" t="s">
        <v>261</v>
      </c>
      <c r="C279" s="3">
        <v>24.306406561100001</v>
      </c>
      <c r="D279" s="3">
        <v>27.344707381199999</v>
      </c>
      <c r="E279" s="3">
        <v>35.244289513600002</v>
      </c>
      <c r="F279" s="3">
        <v>39.497910661799999</v>
      </c>
      <c r="G279" s="3">
        <v>40.105570825800001</v>
      </c>
      <c r="H279" s="3">
        <v>37.674930169699998</v>
      </c>
      <c r="I279" s="3">
        <v>32.813648857499999</v>
      </c>
      <c r="J279" s="3">
        <v>33.421309021500001</v>
      </c>
      <c r="K279" s="3">
        <v>29.775348037400001</v>
      </c>
      <c r="L279" s="3">
        <v>25.5217268892</v>
      </c>
      <c r="M279" s="3">
        <v>23.0910862331</v>
      </c>
      <c r="N279" s="3">
        <v>18.8374650849</v>
      </c>
      <c r="O279" s="3">
        <v>18.229804920799999</v>
      </c>
      <c r="P279" s="3">
        <v>17.622144756800001</v>
      </c>
      <c r="Q279" s="3">
        <v>20.0527854129</v>
      </c>
      <c r="R279" s="3">
        <v>23.0910862331</v>
      </c>
      <c r="S279" s="3">
        <v>24.306406561100001</v>
      </c>
      <c r="T279" s="3">
        <v>29.775348037400001</v>
      </c>
      <c r="U279" s="3">
        <v>34.028969185599998</v>
      </c>
      <c r="V279" s="3">
        <v>34.6366293496</v>
      </c>
      <c r="W279" s="3">
        <v>44.966852138100002</v>
      </c>
      <c r="X279" s="3">
        <v>40.105570825800001</v>
      </c>
      <c r="Y279" s="3">
        <v>40.105570825800001</v>
      </c>
      <c r="Z279" s="3">
        <v>43.143871646000001</v>
      </c>
      <c r="AA279" s="3">
        <v>56.512395254600001</v>
      </c>
      <c r="AB279" s="3">
        <v>58.943035910699997</v>
      </c>
      <c r="AC279" s="3">
        <v>66.234957879000007</v>
      </c>
      <c r="AD279" s="3">
        <v>57.727715582599998</v>
      </c>
      <c r="AE279" s="3">
        <v>60.766016402799998</v>
      </c>
      <c r="AF279" s="3">
        <v>60.158356238700001</v>
      </c>
      <c r="AG279" s="3">
        <v>56.512395254600001</v>
      </c>
      <c r="AH279" s="3">
        <v>34.6366293496</v>
      </c>
    </row>
    <row r="280" spans="1:34" x14ac:dyDescent="0.25">
      <c r="A280" t="s">
        <v>775</v>
      </c>
      <c r="B280" s="3" t="s">
        <v>262</v>
      </c>
      <c r="C280" s="3">
        <v>15.8771130023</v>
      </c>
      <c r="D280" s="3">
        <v>17.269842213099999</v>
      </c>
      <c r="E280" s="3">
        <v>20.890938161000001</v>
      </c>
      <c r="F280" s="3">
        <v>18.941117265900001</v>
      </c>
      <c r="G280" s="3">
        <v>21.448029845299999</v>
      </c>
      <c r="H280" s="3">
        <v>19.776754792399998</v>
      </c>
      <c r="I280" s="3">
        <v>21.448029845299999</v>
      </c>
      <c r="J280" s="3">
        <v>23.119304898100001</v>
      </c>
      <c r="K280" s="3">
        <v>22.840759056</v>
      </c>
      <c r="L280" s="3">
        <v>19.776754792399998</v>
      </c>
      <c r="M280" s="3">
        <v>19.219663108100001</v>
      </c>
      <c r="N280" s="3">
        <v>18.384025581700001</v>
      </c>
      <c r="O280" s="3">
        <v>18.105479739500002</v>
      </c>
      <c r="P280" s="3">
        <v>17.269842213099999</v>
      </c>
      <c r="Q280" s="3">
        <v>16.712750528800001</v>
      </c>
      <c r="R280" s="3">
        <v>17.5483880552</v>
      </c>
      <c r="S280" s="3">
        <v>18.105479739500002</v>
      </c>
      <c r="T280" s="3">
        <v>23.954942424599999</v>
      </c>
      <c r="U280" s="3">
        <v>22.283667371699998</v>
      </c>
      <c r="V280" s="3">
        <v>24.2334882667</v>
      </c>
      <c r="W280" s="3">
        <v>27.854584214599999</v>
      </c>
      <c r="X280" s="3">
        <v>25.904763319600001</v>
      </c>
      <c r="Y280" s="3">
        <v>26.461855003899998</v>
      </c>
      <c r="Z280" s="3">
        <v>30.361496793899999</v>
      </c>
      <c r="AA280" s="3">
        <v>40.667692953299998</v>
      </c>
      <c r="AB280" s="3">
        <v>43.174605532699999</v>
      </c>
      <c r="AC280" s="3">
        <v>50.138251586300001</v>
      </c>
      <c r="AD280" s="3">
        <v>53.202255849899998</v>
      </c>
      <c r="AE280" s="3">
        <v>58.773172692899998</v>
      </c>
      <c r="AF280" s="3">
        <v>61.837176956500002</v>
      </c>
      <c r="AG280" s="3">
        <v>62.115722798599997</v>
      </c>
      <c r="AH280" s="3">
        <v>43.731697216999997</v>
      </c>
    </row>
    <row r="281" spans="1:34" x14ac:dyDescent="0.25">
      <c r="A281" t="s">
        <v>776</v>
      </c>
      <c r="B281" s="3" t="s">
        <v>263</v>
      </c>
      <c r="C281" s="3">
        <v>11.7757764852</v>
      </c>
      <c r="D281" s="3">
        <v>11.139248026500001</v>
      </c>
      <c r="E281" s="3">
        <v>12.0940407145</v>
      </c>
      <c r="F281" s="3">
        <v>12.412304943800001</v>
      </c>
      <c r="G281" s="3">
        <v>12.0940407145</v>
      </c>
      <c r="H281" s="3">
        <v>11.457512255799999</v>
      </c>
      <c r="I281" s="3">
        <v>12.0940407145</v>
      </c>
      <c r="J281" s="3">
        <v>12.0940407145</v>
      </c>
      <c r="K281" s="3">
        <v>13.3670976318</v>
      </c>
      <c r="L281" s="3">
        <v>12.412304943800001</v>
      </c>
      <c r="M281" s="3">
        <v>14.9584187784</v>
      </c>
      <c r="N281" s="3">
        <v>14.6401545491</v>
      </c>
      <c r="O281" s="3">
        <v>17.822796842399999</v>
      </c>
      <c r="P281" s="3">
        <v>17.1862683837</v>
      </c>
      <c r="Q281" s="3">
        <v>17.1862683837</v>
      </c>
      <c r="R281" s="3">
        <v>17.822796842399999</v>
      </c>
      <c r="S281" s="3">
        <v>23.233288740999999</v>
      </c>
      <c r="T281" s="3">
        <v>22.9150245117</v>
      </c>
      <c r="U281" s="3">
        <v>28.0072521809</v>
      </c>
      <c r="V281" s="3">
        <v>30.235101786200001</v>
      </c>
      <c r="W281" s="3">
        <v>34.372536767500002</v>
      </c>
      <c r="X281" s="3">
        <v>34.372536767500002</v>
      </c>
      <c r="Y281" s="3">
        <v>34.054272538100001</v>
      </c>
      <c r="Z281" s="3">
        <v>36.600386372800003</v>
      </c>
      <c r="AA281" s="3">
        <v>40.1012928954</v>
      </c>
      <c r="AB281" s="3">
        <v>40.737821353999998</v>
      </c>
      <c r="AC281" s="3">
        <v>40.737821353999998</v>
      </c>
      <c r="AD281" s="3">
        <v>42.965670959299999</v>
      </c>
      <c r="AE281" s="3">
        <v>42.965670959299999</v>
      </c>
      <c r="AF281" s="3">
        <v>47.739634399300002</v>
      </c>
      <c r="AG281" s="3">
        <v>52.195333609899997</v>
      </c>
      <c r="AH281" s="3">
        <v>60.788467801700001</v>
      </c>
    </row>
    <row r="282" spans="1:34" x14ac:dyDescent="0.25">
      <c r="A282" t="s">
        <v>777</v>
      </c>
      <c r="B282" s="3" t="s">
        <v>264</v>
      </c>
      <c r="C282" s="3">
        <v>4.2353339796</v>
      </c>
      <c r="D282" s="3">
        <v>4.9412229761999997</v>
      </c>
      <c r="E282" s="3">
        <v>4.9412229761999997</v>
      </c>
      <c r="F282" s="3">
        <v>7.7647789626000003</v>
      </c>
      <c r="G282" s="3">
        <v>7.7647789626000003</v>
      </c>
      <c r="H282" s="3">
        <v>7.0588899659999997</v>
      </c>
      <c r="I282" s="3">
        <v>8.4706679592</v>
      </c>
      <c r="J282" s="3">
        <v>8.4706679592</v>
      </c>
      <c r="K282" s="3">
        <v>9.8824459523999995</v>
      </c>
      <c r="L282" s="3">
        <v>10.588334949</v>
      </c>
      <c r="M282" s="3">
        <v>8.4706679592</v>
      </c>
      <c r="N282" s="3">
        <v>9.8824459523999995</v>
      </c>
      <c r="O282" s="3">
        <v>14.8236689286</v>
      </c>
      <c r="P282" s="3">
        <v>14.117779931999999</v>
      </c>
      <c r="Q282" s="3">
        <v>14.8236689286</v>
      </c>
      <c r="R282" s="3">
        <v>13.411890935400001</v>
      </c>
      <c r="S282" s="3">
        <v>17.647224915100001</v>
      </c>
      <c r="T282" s="3">
        <v>25.412003877699998</v>
      </c>
      <c r="U282" s="3">
        <v>27.529670867499998</v>
      </c>
      <c r="V282" s="3">
        <v>31.765004847099998</v>
      </c>
      <c r="W282" s="3">
        <v>35.2944498301</v>
      </c>
      <c r="X282" s="3">
        <v>36.000338826700002</v>
      </c>
      <c r="Y282" s="3">
        <v>35.2944498301</v>
      </c>
      <c r="Z282" s="3">
        <v>41.6474507995</v>
      </c>
      <c r="AA282" s="3">
        <v>44.471006785900002</v>
      </c>
      <c r="AB282" s="3">
        <v>45.882784779200001</v>
      </c>
      <c r="AC282" s="3">
        <v>45.176895782499997</v>
      </c>
      <c r="AD282" s="3">
        <v>59.294675714599997</v>
      </c>
      <c r="AE282" s="3">
        <v>57.882897721399999</v>
      </c>
      <c r="AF282" s="3">
        <v>57.882897721399999</v>
      </c>
      <c r="AG282" s="3">
        <v>45.882784779200001</v>
      </c>
      <c r="AH282" s="3">
        <v>33.882671836900002</v>
      </c>
    </row>
    <row r="283" spans="1:34" x14ac:dyDescent="0.25">
      <c r="A283" t="s">
        <v>778</v>
      </c>
      <c r="B283" s="3" t="s">
        <v>265</v>
      </c>
      <c r="C283" s="3">
        <v>11.3633714832</v>
      </c>
      <c r="D283" s="3">
        <v>11.3633714832</v>
      </c>
      <c r="E283" s="3">
        <v>12.2374769819</v>
      </c>
      <c r="F283" s="3">
        <v>10.489265984499999</v>
      </c>
      <c r="G283" s="3">
        <v>13.9856879793</v>
      </c>
      <c r="H283" s="3">
        <v>10.489265984499999</v>
      </c>
      <c r="I283" s="3">
        <v>13.111582480599999</v>
      </c>
      <c r="J283" s="3">
        <v>12.2374769819</v>
      </c>
      <c r="K283" s="3">
        <v>13.9856879793</v>
      </c>
      <c r="L283" s="3">
        <v>12.2374769819</v>
      </c>
      <c r="M283" s="3">
        <v>11.3633714832</v>
      </c>
      <c r="N283" s="3">
        <v>7.8669494884000004</v>
      </c>
      <c r="O283" s="3">
        <v>8.7410549871000001</v>
      </c>
      <c r="P283" s="3">
        <v>6.9928439896999999</v>
      </c>
      <c r="Q283" s="3">
        <v>6.9928439896999999</v>
      </c>
      <c r="R283" s="3">
        <v>4.3705274935</v>
      </c>
      <c r="S283" s="3">
        <v>5.2446329921999997</v>
      </c>
      <c r="T283" s="3">
        <v>6.9928439896999999</v>
      </c>
      <c r="U283" s="3">
        <v>8.7410549871000001</v>
      </c>
      <c r="V283" s="3">
        <v>10.489265984499999</v>
      </c>
      <c r="W283" s="3">
        <v>9.6151604858000006</v>
      </c>
      <c r="X283" s="3">
        <v>10.489265984499999</v>
      </c>
      <c r="Y283" s="3">
        <v>14.859793478</v>
      </c>
      <c r="Z283" s="3">
        <v>16.608004475400001</v>
      </c>
      <c r="AA283" s="3">
        <v>19.230320971499999</v>
      </c>
      <c r="AB283" s="3">
        <v>24.474953963800001</v>
      </c>
      <c r="AC283" s="3">
        <v>24.474953963800001</v>
      </c>
      <c r="AD283" s="3">
        <v>26.223164961199998</v>
      </c>
      <c r="AE283" s="3">
        <v>27.097270459899999</v>
      </c>
      <c r="AF283" s="3">
        <v>27.971375958599999</v>
      </c>
      <c r="AG283" s="3">
        <v>32.341903452099999</v>
      </c>
      <c r="AH283" s="3">
        <v>31.467797953400002</v>
      </c>
    </row>
    <row r="284" spans="1:34" x14ac:dyDescent="0.25">
      <c r="A284" t="s">
        <v>779</v>
      </c>
      <c r="B284" s="3" t="s">
        <v>266</v>
      </c>
      <c r="C284" s="3">
        <v>16.901044385100001</v>
      </c>
      <c r="D284" s="3">
        <v>16.403954844400001</v>
      </c>
      <c r="E284" s="3">
        <v>14.4155966814</v>
      </c>
      <c r="F284" s="3">
        <v>15.9068653036</v>
      </c>
      <c r="G284" s="3">
        <v>14.4155966814</v>
      </c>
      <c r="H284" s="3">
        <v>12.9243280592</v>
      </c>
      <c r="I284" s="3">
        <v>9.4447012739999998</v>
      </c>
      <c r="J284" s="3">
        <v>9.4447012739999998</v>
      </c>
      <c r="K284" s="3">
        <v>9.9417908147999992</v>
      </c>
      <c r="L284" s="3">
        <v>18.889402548100001</v>
      </c>
      <c r="M284" s="3">
        <v>21.871939792500001</v>
      </c>
      <c r="N284" s="3">
        <v>21.871939792500001</v>
      </c>
      <c r="O284" s="3">
        <v>23.363208414700001</v>
      </c>
      <c r="P284" s="3">
        <v>24.854477036900001</v>
      </c>
      <c r="Q284" s="3">
        <v>25.351566577700002</v>
      </c>
      <c r="R284" s="3">
        <v>24.854477036900001</v>
      </c>
      <c r="S284" s="3">
        <v>19.883581629599998</v>
      </c>
      <c r="T284" s="3">
        <v>15.9068653036</v>
      </c>
      <c r="U284" s="3">
        <v>15.409775762900001</v>
      </c>
      <c r="V284" s="3">
        <v>14.4155966814</v>
      </c>
      <c r="W284" s="3">
        <v>13.4214176</v>
      </c>
      <c r="X284" s="3">
        <v>13.4214176</v>
      </c>
      <c r="Y284" s="3">
        <v>14.4155966814</v>
      </c>
      <c r="Z284" s="3">
        <v>14.9126862222</v>
      </c>
      <c r="AA284" s="3">
        <v>17.398133925900002</v>
      </c>
      <c r="AB284" s="3">
        <v>17.398133925900002</v>
      </c>
      <c r="AC284" s="3">
        <v>19.883581629599998</v>
      </c>
      <c r="AD284" s="3">
        <v>19.883581629599998</v>
      </c>
      <c r="AE284" s="3">
        <v>19.883581629599998</v>
      </c>
      <c r="AF284" s="3">
        <v>19.883581629599998</v>
      </c>
      <c r="AG284" s="3">
        <v>19.883581629599998</v>
      </c>
      <c r="AH284" s="3">
        <v>18.3923130073</v>
      </c>
    </row>
    <row r="285" spans="1:34" x14ac:dyDescent="0.25">
      <c r="A285" t="s">
        <v>780</v>
      </c>
      <c r="B285" s="3" t="s">
        <v>267</v>
      </c>
      <c r="C285" s="3">
        <v>1.0118828779</v>
      </c>
      <c r="D285" s="3">
        <v>0</v>
      </c>
      <c r="E285" s="3">
        <v>1.0118828779</v>
      </c>
      <c r="F285" s="3">
        <v>4.0475315116999999</v>
      </c>
      <c r="G285" s="3">
        <v>5.0594143895999997</v>
      </c>
      <c r="H285" s="3">
        <v>5.0594143895999997</v>
      </c>
      <c r="I285" s="3">
        <v>5.0594143895999997</v>
      </c>
      <c r="J285" s="3">
        <v>6.0712972676000003</v>
      </c>
      <c r="K285" s="3">
        <v>7.0831801455000001</v>
      </c>
      <c r="L285" s="3">
        <v>8.0950630233999998</v>
      </c>
      <c r="M285" s="3">
        <v>6.0712972676000003</v>
      </c>
      <c r="N285" s="3">
        <v>7.0831801455000001</v>
      </c>
      <c r="O285" s="3">
        <v>11.130711657200001</v>
      </c>
      <c r="P285" s="3">
        <v>18.213891802700001</v>
      </c>
      <c r="Q285" s="3">
        <v>17.202008924800001</v>
      </c>
      <c r="R285" s="3">
        <v>18.213891802700001</v>
      </c>
      <c r="S285" s="3">
        <v>21.249540436499998</v>
      </c>
      <c r="T285" s="3">
        <v>22.2614233145</v>
      </c>
      <c r="U285" s="3">
        <v>22.2614233145</v>
      </c>
      <c r="V285" s="3">
        <v>21.249540436499998</v>
      </c>
      <c r="W285" s="3">
        <v>20.237657558599999</v>
      </c>
      <c r="X285" s="3">
        <v>20.237657558599999</v>
      </c>
      <c r="Y285" s="3">
        <v>18.213891802700001</v>
      </c>
      <c r="Z285" s="3">
        <v>16.190126046900001</v>
      </c>
      <c r="AA285" s="3">
        <v>16.190126046900001</v>
      </c>
      <c r="AB285" s="3">
        <v>15.1782431689</v>
      </c>
      <c r="AC285" s="3">
        <v>16.190126046900001</v>
      </c>
      <c r="AD285" s="3">
        <v>17.202008924800001</v>
      </c>
      <c r="AE285" s="3">
        <v>18.213891802700001</v>
      </c>
      <c r="AF285" s="3">
        <v>18.213891802700001</v>
      </c>
      <c r="AG285" s="3">
        <v>19.225774680699999</v>
      </c>
      <c r="AH285" s="3">
        <v>22.2614233145</v>
      </c>
    </row>
    <row r="286" spans="1:34" x14ac:dyDescent="0.25">
      <c r="A286" t="s">
        <v>781</v>
      </c>
      <c r="B286" s="3" t="s">
        <v>268</v>
      </c>
      <c r="C286" s="3">
        <v>17.522814813099998</v>
      </c>
      <c r="D286" s="3">
        <v>19.4697942367</v>
      </c>
      <c r="E286" s="3">
        <v>20.767780519199999</v>
      </c>
      <c r="F286" s="3">
        <v>22.065766801599999</v>
      </c>
      <c r="G286" s="3">
        <v>22.3902633722</v>
      </c>
      <c r="H286" s="3">
        <v>24.661739366500001</v>
      </c>
      <c r="I286" s="3">
        <v>24.661739366500001</v>
      </c>
      <c r="J286" s="3">
        <v>24.661739366500001</v>
      </c>
      <c r="K286" s="3">
        <v>30.178181066899999</v>
      </c>
      <c r="L286" s="3">
        <v>35.694622767299997</v>
      </c>
      <c r="M286" s="3">
        <v>41.535561038300003</v>
      </c>
      <c r="N286" s="3">
        <v>43.8070370326</v>
      </c>
      <c r="O286" s="3">
        <v>41.535561038300003</v>
      </c>
      <c r="P286" s="3">
        <v>46.078513026899998</v>
      </c>
      <c r="Q286" s="3">
        <v>46.078513026899998</v>
      </c>
      <c r="R286" s="3">
        <v>36.019119337900001</v>
      </c>
      <c r="S286" s="3">
        <v>39.2640850441</v>
      </c>
      <c r="T286" s="3">
        <v>40.886567897100001</v>
      </c>
      <c r="U286" s="3">
        <v>42.509050750199997</v>
      </c>
      <c r="V286" s="3">
        <v>52.5684444392</v>
      </c>
      <c r="W286" s="3">
        <v>63.276831269399999</v>
      </c>
      <c r="X286" s="3">
        <v>63.276831269399999</v>
      </c>
      <c r="Y286" s="3">
        <v>65.223810693000004</v>
      </c>
      <c r="Z286" s="3">
        <v>71.064748964000003</v>
      </c>
      <c r="AA286" s="3">
        <v>76.905687235100004</v>
      </c>
      <c r="AB286" s="3">
        <v>84.044611788500006</v>
      </c>
      <c r="AC286" s="3">
        <v>87.614074065300002</v>
      </c>
      <c r="AD286" s="3">
        <v>82.097632364899994</v>
      </c>
      <c r="AE286" s="3">
        <v>82.097632364899994</v>
      </c>
      <c r="AF286" s="3">
        <v>85.991591212200007</v>
      </c>
      <c r="AG286" s="3">
        <v>83.395618647299997</v>
      </c>
      <c r="AH286" s="3">
        <v>74.309714670199995</v>
      </c>
    </row>
    <row r="287" spans="1:34" x14ac:dyDescent="0.25">
      <c r="A287" t="s">
        <v>782</v>
      </c>
      <c r="B287" s="3" t="s">
        <v>269</v>
      </c>
      <c r="C287" s="3">
        <v>5.7094643887999998</v>
      </c>
      <c r="D287" s="3">
        <v>5.7094643887999998</v>
      </c>
      <c r="E287" s="3">
        <v>5.7094643887999998</v>
      </c>
      <c r="F287" s="3">
        <v>3.8063095924999999</v>
      </c>
      <c r="G287" s="3">
        <v>1.9031547963</v>
      </c>
      <c r="H287" s="3">
        <v>1.9031547963</v>
      </c>
      <c r="I287" s="3">
        <v>3.8063095924999999</v>
      </c>
      <c r="J287" s="3">
        <v>3.8063095924999999</v>
      </c>
      <c r="K287" s="3">
        <v>3.8063095924999999</v>
      </c>
      <c r="L287" s="3">
        <v>1.9031547963</v>
      </c>
      <c r="M287" s="3">
        <v>3.8063095924999999</v>
      </c>
      <c r="N287" s="3">
        <v>3.8063095924999999</v>
      </c>
      <c r="O287" s="3">
        <v>5.7094643887999998</v>
      </c>
      <c r="P287" s="3">
        <v>3.8063095924999999</v>
      </c>
      <c r="Q287" s="3">
        <v>3.8063095924999999</v>
      </c>
      <c r="R287" s="3">
        <v>3.8063095924999999</v>
      </c>
      <c r="S287" s="3">
        <v>15.2252383701</v>
      </c>
      <c r="T287" s="3">
        <v>15.2252383701</v>
      </c>
      <c r="U287" s="3">
        <v>19.031547962699999</v>
      </c>
      <c r="V287" s="3">
        <v>20.934702758899999</v>
      </c>
      <c r="W287" s="3">
        <v>20.934702758899999</v>
      </c>
      <c r="X287" s="3">
        <v>20.934702758899999</v>
      </c>
      <c r="Y287" s="3">
        <v>26.644167147699999</v>
      </c>
      <c r="Z287" s="3">
        <v>20.934702758899999</v>
      </c>
      <c r="AA287" s="3">
        <v>22.837857555199999</v>
      </c>
      <c r="AB287" s="3">
        <v>28.547321944</v>
      </c>
      <c r="AC287" s="3">
        <v>30.450476740300001</v>
      </c>
      <c r="AD287" s="3">
        <v>30.450476740300001</v>
      </c>
      <c r="AE287" s="3">
        <v>32.353631536499996</v>
      </c>
      <c r="AF287" s="3">
        <v>36.159941129099998</v>
      </c>
      <c r="AG287" s="3">
        <v>57.094643888</v>
      </c>
      <c r="AH287" s="3">
        <v>76.126191850699996</v>
      </c>
    </row>
    <row r="288" spans="1:34" x14ac:dyDescent="0.25">
      <c r="A288" t="s">
        <v>783</v>
      </c>
      <c r="B288" s="3" t="s">
        <v>270</v>
      </c>
      <c r="C288" s="3">
        <v>4.6586744517999996</v>
      </c>
      <c r="D288" s="3">
        <v>4.1410439572</v>
      </c>
      <c r="E288" s="3">
        <v>3.6234134624999998</v>
      </c>
      <c r="F288" s="3">
        <v>2.5881524732000001</v>
      </c>
      <c r="G288" s="3">
        <v>2.5881524732000001</v>
      </c>
      <c r="H288" s="3">
        <v>2.5881524732000001</v>
      </c>
      <c r="I288" s="3">
        <v>1.5528914839000001</v>
      </c>
      <c r="J288" s="3">
        <v>1.5528914839000001</v>
      </c>
      <c r="K288" s="3">
        <v>1.5528914839000001</v>
      </c>
      <c r="L288" s="3">
        <v>1.0352609893</v>
      </c>
      <c r="M288" s="3">
        <v>1.5528914839000001</v>
      </c>
      <c r="N288" s="3">
        <v>2.0705219786</v>
      </c>
      <c r="O288" s="3">
        <v>1.5528914839000001</v>
      </c>
      <c r="P288" s="3">
        <v>1.5528914839000001</v>
      </c>
      <c r="Q288" s="3">
        <v>1.5528914839000001</v>
      </c>
      <c r="R288" s="3">
        <v>6.7291964304</v>
      </c>
      <c r="S288" s="3">
        <v>9.8349793982999998</v>
      </c>
      <c r="T288" s="3">
        <v>12.9407623662</v>
      </c>
      <c r="U288" s="3">
        <v>16.564175828700002</v>
      </c>
      <c r="V288" s="3">
        <v>18.6346978073</v>
      </c>
      <c r="W288" s="3">
        <v>22.258111269899999</v>
      </c>
      <c r="X288" s="3">
        <v>22.258111269899999</v>
      </c>
      <c r="Y288" s="3">
        <v>17.599436818000001</v>
      </c>
      <c r="Z288" s="3">
        <v>24.328633248399999</v>
      </c>
      <c r="AA288" s="3">
        <v>31.057829678899999</v>
      </c>
      <c r="AB288" s="3">
        <v>30.540199184199999</v>
      </c>
      <c r="AC288" s="3">
        <v>32.610721162799997</v>
      </c>
      <c r="AD288" s="3">
        <v>30.540199184199999</v>
      </c>
      <c r="AE288" s="3">
        <v>31.575460173500002</v>
      </c>
      <c r="AF288" s="3">
        <v>35.716504130700002</v>
      </c>
      <c r="AG288" s="3">
        <v>39.8575480879</v>
      </c>
      <c r="AH288" s="3">
        <v>37.2693956146</v>
      </c>
    </row>
    <row r="289" spans="1:34" x14ac:dyDescent="0.25">
      <c r="A289" t="s">
        <v>784</v>
      </c>
      <c r="B289" s="3" t="s">
        <v>271</v>
      </c>
      <c r="C289" s="3">
        <v>11.808437620699999</v>
      </c>
      <c r="D289" s="3">
        <v>12.546464972000001</v>
      </c>
      <c r="E289" s="3">
        <v>11.808437620699999</v>
      </c>
      <c r="F289" s="3">
        <v>12.546464972000001</v>
      </c>
      <c r="G289" s="3">
        <v>10.3323829181</v>
      </c>
      <c r="H289" s="3">
        <v>11.808437620699999</v>
      </c>
      <c r="I289" s="3">
        <v>13.2844923233</v>
      </c>
      <c r="J289" s="3">
        <v>13.2844923233</v>
      </c>
      <c r="K289" s="3">
        <v>13.2844923233</v>
      </c>
      <c r="L289" s="3">
        <v>16.236601728499998</v>
      </c>
      <c r="M289" s="3">
        <v>16.236601728499998</v>
      </c>
      <c r="N289" s="3">
        <v>15.498574377200001</v>
      </c>
      <c r="O289" s="3">
        <v>13.2844923233</v>
      </c>
      <c r="P289" s="3">
        <v>11.808437620699999</v>
      </c>
      <c r="Q289" s="3">
        <v>11.0704102694</v>
      </c>
      <c r="R289" s="3">
        <v>10.3323829181</v>
      </c>
      <c r="S289" s="3">
        <v>8.1183008642000001</v>
      </c>
      <c r="T289" s="3">
        <v>11.808437620699999</v>
      </c>
      <c r="U289" s="3">
        <v>12.546464972000001</v>
      </c>
      <c r="V289" s="3">
        <v>16.236601728499998</v>
      </c>
      <c r="W289" s="3">
        <v>28.0450393492</v>
      </c>
      <c r="X289" s="3">
        <v>28.0450393492</v>
      </c>
      <c r="Y289" s="3">
        <v>28.0450393492</v>
      </c>
      <c r="Z289" s="3">
        <v>32.473203456900002</v>
      </c>
      <c r="AA289" s="3">
        <v>33.949258159499998</v>
      </c>
      <c r="AB289" s="3">
        <v>36.901367564700003</v>
      </c>
      <c r="AC289" s="3">
        <v>42.805586374999997</v>
      </c>
      <c r="AD289" s="3">
        <v>35.4253128621</v>
      </c>
      <c r="AE289" s="3">
        <v>36.901367564700003</v>
      </c>
      <c r="AF289" s="3">
        <v>39.853476969900001</v>
      </c>
      <c r="AG289" s="3">
        <v>51.661914590599999</v>
      </c>
      <c r="AH289" s="3">
        <v>53.137969293099999</v>
      </c>
    </row>
    <row r="290" spans="1:34" x14ac:dyDescent="0.25">
      <c r="A290" t="s">
        <v>785</v>
      </c>
      <c r="B290" s="3" t="s">
        <v>272</v>
      </c>
      <c r="C290" s="3">
        <v>19.405769464599999</v>
      </c>
      <c r="D290" s="3">
        <v>17.8533079075</v>
      </c>
      <c r="E290" s="3">
        <v>15.5246155717</v>
      </c>
      <c r="F290" s="3">
        <v>12.4196924574</v>
      </c>
      <c r="G290" s="3">
        <v>12.4196924574</v>
      </c>
      <c r="H290" s="3">
        <v>10.867230900199999</v>
      </c>
      <c r="I290" s="3">
        <v>8.5385385643999996</v>
      </c>
      <c r="J290" s="3">
        <v>6.9860770072999996</v>
      </c>
      <c r="K290" s="3">
        <v>6.9860770072999996</v>
      </c>
      <c r="L290" s="3">
        <v>10.0910001216</v>
      </c>
      <c r="M290" s="3">
        <v>13.195923236000001</v>
      </c>
      <c r="N290" s="3">
        <v>13.195923236000001</v>
      </c>
      <c r="O290" s="3">
        <v>13.195923236000001</v>
      </c>
      <c r="P290" s="3">
        <v>17.077077128900001</v>
      </c>
      <c r="Q290" s="3">
        <v>16.300846350299999</v>
      </c>
      <c r="R290" s="3">
        <v>18.629538686</v>
      </c>
      <c r="S290" s="3">
        <v>17.077077128900001</v>
      </c>
      <c r="T290" s="3">
        <v>13.972154014499999</v>
      </c>
      <c r="U290" s="3">
        <v>13.972154014499999</v>
      </c>
      <c r="V290" s="3">
        <v>15.5246155717</v>
      </c>
      <c r="W290" s="3">
        <v>16.300846350299999</v>
      </c>
      <c r="X290" s="3">
        <v>20.182000243200001</v>
      </c>
      <c r="Y290" s="3">
        <v>20.182000243200001</v>
      </c>
      <c r="Z290" s="3">
        <v>27.168077250500001</v>
      </c>
      <c r="AA290" s="3">
        <v>31.0492311434</v>
      </c>
      <c r="AB290" s="3">
        <v>31.825461921999999</v>
      </c>
      <c r="AC290" s="3">
        <v>30.273000364800001</v>
      </c>
      <c r="AD290" s="3">
        <v>32.601692700599997</v>
      </c>
      <c r="AE290" s="3">
        <v>31.0492311434</v>
      </c>
      <c r="AF290" s="3">
        <v>34.930385036300002</v>
      </c>
      <c r="AG290" s="3">
        <v>38.811538929299999</v>
      </c>
      <c r="AH290" s="3">
        <v>49.678769829499998</v>
      </c>
    </row>
    <row r="291" spans="1:34" x14ac:dyDescent="0.25">
      <c r="A291" t="s">
        <v>786</v>
      </c>
      <c r="B291" s="3" t="s">
        <v>273</v>
      </c>
      <c r="C291" s="3">
        <v>11.1114344597</v>
      </c>
      <c r="D291" s="3">
        <v>11.905108349700001</v>
      </c>
      <c r="E291" s="3">
        <v>19.841847249499999</v>
      </c>
      <c r="F291" s="3">
        <v>24.603890589399999</v>
      </c>
      <c r="G291" s="3">
        <v>25.3975644794</v>
      </c>
      <c r="H291" s="3">
        <v>23.810216699400002</v>
      </c>
      <c r="I291" s="3">
        <v>26.191238369400001</v>
      </c>
      <c r="J291" s="3">
        <v>25.3975644794</v>
      </c>
      <c r="K291" s="3">
        <v>23.810216699400002</v>
      </c>
      <c r="L291" s="3">
        <v>17.460825579600002</v>
      </c>
      <c r="M291" s="3">
        <v>15.079803909600001</v>
      </c>
      <c r="N291" s="3">
        <v>15.079803909600001</v>
      </c>
      <c r="O291" s="3">
        <v>15.8734777996</v>
      </c>
      <c r="P291" s="3">
        <v>18.254499469599999</v>
      </c>
      <c r="Q291" s="3">
        <v>19.048173359500002</v>
      </c>
      <c r="R291" s="3">
        <v>25.3975644794</v>
      </c>
      <c r="S291" s="3">
        <v>25.3975644794</v>
      </c>
      <c r="T291" s="3">
        <v>30.1596078193</v>
      </c>
      <c r="U291" s="3">
        <v>31.7469555992</v>
      </c>
      <c r="V291" s="3">
        <v>50.001455068799999</v>
      </c>
      <c r="W291" s="3">
        <v>48.414107288799997</v>
      </c>
      <c r="X291" s="3">
        <v>49.207781178799998</v>
      </c>
      <c r="Y291" s="3">
        <v>53.969824518700001</v>
      </c>
      <c r="Z291" s="3">
        <v>61.112889528499998</v>
      </c>
      <c r="AA291" s="3">
        <v>65.874932868399995</v>
      </c>
      <c r="AB291" s="3">
        <v>76.192693438199996</v>
      </c>
      <c r="AC291" s="3">
        <v>64.287585088499995</v>
      </c>
      <c r="AD291" s="3">
        <v>69.843302318300005</v>
      </c>
      <c r="AE291" s="3">
        <v>72.2243239883</v>
      </c>
      <c r="AF291" s="3">
        <v>67.462280648399997</v>
      </c>
      <c r="AG291" s="3">
        <v>76.192693438199996</v>
      </c>
      <c r="AH291" s="3">
        <v>73.017997878200006</v>
      </c>
    </row>
    <row r="292" spans="1:34" x14ac:dyDescent="0.25">
      <c r="A292" t="s">
        <v>787</v>
      </c>
      <c r="B292" s="3" t="s">
        <v>274</v>
      </c>
      <c r="C292" s="3">
        <v>23.046008883799999</v>
      </c>
      <c r="D292" s="3">
        <v>27.781490161200001</v>
      </c>
      <c r="E292" s="3">
        <v>30.307080175900001</v>
      </c>
      <c r="F292" s="3">
        <v>34.726862701599998</v>
      </c>
      <c r="G292" s="3">
        <v>31.885573935099998</v>
      </c>
      <c r="H292" s="3">
        <v>38.830946475399998</v>
      </c>
      <c r="I292" s="3">
        <v>40.093741482699997</v>
      </c>
      <c r="J292" s="3">
        <v>39.778042730899998</v>
      </c>
      <c r="K292" s="3">
        <v>38.199548971699997</v>
      </c>
      <c r="L292" s="3">
        <v>44.197825256500003</v>
      </c>
      <c r="M292" s="3">
        <v>45.144921512000003</v>
      </c>
      <c r="N292" s="3">
        <v>52.090294052300003</v>
      </c>
      <c r="O292" s="3">
        <v>54.300185315199997</v>
      </c>
      <c r="P292" s="3">
        <v>59.667064096300003</v>
      </c>
      <c r="Q292" s="3">
        <v>61.876955359100002</v>
      </c>
      <c r="R292" s="3">
        <v>65.665340381099995</v>
      </c>
      <c r="S292" s="3">
        <v>63.139750366500003</v>
      </c>
      <c r="T292" s="3">
        <v>68.822327899499996</v>
      </c>
      <c r="U292" s="3">
        <v>61.245557855500003</v>
      </c>
      <c r="V292" s="3">
        <v>62.508352862800002</v>
      </c>
      <c r="W292" s="3">
        <v>58.404269089000003</v>
      </c>
      <c r="X292" s="3">
        <v>60.929859103600002</v>
      </c>
      <c r="Y292" s="3">
        <v>60.298461600000003</v>
      </c>
      <c r="Z292" s="3">
        <v>63.455449118300002</v>
      </c>
      <c r="AA292" s="3">
        <v>64.718244125599995</v>
      </c>
      <c r="AB292" s="3">
        <v>67.559532892099995</v>
      </c>
      <c r="AC292" s="3">
        <v>63.455449118300002</v>
      </c>
      <c r="AD292" s="3">
        <v>60.614160351800003</v>
      </c>
      <c r="AE292" s="3">
        <v>59.035666592699997</v>
      </c>
      <c r="AF292" s="3">
        <v>58.404269089000003</v>
      </c>
      <c r="AG292" s="3">
        <v>55.562980322500003</v>
      </c>
      <c r="AH292" s="3">
        <v>47.354812774899997</v>
      </c>
    </row>
    <row r="293" spans="1:34" x14ac:dyDescent="0.25">
      <c r="A293" t="s">
        <v>788</v>
      </c>
      <c r="B293" s="3" t="s">
        <v>275</v>
      </c>
      <c r="C293" s="3">
        <v>17.415390229100002</v>
      </c>
      <c r="D293" s="3">
        <v>17.415390229100002</v>
      </c>
      <c r="E293" s="3">
        <v>24.879128898800001</v>
      </c>
      <c r="F293" s="3">
        <v>24.879128898800001</v>
      </c>
      <c r="G293" s="3">
        <v>19.903303119</v>
      </c>
      <c r="H293" s="3">
        <v>19.903303119</v>
      </c>
      <c r="I293" s="3">
        <v>19.903303119</v>
      </c>
      <c r="J293" s="3">
        <v>19.903303119</v>
      </c>
      <c r="K293" s="3">
        <v>17.415390229100002</v>
      </c>
      <c r="L293" s="3">
        <v>9.9516515595000001</v>
      </c>
      <c r="M293" s="3">
        <v>9.9516515595000001</v>
      </c>
      <c r="N293" s="3">
        <v>4.9758257798000001</v>
      </c>
      <c r="O293" s="3">
        <v>4.9758257798000001</v>
      </c>
      <c r="P293" s="3">
        <v>4.9758257798000001</v>
      </c>
      <c r="Q293" s="3">
        <v>4.9758257798000001</v>
      </c>
      <c r="R293" s="3">
        <v>2.4879128899</v>
      </c>
      <c r="S293" s="3">
        <v>4.9758257798000001</v>
      </c>
      <c r="T293" s="3">
        <v>2.4879128899</v>
      </c>
      <c r="U293" s="3">
        <v>4.9758257798000001</v>
      </c>
      <c r="V293" s="3">
        <v>4.9758257798000001</v>
      </c>
      <c r="W293" s="3">
        <v>4.9758257798000001</v>
      </c>
      <c r="X293" s="3">
        <v>4.9758257798000001</v>
      </c>
      <c r="Y293" s="3">
        <v>7.4637386695999997</v>
      </c>
      <c r="Z293" s="3">
        <v>12.439564449400001</v>
      </c>
      <c r="AA293" s="3">
        <v>14.927477339299999</v>
      </c>
      <c r="AB293" s="3">
        <v>32.342867568400003</v>
      </c>
      <c r="AC293" s="3">
        <v>32.342867568400003</v>
      </c>
      <c r="AD293" s="3">
        <v>32.342867568400003</v>
      </c>
      <c r="AE293" s="3">
        <v>32.342867568400003</v>
      </c>
      <c r="AF293" s="3">
        <v>34.830780458299998</v>
      </c>
      <c r="AG293" s="3">
        <v>29.8549546785</v>
      </c>
      <c r="AH293" s="3">
        <v>27.367041788600002</v>
      </c>
    </row>
    <row r="294" spans="1:34" x14ac:dyDescent="0.25">
      <c r="A294" t="s">
        <v>789</v>
      </c>
      <c r="B294" s="3" t="s">
        <v>276</v>
      </c>
      <c r="C294" s="3">
        <v>2.3232281512999999</v>
      </c>
      <c r="D294" s="3">
        <v>2.3232281512999999</v>
      </c>
      <c r="E294" s="3">
        <v>3.8720469189000002</v>
      </c>
      <c r="F294" s="3">
        <v>3.8720469189000002</v>
      </c>
      <c r="G294" s="3">
        <v>6.1952750702000001</v>
      </c>
      <c r="H294" s="3">
        <v>6.9696844540000003</v>
      </c>
      <c r="I294" s="3">
        <v>7.7440938378000004</v>
      </c>
      <c r="J294" s="3">
        <v>7.7440938378000004</v>
      </c>
      <c r="K294" s="3">
        <v>17.037006443100001</v>
      </c>
      <c r="L294" s="3">
        <v>27.878737816000001</v>
      </c>
      <c r="M294" s="3">
        <v>38.720469188800003</v>
      </c>
      <c r="N294" s="3">
        <v>46.464563026599997</v>
      </c>
      <c r="O294" s="3">
        <v>56.531885015699999</v>
      </c>
      <c r="P294" s="3">
        <v>56.531885015699999</v>
      </c>
      <c r="Q294" s="3">
        <v>56.531885015699999</v>
      </c>
      <c r="R294" s="3">
        <v>52.659838096800001</v>
      </c>
      <c r="S294" s="3">
        <v>48.787791177899997</v>
      </c>
      <c r="T294" s="3">
        <v>43.366925491499998</v>
      </c>
      <c r="U294" s="3">
        <v>45.690153642799999</v>
      </c>
      <c r="V294" s="3">
        <v>40.269287956399999</v>
      </c>
      <c r="W294" s="3">
        <v>41.043697340199998</v>
      </c>
      <c r="X294" s="3">
        <v>41.043697340199998</v>
      </c>
      <c r="Y294" s="3">
        <v>40.269287956399999</v>
      </c>
      <c r="Z294" s="3">
        <v>40.269287956399999</v>
      </c>
      <c r="AA294" s="3">
        <v>37.171650421300001</v>
      </c>
      <c r="AB294" s="3">
        <v>25.555509664599999</v>
      </c>
      <c r="AC294" s="3">
        <v>30.201965967300001</v>
      </c>
      <c r="AD294" s="3">
        <v>30.201965967300001</v>
      </c>
      <c r="AE294" s="3">
        <v>30.201965967300001</v>
      </c>
      <c r="AF294" s="3">
        <v>34.848422269899999</v>
      </c>
      <c r="AG294" s="3">
        <v>40.269287956399999</v>
      </c>
      <c r="AH294" s="3">
        <v>44.915744259</v>
      </c>
    </row>
    <row r="295" spans="1:34" x14ac:dyDescent="0.25">
      <c r="A295" t="s">
        <v>790</v>
      </c>
      <c r="B295" s="3" t="s">
        <v>277</v>
      </c>
      <c r="C295" s="3">
        <v>11.569015605300001</v>
      </c>
      <c r="D295" s="3">
        <v>10.4672045953</v>
      </c>
      <c r="E295" s="3">
        <v>8.2635825751999992</v>
      </c>
      <c r="F295" s="3">
        <v>8.8144880802000003</v>
      </c>
      <c r="G295" s="3">
        <v>9.9162990903000008</v>
      </c>
      <c r="H295" s="3">
        <v>8.8144880802000003</v>
      </c>
      <c r="I295" s="3">
        <v>8.8144880802000003</v>
      </c>
      <c r="J295" s="3">
        <v>8.8144880802000003</v>
      </c>
      <c r="K295" s="3">
        <v>11.569015605300001</v>
      </c>
      <c r="L295" s="3">
        <v>15.4253541404</v>
      </c>
      <c r="M295" s="3">
        <v>17.078070655499999</v>
      </c>
      <c r="N295" s="3">
        <v>18.179881665500002</v>
      </c>
      <c r="O295" s="3">
        <v>17.628976160499999</v>
      </c>
      <c r="P295" s="3">
        <v>17.628976160499999</v>
      </c>
      <c r="Q295" s="3">
        <v>17.628976160499999</v>
      </c>
      <c r="R295" s="3">
        <v>17.628976160499999</v>
      </c>
      <c r="S295" s="3">
        <v>21.4853146956</v>
      </c>
      <c r="T295" s="3">
        <v>23.688936715600001</v>
      </c>
      <c r="U295" s="3">
        <v>26.994369745699998</v>
      </c>
      <c r="V295" s="3">
        <v>34.156141310899997</v>
      </c>
      <c r="W295" s="3">
        <v>34.156141310899997</v>
      </c>
      <c r="X295" s="3">
        <v>34.156141310899997</v>
      </c>
      <c r="Y295" s="3">
        <v>37.461574341000002</v>
      </c>
      <c r="Z295" s="3">
        <v>35.257952320999998</v>
      </c>
      <c r="AA295" s="3">
        <v>39.114290856099998</v>
      </c>
      <c r="AB295" s="3">
        <v>34.156141310899997</v>
      </c>
      <c r="AC295" s="3">
        <v>30.850708280799999</v>
      </c>
      <c r="AD295" s="3">
        <v>33.054330300899998</v>
      </c>
      <c r="AE295" s="3">
        <v>33.054330300899998</v>
      </c>
      <c r="AF295" s="3">
        <v>28.096180755799999</v>
      </c>
      <c r="AG295" s="3">
        <v>28.096180755799999</v>
      </c>
      <c r="AH295" s="3">
        <v>23.688936715600001</v>
      </c>
    </row>
    <row r="296" spans="1:34" x14ac:dyDescent="0.25">
      <c r="A296" t="s">
        <v>791</v>
      </c>
      <c r="B296" s="3" t="s">
        <v>278</v>
      </c>
      <c r="C296" s="3">
        <v>5.9772496681999998</v>
      </c>
      <c r="D296" s="3">
        <v>7.3566149762000004</v>
      </c>
      <c r="E296" s="3">
        <v>8.2761918482999999</v>
      </c>
      <c r="F296" s="3">
        <v>8.2761918482999999</v>
      </c>
      <c r="G296" s="3">
        <v>8.7359802843000001</v>
      </c>
      <c r="H296" s="3">
        <v>9.1957687203000003</v>
      </c>
      <c r="I296" s="3">
        <v>9.1957687203000003</v>
      </c>
      <c r="J296" s="3">
        <v>8.7359802843000001</v>
      </c>
      <c r="K296" s="3">
        <v>8.7359802843000001</v>
      </c>
      <c r="L296" s="3">
        <v>11.494710900399999</v>
      </c>
      <c r="M296" s="3">
        <v>12.8740762084</v>
      </c>
      <c r="N296" s="3">
        <v>12.8740762084</v>
      </c>
      <c r="O296" s="3">
        <v>15.173018388499999</v>
      </c>
      <c r="P296" s="3">
        <v>15.173018388499999</v>
      </c>
      <c r="Q296" s="3">
        <v>15.173018388499999</v>
      </c>
      <c r="R296" s="3">
        <v>19.311114312600001</v>
      </c>
      <c r="S296" s="3">
        <v>17.012172132500002</v>
      </c>
      <c r="T296" s="3">
        <v>18.391537440600001</v>
      </c>
      <c r="U296" s="3">
        <v>23.449210236700001</v>
      </c>
      <c r="V296" s="3">
        <v>21.1502680567</v>
      </c>
      <c r="W296" s="3">
        <v>22.5296333647</v>
      </c>
      <c r="X296" s="3">
        <v>23.449210236700001</v>
      </c>
      <c r="Y296" s="3">
        <v>20.690479620600001</v>
      </c>
      <c r="Z296" s="3">
        <v>28.506883032899999</v>
      </c>
      <c r="AA296" s="3">
        <v>28.506883032899999</v>
      </c>
      <c r="AB296" s="3">
        <v>28.047094596899999</v>
      </c>
      <c r="AC296" s="3">
        <v>31.265613648999999</v>
      </c>
      <c r="AD296" s="3">
        <v>30.3460367769</v>
      </c>
      <c r="AE296" s="3">
        <v>29.4264599049</v>
      </c>
      <c r="AF296" s="3">
        <v>32.644978956999999</v>
      </c>
      <c r="AG296" s="3">
        <v>28.9666714689</v>
      </c>
      <c r="AH296" s="3">
        <v>31.725402084999999</v>
      </c>
    </row>
    <row r="297" spans="1:34" x14ac:dyDescent="0.25">
      <c r="A297" t="s">
        <v>792</v>
      </c>
      <c r="B297" s="3" t="s">
        <v>279</v>
      </c>
      <c r="C297" s="3">
        <v>5.2550908693</v>
      </c>
      <c r="D297" s="3">
        <v>5.2550908693</v>
      </c>
      <c r="E297" s="3">
        <v>3.941318152</v>
      </c>
      <c r="F297" s="3">
        <v>2.6275454346</v>
      </c>
      <c r="G297" s="3">
        <v>2.6275454346</v>
      </c>
      <c r="H297" s="3">
        <v>3.941318152</v>
      </c>
      <c r="I297" s="3">
        <v>5.2550908693</v>
      </c>
      <c r="J297" s="3">
        <v>5.2550908693</v>
      </c>
      <c r="K297" s="3">
        <v>5.2550908693</v>
      </c>
      <c r="L297" s="3">
        <v>13.1377271732</v>
      </c>
      <c r="M297" s="3">
        <v>14.451499890499999</v>
      </c>
      <c r="N297" s="3">
        <v>30.216772498400001</v>
      </c>
      <c r="O297" s="3">
        <v>30.216772498400001</v>
      </c>
      <c r="P297" s="3">
        <v>34.158090650299997</v>
      </c>
      <c r="Q297" s="3">
        <v>34.158090650299997</v>
      </c>
      <c r="R297" s="3">
        <v>34.158090650299997</v>
      </c>
      <c r="S297" s="3">
        <v>36.785636085</v>
      </c>
      <c r="T297" s="3">
        <v>38.099408802299997</v>
      </c>
      <c r="U297" s="3">
        <v>24.961681629099999</v>
      </c>
      <c r="V297" s="3">
        <v>23.647908911799998</v>
      </c>
      <c r="W297" s="3">
        <v>19.706590759800001</v>
      </c>
      <c r="X297" s="3">
        <v>19.706590759800001</v>
      </c>
      <c r="Y297" s="3">
        <v>19.706590759800001</v>
      </c>
      <c r="Z297" s="3">
        <v>14.451499890499999</v>
      </c>
      <c r="AA297" s="3">
        <v>11.823954455899999</v>
      </c>
      <c r="AB297" s="3">
        <v>7.8826363039</v>
      </c>
      <c r="AC297" s="3">
        <v>6.5688635866</v>
      </c>
      <c r="AD297" s="3">
        <v>5.2550908693</v>
      </c>
      <c r="AE297" s="3">
        <v>5.2550908693</v>
      </c>
      <c r="AF297" s="3">
        <v>5.2550908693</v>
      </c>
      <c r="AG297" s="3">
        <v>3.941318152</v>
      </c>
      <c r="AH297" s="3">
        <v>5.2550908693</v>
      </c>
    </row>
    <row r="298" spans="1:34" x14ac:dyDescent="0.25">
      <c r="A298" t="s">
        <v>793</v>
      </c>
      <c r="B298" s="3" t="s">
        <v>280</v>
      </c>
      <c r="C298" s="3">
        <v>14.6635576091</v>
      </c>
      <c r="D298" s="3">
        <v>14.6635576091</v>
      </c>
      <c r="E298" s="3">
        <v>13.800995396799999</v>
      </c>
      <c r="F298" s="3">
        <v>13.369714290599999</v>
      </c>
      <c r="G298" s="3">
        <v>11.2133087599</v>
      </c>
      <c r="H298" s="3">
        <v>10.3507465476</v>
      </c>
      <c r="I298" s="3">
        <v>13.369714290599999</v>
      </c>
      <c r="J298" s="3">
        <v>13.369714290599999</v>
      </c>
      <c r="K298" s="3">
        <v>13.800995396799999</v>
      </c>
      <c r="L298" s="3">
        <v>14.6635576091</v>
      </c>
      <c r="M298" s="3">
        <v>14.2322765029</v>
      </c>
      <c r="N298" s="3">
        <v>12.938433184499999</v>
      </c>
      <c r="O298" s="3">
        <v>13.369714290599999</v>
      </c>
      <c r="P298" s="3">
        <v>11.644589866</v>
      </c>
      <c r="Q298" s="3">
        <v>11.644589866</v>
      </c>
      <c r="R298" s="3">
        <v>13.369714290599999</v>
      </c>
      <c r="S298" s="3">
        <v>15.0948387152</v>
      </c>
      <c r="T298" s="3">
        <v>15.9574009275</v>
      </c>
      <c r="U298" s="3">
        <v>21.564055307499999</v>
      </c>
      <c r="V298" s="3">
        <v>22.857898625899999</v>
      </c>
      <c r="W298" s="3">
        <v>25.445585262800002</v>
      </c>
      <c r="X298" s="3">
        <v>25.445585262800002</v>
      </c>
      <c r="Y298" s="3">
        <v>24.151741944400001</v>
      </c>
      <c r="Z298" s="3">
        <v>31.914801855099999</v>
      </c>
      <c r="AA298" s="3">
        <v>40.540423978100002</v>
      </c>
      <c r="AB298" s="3">
        <v>42.265548402699999</v>
      </c>
      <c r="AC298" s="3">
        <v>47.872202782599999</v>
      </c>
      <c r="AD298" s="3">
        <v>54.772700481000001</v>
      </c>
      <c r="AE298" s="3">
        <v>54.772700481000001</v>
      </c>
      <c r="AF298" s="3">
        <v>56.497824905599998</v>
      </c>
      <c r="AG298" s="3">
        <v>56.929106011800002</v>
      </c>
      <c r="AH298" s="3">
        <v>63.829603710199997</v>
      </c>
    </row>
    <row r="299" spans="1:34" x14ac:dyDescent="0.25">
      <c r="A299" t="s">
        <v>794</v>
      </c>
      <c r="B299" s="3" t="s">
        <v>281</v>
      </c>
      <c r="C299" s="3">
        <v>8.3994400372999998</v>
      </c>
      <c r="D299" s="3">
        <v>8.3994400372999998</v>
      </c>
      <c r="E299" s="3">
        <v>9.0993933737999999</v>
      </c>
      <c r="F299" s="3">
        <v>10.1493233784</v>
      </c>
      <c r="G299" s="3">
        <v>10.1493233784</v>
      </c>
      <c r="H299" s="3">
        <v>10.4993000467</v>
      </c>
      <c r="I299" s="3">
        <v>10.1493233784</v>
      </c>
      <c r="J299" s="3">
        <v>10.4993000467</v>
      </c>
      <c r="K299" s="3">
        <v>10.4993000467</v>
      </c>
      <c r="L299" s="3">
        <v>11.1992533831</v>
      </c>
      <c r="M299" s="3">
        <v>10.4993000467</v>
      </c>
      <c r="N299" s="3">
        <v>10.1493233784</v>
      </c>
      <c r="O299" s="3">
        <v>9.449370042</v>
      </c>
      <c r="P299" s="3">
        <v>10.8492767149</v>
      </c>
      <c r="Q299" s="3">
        <v>11.8992067196</v>
      </c>
      <c r="R299" s="3">
        <v>12.949136724200001</v>
      </c>
      <c r="S299" s="3">
        <v>16.448903406399999</v>
      </c>
      <c r="T299" s="3">
        <v>20.648623425099998</v>
      </c>
      <c r="U299" s="3">
        <v>25.548296780200001</v>
      </c>
      <c r="V299" s="3">
        <v>31.847876808199999</v>
      </c>
      <c r="W299" s="3">
        <v>34.997666822200003</v>
      </c>
      <c r="X299" s="3">
        <v>35.347643490400003</v>
      </c>
      <c r="Y299" s="3">
        <v>34.647690154000003</v>
      </c>
      <c r="Z299" s="3">
        <v>36.397573495099998</v>
      </c>
      <c r="AA299" s="3">
        <v>38.847410172700002</v>
      </c>
      <c r="AB299" s="3">
        <v>39.897340177300002</v>
      </c>
      <c r="AC299" s="3">
        <v>39.897340177300002</v>
      </c>
      <c r="AD299" s="3">
        <v>40.597293513799997</v>
      </c>
      <c r="AE299" s="3">
        <v>40.597293513799997</v>
      </c>
      <c r="AF299" s="3">
        <v>47.246850209999998</v>
      </c>
      <c r="AG299" s="3">
        <v>61.945870275300003</v>
      </c>
      <c r="AH299" s="3">
        <v>72.095193653799996</v>
      </c>
    </row>
    <row r="300" spans="1:34" x14ac:dyDescent="0.25">
      <c r="A300" t="s">
        <v>795</v>
      </c>
      <c r="B300" s="3" t="s">
        <v>282</v>
      </c>
      <c r="C300" s="3">
        <v>11.7306193604</v>
      </c>
      <c r="D300" s="3">
        <v>11.5676940915</v>
      </c>
      <c r="E300" s="3">
        <v>12.8710962427</v>
      </c>
      <c r="F300" s="3">
        <v>13.848647855999999</v>
      </c>
      <c r="G300" s="3">
        <v>14.337423662699999</v>
      </c>
      <c r="H300" s="3">
        <v>14.5003489316</v>
      </c>
      <c r="I300" s="3">
        <v>12.7081709738</v>
      </c>
      <c r="J300" s="3">
        <v>17.758854309499998</v>
      </c>
      <c r="K300" s="3">
        <v>18.573480654000001</v>
      </c>
      <c r="L300" s="3">
        <v>19.062256460699999</v>
      </c>
      <c r="M300" s="3">
        <v>24.4387903342</v>
      </c>
      <c r="N300" s="3">
        <v>28.023146249900002</v>
      </c>
      <c r="O300" s="3">
        <v>33.236754854499999</v>
      </c>
      <c r="P300" s="3">
        <v>38.613288728000001</v>
      </c>
      <c r="Q300" s="3">
        <v>34.051381198999998</v>
      </c>
      <c r="R300" s="3">
        <v>34.703082274499998</v>
      </c>
      <c r="S300" s="3">
        <v>34.377231736799999</v>
      </c>
      <c r="T300" s="3">
        <v>33.073829585600002</v>
      </c>
      <c r="U300" s="3">
        <v>34.377231736799999</v>
      </c>
      <c r="V300" s="3">
        <v>33.399680123400003</v>
      </c>
      <c r="W300" s="3">
        <v>36.821110770200001</v>
      </c>
      <c r="X300" s="3">
        <v>39.427915072499999</v>
      </c>
      <c r="Y300" s="3">
        <v>41.871794105900001</v>
      </c>
      <c r="Z300" s="3">
        <v>49.366356475099998</v>
      </c>
      <c r="AA300" s="3">
        <v>53.276562928499999</v>
      </c>
      <c r="AB300" s="3">
        <v>62.889153793299997</v>
      </c>
      <c r="AC300" s="3">
        <v>75.271474229299997</v>
      </c>
      <c r="AD300" s="3">
        <v>80.9738586406</v>
      </c>
      <c r="AE300" s="3">
        <v>85.3728409008</v>
      </c>
      <c r="AF300" s="3">
        <v>86.839168320799999</v>
      </c>
      <c r="AG300" s="3">
        <v>89.283047354199994</v>
      </c>
      <c r="AH300" s="3">
        <v>108.34530381490001</v>
      </c>
    </row>
    <row r="301" spans="1:34" x14ac:dyDescent="0.25">
      <c r="A301" t="s">
        <v>796</v>
      </c>
      <c r="B301" s="3" t="s">
        <v>283</v>
      </c>
      <c r="C301" s="3">
        <v>15.5148339051</v>
      </c>
      <c r="D301" s="3">
        <v>16.8077367305</v>
      </c>
      <c r="E301" s="3">
        <v>14.221931079699999</v>
      </c>
      <c r="F301" s="3">
        <v>14.221931079699999</v>
      </c>
      <c r="G301" s="3">
        <v>11.6361254288</v>
      </c>
      <c r="H301" s="3">
        <v>16.8077367305</v>
      </c>
      <c r="I301" s="3">
        <v>18.100639555899999</v>
      </c>
      <c r="J301" s="3">
        <v>18.100639555899999</v>
      </c>
      <c r="K301" s="3">
        <v>18.100639555899999</v>
      </c>
      <c r="L301" s="3">
        <v>21.979348032200001</v>
      </c>
      <c r="M301" s="3">
        <v>23.2722508576</v>
      </c>
      <c r="N301" s="3">
        <v>29.736764984699999</v>
      </c>
      <c r="O301" s="3">
        <v>27.150959333900001</v>
      </c>
      <c r="P301" s="3">
        <v>34.908376286399999</v>
      </c>
      <c r="Q301" s="3">
        <v>32.322570635600002</v>
      </c>
      <c r="R301" s="3">
        <v>34.908376286399999</v>
      </c>
      <c r="S301" s="3">
        <v>40.079987588100003</v>
      </c>
      <c r="T301" s="3">
        <v>46.544501715300001</v>
      </c>
      <c r="U301" s="3">
        <v>42.665793239000003</v>
      </c>
      <c r="V301" s="3">
        <v>47.8374045407</v>
      </c>
      <c r="W301" s="3">
        <v>46.544501715300001</v>
      </c>
      <c r="X301" s="3">
        <v>51.716113016900003</v>
      </c>
      <c r="Y301" s="3">
        <v>49.130307366099998</v>
      </c>
      <c r="Z301" s="3">
        <v>54.301918667800003</v>
      </c>
      <c r="AA301" s="3">
        <v>51.716113016900003</v>
      </c>
      <c r="AB301" s="3">
        <v>51.716113016900003</v>
      </c>
      <c r="AC301" s="3">
        <v>46.544501715300001</v>
      </c>
      <c r="AD301" s="3">
        <v>43.958696064400002</v>
      </c>
      <c r="AE301" s="3">
        <v>38.787084762699997</v>
      </c>
      <c r="AF301" s="3">
        <v>46.544501715300001</v>
      </c>
      <c r="AG301" s="3">
        <v>42.665793239000003</v>
      </c>
      <c r="AH301" s="3">
        <v>40.079987588100003</v>
      </c>
    </row>
    <row r="302" spans="1:34" x14ac:dyDescent="0.25">
      <c r="A302" t="s">
        <v>797</v>
      </c>
      <c r="B302" s="3" t="s">
        <v>284</v>
      </c>
      <c r="C302" s="3">
        <v>20.321916640800001</v>
      </c>
      <c r="D302" s="3">
        <v>24.2551908294</v>
      </c>
      <c r="E302" s="3">
        <v>26.877373621699999</v>
      </c>
      <c r="F302" s="3">
        <v>24.910736527400001</v>
      </c>
      <c r="G302" s="3">
        <v>29.499556414099999</v>
      </c>
      <c r="H302" s="3">
        <v>26.221827923599999</v>
      </c>
      <c r="I302" s="3">
        <v>27.532919319800001</v>
      </c>
      <c r="J302" s="3">
        <v>26.221827923599999</v>
      </c>
      <c r="K302" s="3">
        <v>22.288553735099999</v>
      </c>
      <c r="L302" s="3">
        <v>17.699733848400001</v>
      </c>
      <c r="M302" s="3">
        <v>19.666370942699999</v>
      </c>
      <c r="N302" s="3">
        <v>15.7330967542</v>
      </c>
      <c r="O302" s="3">
        <v>16.388642452300001</v>
      </c>
      <c r="P302" s="3">
        <v>26.877373621699999</v>
      </c>
      <c r="Q302" s="3">
        <v>28.844010716</v>
      </c>
      <c r="R302" s="3">
        <v>28.844010716</v>
      </c>
      <c r="S302" s="3">
        <v>32.121739206400001</v>
      </c>
      <c r="T302" s="3">
        <v>36.710559093100002</v>
      </c>
      <c r="U302" s="3">
        <v>36.055013395000003</v>
      </c>
      <c r="V302" s="3">
        <v>39.332741885399997</v>
      </c>
      <c r="W302" s="3">
        <v>37.366104791200002</v>
      </c>
      <c r="X302" s="3">
        <v>36.710559093100002</v>
      </c>
      <c r="Y302" s="3">
        <v>39.332741885399997</v>
      </c>
      <c r="Z302" s="3">
        <v>44.577107470199998</v>
      </c>
      <c r="AA302" s="3">
        <v>48.510381658699998</v>
      </c>
      <c r="AB302" s="3">
        <v>61.6212956205</v>
      </c>
      <c r="AC302" s="3">
        <v>63.587932714799997</v>
      </c>
      <c r="AD302" s="3">
        <v>64.899024111000003</v>
      </c>
      <c r="AE302" s="3">
        <v>67.521206903299998</v>
      </c>
      <c r="AF302" s="3">
        <v>70.798935393799994</v>
      </c>
      <c r="AG302" s="3">
        <v>86.532032147999999</v>
      </c>
      <c r="AH302" s="3">
        <v>96.365217619299997</v>
      </c>
    </row>
    <row r="303" spans="1:34" x14ac:dyDescent="0.25">
      <c r="A303" t="s">
        <v>798</v>
      </c>
      <c r="B303" s="3" t="s">
        <v>285</v>
      </c>
      <c r="C303" s="3">
        <v>10.813223026999999</v>
      </c>
      <c r="D303" s="3">
        <v>15.4474614672</v>
      </c>
      <c r="E303" s="3">
        <v>13.387799938200001</v>
      </c>
      <c r="F303" s="3">
        <v>13.9027153204</v>
      </c>
      <c r="G303" s="3">
        <v>15.9623768494</v>
      </c>
      <c r="H303" s="3">
        <v>14.9325460849</v>
      </c>
      <c r="I303" s="3">
        <v>16.4772922316</v>
      </c>
      <c r="J303" s="3">
        <v>16.4772922316</v>
      </c>
      <c r="K303" s="3">
        <v>10.813223026999999</v>
      </c>
      <c r="L303" s="3">
        <v>10.813223026999999</v>
      </c>
      <c r="M303" s="3">
        <v>10.298307644799999</v>
      </c>
      <c r="N303" s="3">
        <v>9.2684768802999997</v>
      </c>
      <c r="O303" s="3">
        <v>10.298307644799999</v>
      </c>
      <c r="P303" s="3">
        <v>11.843053791499999</v>
      </c>
      <c r="Q303" s="3">
        <v>11.843053791499999</v>
      </c>
      <c r="R303" s="3">
        <v>13.387799938200001</v>
      </c>
      <c r="S303" s="3">
        <v>15.4474614672</v>
      </c>
      <c r="T303" s="3">
        <v>18.536953760599999</v>
      </c>
      <c r="U303" s="3">
        <v>19.566784525100001</v>
      </c>
      <c r="V303" s="3">
        <v>22.141361436299999</v>
      </c>
      <c r="W303" s="3">
        <v>20.596615289599999</v>
      </c>
      <c r="X303" s="3">
        <v>22.141361436299999</v>
      </c>
      <c r="Y303" s="3">
        <v>21.111530671800001</v>
      </c>
      <c r="Z303" s="3">
        <v>23.171192200699998</v>
      </c>
      <c r="AA303" s="3">
        <v>26.2606844942</v>
      </c>
      <c r="AB303" s="3">
        <v>30.3800075521</v>
      </c>
      <c r="AC303" s="3">
        <v>28.835261405400001</v>
      </c>
      <c r="AD303" s="3">
        <v>34.499330610000001</v>
      </c>
      <c r="AE303" s="3">
        <v>33.469499845500003</v>
      </c>
      <c r="AF303" s="3">
        <v>36.044076756700001</v>
      </c>
      <c r="AG303" s="3">
        <v>38.618653667899999</v>
      </c>
      <c r="AH303" s="3">
        <v>42.737976725800003</v>
      </c>
    </row>
    <row r="304" spans="1:34" x14ac:dyDescent="0.25">
      <c r="A304" t="s">
        <v>799</v>
      </c>
      <c r="B304" s="3" t="s">
        <v>286</v>
      </c>
      <c r="C304" s="3">
        <v>6.2804677453000002</v>
      </c>
      <c r="D304" s="3">
        <v>6.2804677453000002</v>
      </c>
      <c r="E304" s="3">
        <v>14.355354846399999</v>
      </c>
      <c r="F304" s="3">
        <v>13.4581451685</v>
      </c>
      <c r="G304" s="3">
        <v>16.1497742022</v>
      </c>
      <c r="H304" s="3">
        <v>16.1497742022</v>
      </c>
      <c r="I304" s="3">
        <v>18.8414032359</v>
      </c>
      <c r="J304" s="3">
        <v>19.738612913800001</v>
      </c>
      <c r="K304" s="3">
        <v>20.635822591699998</v>
      </c>
      <c r="L304" s="3">
        <v>18.8414032359</v>
      </c>
      <c r="M304" s="3">
        <v>18.8414032359</v>
      </c>
      <c r="N304" s="3">
        <v>19.738612913800001</v>
      </c>
      <c r="O304" s="3">
        <v>19.738612913800001</v>
      </c>
      <c r="P304" s="3">
        <v>20.635822591699998</v>
      </c>
      <c r="Q304" s="3">
        <v>30.505129048699999</v>
      </c>
      <c r="R304" s="3">
        <v>30.505129048699999</v>
      </c>
      <c r="S304" s="3">
        <v>32.299548404500001</v>
      </c>
      <c r="T304" s="3">
        <v>46.654903250899999</v>
      </c>
      <c r="U304" s="3">
        <v>46.654903250899999</v>
      </c>
      <c r="V304" s="3">
        <v>53.832580674100001</v>
      </c>
      <c r="W304" s="3">
        <v>70.879564554200002</v>
      </c>
      <c r="X304" s="3">
        <v>63.701887130999999</v>
      </c>
      <c r="Y304" s="3">
        <v>63.701887130999999</v>
      </c>
      <c r="Z304" s="3">
        <v>75.3656129437</v>
      </c>
      <c r="AA304" s="3">
        <v>85.234919400699994</v>
      </c>
      <c r="AB304" s="3">
        <v>113.04841941559999</v>
      </c>
      <c r="AC304" s="3">
        <v>118.431677483</v>
      </c>
      <c r="AD304" s="3">
        <v>120.2260968388</v>
      </c>
      <c r="AE304" s="3">
        <v>129.1981936178</v>
      </c>
      <c r="AF304" s="3">
        <v>136.3758710411</v>
      </c>
      <c r="AG304" s="3">
        <v>130.0954032958</v>
      </c>
      <c r="AH304" s="3">
        <v>140.86191943060001</v>
      </c>
    </row>
    <row r="305" spans="1:34" x14ac:dyDescent="0.25">
      <c r="A305" t="s">
        <v>800</v>
      </c>
      <c r="B305" s="3" t="s">
        <v>287</v>
      </c>
      <c r="C305" s="3">
        <v>17.319124370000001</v>
      </c>
      <c r="D305" s="3">
        <v>17.553166591299998</v>
      </c>
      <c r="E305" s="3">
        <v>15.9148710427</v>
      </c>
      <c r="F305" s="3">
        <v>16.148913264000001</v>
      </c>
      <c r="G305" s="3">
        <v>14.276575494199999</v>
      </c>
      <c r="H305" s="3">
        <v>14.276575494199999</v>
      </c>
      <c r="I305" s="3">
        <v>13.106364388099999</v>
      </c>
      <c r="J305" s="3">
        <v>11.468068839600001</v>
      </c>
      <c r="K305" s="3">
        <v>10.765942175999999</v>
      </c>
      <c r="L305" s="3">
        <v>12.1701955033</v>
      </c>
      <c r="M305" s="3">
        <v>10.0638155123</v>
      </c>
      <c r="N305" s="3">
        <v>11.7021110608</v>
      </c>
      <c r="O305" s="3">
        <v>14.7446599367</v>
      </c>
      <c r="P305" s="3">
        <v>14.276575494199999</v>
      </c>
      <c r="Q305" s="3">
        <v>14.5106177154</v>
      </c>
      <c r="R305" s="3">
        <v>15.9148710427</v>
      </c>
      <c r="S305" s="3">
        <v>17.085082148800002</v>
      </c>
      <c r="T305" s="3">
        <v>20.127631024599999</v>
      </c>
      <c r="U305" s="3">
        <v>21.297842130700001</v>
      </c>
      <c r="V305" s="3">
        <v>22.2340110156</v>
      </c>
      <c r="W305" s="3">
        <v>26.4467709975</v>
      </c>
      <c r="X305" s="3">
        <v>26.680813218699999</v>
      </c>
      <c r="Y305" s="3">
        <v>29.021235430899999</v>
      </c>
      <c r="Z305" s="3">
        <v>33.233995412799999</v>
      </c>
      <c r="AA305" s="3">
        <v>36.744628730999999</v>
      </c>
      <c r="AB305" s="3">
        <v>40.021219828100001</v>
      </c>
      <c r="AC305" s="3">
        <v>41.659515376599998</v>
      </c>
      <c r="AD305" s="3">
        <v>43.063768703900003</v>
      </c>
      <c r="AE305" s="3">
        <v>44.936106473599999</v>
      </c>
      <c r="AF305" s="3">
        <v>45.170148694799998</v>
      </c>
      <c r="AG305" s="3">
        <v>48.914824234299999</v>
      </c>
      <c r="AH305" s="3">
        <v>55.233964207100001</v>
      </c>
    </row>
    <row r="306" spans="1:34" x14ac:dyDescent="0.25">
      <c r="A306" t="s">
        <v>801</v>
      </c>
      <c r="B306" s="3" t="s">
        <v>288</v>
      </c>
      <c r="C306" s="3">
        <v>1.0927263278999999</v>
      </c>
      <c r="D306" s="3">
        <v>2.5496947650999999</v>
      </c>
      <c r="E306" s="3">
        <v>4.0066632023000004</v>
      </c>
      <c r="F306" s="3">
        <v>7.6490842952999998</v>
      </c>
      <c r="G306" s="3">
        <v>8.7418106231999992</v>
      </c>
      <c r="H306" s="3">
        <v>10.9272632791</v>
      </c>
      <c r="I306" s="3">
        <v>14.9339264814</v>
      </c>
      <c r="J306" s="3">
        <v>14.9339264814</v>
      </c>
      <c r="K306" s="3">
        <v>14.9339264814</v>
      </c>
      <c r="L306" s="3">
        <v>14.569684372099999</v>
      </c>
      <c r="M306" s="3">
        <v>16.755137027899998</v>
      </c>
      <c r="N306" s="3">
        <v>19.669073902299999</v>
      </c>
      <c r="O306" s="3">
        <v>22.218768667399999</v>
      </c>
      <c r="P306" s="3">
        <v>22.218768667399999</v>
      </c>
      <c r="Q306" s="3">
        <v>22.218768667399999</v>
      </c>
      <c r="R306" s="3">
        <v>23.311494995299999</v>
      </c>
      <c r="S306" s="3">
        <v>28.775126634799999</v>
      </c>
      <c r="T306" s="3">
        <v>29.867852962699999</v>
      </c>
      <c r="U306" s="3">
        <v>32.0533056186</v>
      </c>
      <c r="V306" s="3">
        <v>30.9605792907</v>
      </c>
      <c r="W306" s="3">
        <v>31.689063509299999</v>
      </c>
      <c r="X306" s="3">
        <v>31.689063509299999</v>
      </c>
      <c r="Y306" s="3">
        <v>30.9605792907</v>
      </c>
      <c r="Z306" s="3">
        <v>29.1393687441</v>
      </c>
      <c r="AA306" s="3">
        <v>26.589673979000001</v>
      </c>
      <c r="AB306" s="3">
        <v>21.854526558100002</v>
      </c>
      <c r="AC306" s="3">
        <v>20.761800230199999</v>
      </c>
      <c r="AD306" s="3">
        <v>22.5830107767</v>
      </c>
      <c r="AE306" s="3">
        <v>22.5830107767</v>
      </c>
      <c r="AF306" s="3">
        <v>22.218768667399999</v>
      </c>
      <c r="AG306" s="3">
        <v>23.6757371046</v>
      </c>
      <c r="AH306" s="3">
        <v>22.218768667399999</v>
      </c>
    </row>
    <row r="307" spans="1:34" x14ac:dyDescent="0.25">
      <c r="A307" t="s">
        <v>802</v>
      </c>
      <c r="B307" s="3" t="s">
        <v>289</v>
      </c>
      <c r="C307" s="3">
        <v>12.180578821099999</v>
      </c>
      <c r="D307" s="3">
        <v>11.4845457456</v>
      </c>
      <c r="E307" s="3">
        <v>12.8766118966</v>
      </c>
      <c r="F307" s="3">
        <v>12.8766118966</v>
      </c>
      <c r="G307" s="3">
        <v>13.9206615098</v>
      </c>
      <c r="H307" s="3">
        <v>13.572644972100001</v>
      </c>
      <c r="I307" s="3">
        <v>13.9206615098</v>
      </c>
      <c r="J307" s="3">
        <v>14.2686780476</v>
      </c>
      <c r="K307" s="3">
        <v>14.2686780476</v>
      </c>
      <c r="L307" s="3">
        <v>11.8325622834</v>
      </c>
      <c r="M307" s="3">
        <v>14.2686780476</v>
      </c>
      <c r="N307" s="3">
        <v>13.9206615098</v>
      </c>
      <c r="O307" s="3">
        <v>13.9206615098</v>
      </c>
      <c r="P307" s="3">
        <v>13.2246284343</v>
      </c>
      <c r="Q307" s="3">
        <v>12.8766118966</v>
      </c>
      <c r="R307" s="3">
        <v>12.8766118966</v>
      </c>
      <c r="S307" s="3">
        <v>15.3127276608</v>
      </c>
      <c r="T307" s="3">
        <v>14.2686780476</v>
      </c>
      <c r="U307" s="3">
        <v>15.6607441986</v>
      </c>
      <c r="V307" s="3">
        <v>15.3127276608</v>
      </c>
      <c r="W307" s="3">
        <v>17.400826887299999</v>
      </c>
      <c r="X307" s="3">
        <v>18.0968599628</v>
      </c>
      <c r="Y307" s="3">
        <v>18.444876500500001</v>
      </c>
      <c r="Z307" s="3">
        <v>23.665124566700001</v>
      </c>
      <c r="AA307" s="3">
        <v>28.5373560952</v>
      </c>
      <c r="AB307" s="3">
        <v>33.757604161300002</v>
      </c>
      <c r="AC307" s="3">
        <v>41.761984529499998</v>
      </c>
      <c r="AD307" s="3">
        <v>41.4139679918</v>
      </c>
      <c r="AE307" s="3">
        <v>42.458017605000002</v>
      </c>
      <c r="AF307" s="3">
        <v>51.5064475864</v>
      </c>
      <c r="AG307" s="3">
        <v>52.898513737400002</v>
      </c>
      <c r="AH307" s="3">
        <v>54.638596426100001</v>
      </c>
    </row>
    <row r="308" spans="1:34" x14ac:dyDescent="0.25">
      <c r="A308" t="s">
        <v>803</v>
      </c>
      <c r="B308" s="3" t="s">
        <v>290</v>
      </c>
      <c r="C308" s="3">
        <v>22.768589560399999</v>
      </c>
      <c r="D308" s="3">
        <v>23.832542343499998</v>
      </c>
      <c r="E308" s="3">
        <v>24.683704570100002</v>
      </c>
      <c r="F308" s="3">
        <v>27.662772362999998</v>
      </c>
      <c r="G308" s="3">
        <v>29.577887372799999</v>
      </c>
      <c r="H308" s="3">
        <v>31.2802118259</v>
      </c>
      <c r="I308" s="3">
        <v>35.110441845399997</v>
      </c>
      <c r="J308" s="3">
        <v>35.110441845399997</v>
      </c>
      <c r="K308" s="3">
        <v>43.834854667599998</v>
      </c>
      <c r="L308" s="3">
        <v>45.111598007399998</v>
      </c>
      <c r="M308" s="3">
        <v>42.558111327799999</v>
      </c>
      <c r="N308" s="3">
        <v>42.132530214500001</v>
      </c>
      <c r="O308" s="3">
        <v>40.004624648099998</v>
      </c>
      <c r="P308" s="3">
        <v>37.663928525099998</v>
      </c>
      <c r="Q308" s="3">
        <v>37.663928525099998</v>
      </c>
      <c r="R308" s="3">
        <v>35.110441845399997</v>
      </c>
      <c r="S308" s="3">
        <v>36.387185185200003</v>
      </c>
      <c r="T308" s="3">
        <v>39.153462421500002</v>
      </c>
      <c r="U308" s="3">
        <v>41.919739657800001</v>
      </c>
      <c r="V308" s="3">
        <v>51.920895819899997</v>
      </c>
      <c r="W308" s="3">
        <v>54.899963612800001</v>
      </c>
      <c r="X308" s="3">
        <v>66.177863114700003</v>
      </c>
      <c r="Y308" s="3">
        <v>66.390653671300001</v>
      </c>
      <c r="Z308" s="3">
        <v>73.199951483800007</v>
      </c>
      <c r="AA308" s="3">
        <v>74.263904266899999</v>
      </c>
      <c r="AB308" s="3">
        <v>74.263904266899999</v>
      </c>
      <c r="AC308" s="3">
        <v>68.305768681100005</v>
      </c>
      <c r="AD308" s="3">
        <v>69.1569309076</v>
      </c>
      <c r="AE308" s="3">
        <v>64.0499575483</v>
      </c>
      <c r="AF308" s="3">
        <v>65.539491444800007</v>
      </c>
      <c r="AG308" s="3">
        <v>60.858099198700003</v>
      </c>
      <c r="AH308" s="3">
        <v>60.645308642099998</v>
      </c>
    </row>
    <row r="309" spans="1:34" x14ac:dyDescent="0.25">
      <c r="A309" t="s">
        <v>804</v>
      </c>
      <c r="B309" s="3" t="s">
        <v>291</v>
      </c>
      <c r="C309" s="3">
        <v>16.013494037600001</v>
      </c>
      <c r="D309" s="3">
        <v>16.013494037600001</v>
      </c>
      <c r="E309" s="3">
        <v>16.013494037600001</v>
      </c>
      <c r="F309" s="3">
        <v>13.3445783647</v>
      </c>
      <c r="G309" s="3">
        <v>12.8107952301</v>
      </c>
      <c r="H309" s="3">
        <v>12.8107952301</v>
      </c>
      <c r="I309" s="3">
        <v>12.8107952301</v>
      </c>
      <c r="J309" s="3">
        <v>13.3445783647</v>
      </c>
      <c r="K309" s="3">
        <v>13.8783614993</v>
      </c>
      <c r="L309" s="3">
        <v>12.2770120955</v>
      </c>
      <c r="M309" s="3">
        <v>13.3445783647</v>
      </c>
      <c r="N309" s="3">
        <v>14.412144633900001</v>
      </c>
      <c r="O309" s="3">
        <v>13.3445783647</v>
      </c>
      <c r="P309" s="3">
        <v>13.8783614993</v>
      </c>
      <c r="Q309" s="3">
        <v>15.479710903100001</v>
      </c>
      <c r="R309" s="3">
        <v>16.013494037600001</v>
      </c>
      <c r="S309" s="3">
        <v>21.885108518100001</v>
      </c>
      <c r="T309" s="3">
        <v>23.486457921900001</v>
      </c>
      <c r="U309" s="3">
        <v>25.6215904602</v>
      </c>
      <c r="V309" s="3">
        <v>27.222939864000001</v>
      </c>
      <c r="W309" s="3">
        <v>28.290506133200001</v>
      </c>
      <c r="X309" s="3">
        <v>27.222939864000001</v>
      </c>
      <c r="Y309" s="3">
        <v>28.824289267800001</v>
      </c>
      <c r="Z309" s="3">
        <v>26.689156729400001</v>
      </c>
      <c r="AA309" s="3">
        <v>30.9594218061</v>
      </c>
      <c r="AB309" s="3">
        <v>32.026988075299997</v>
      </c>
      <c r="AC309" s="3">
        <v>32.560771209899997</v>
      </c>
      <c r="AD309" s="3">
        <v>32.026988075299997</v>
      </c>
      <c r="AE309" s="3">
        <v>33.094554344499997</v>
      </c>
      <c r="AF309" s="3">
        <v>30.9594218061</v>
      </c>
      <c r="AG309" s="3">
        <v>35.763470017400003</v>
      </c>
      <c r="AH309" s="3">
        <v>41.101301363300003</v>
      </c>
    </row>
    <row r="310" spans="1:34" x14ac:dyDescent="0.25">
      <c r="A310" t="s">
        <v>805</v>
      </c>
      <c r="B310" s="3" t="s">
        <v>292</v>
      </c>
      <c r="C310" s="3">
        <v>26.131982643200001</v>
      </c>
      <c r="D310" s="3">
        <v>25.164131434200002</v>
      </c>
      <c r="E310" s="3">
        <v>14.517768135100001</v>
      </c>
      <c r="F310" s="3">
        <v>17.4213217621</v>
      </c>
      <c r="G310" s="3">
        <v>15.4856193441</v>
      </c>
      <c r="H310" s="3">
        <v>15.4856193441</v>
      </c>
      <c r="I310" s="3">
        <v>14.517768135100001</v>
      </c>
      <c r="J310" s="3">
        <v>16.453470553100001</v>
      </c>
      <c r="K310" s="3">
        <v>16.453470553100001</v>
      </c>
      <c r="L310" s="3">
        <v>20.324875389199999</v>
      </c>
      <c r="M310" s="3">
        <v>17.4213217621</v>
      </c>
      <c r="N310" s="3">
        <v>17.4213217621</v>
      </c>
      <c r="O310" s="3">
        <v>16.453470553100001</v>
      </c>
      <c r="P310" s="3">
        <v>18.389172971099999</v>
      </c>
      <c r="Q310" s="3">
        <v>15.4856193441</v>
      </c>
      <c r="R310" s="3">
        <v>14.517768135100001</v>
      </c>
      <c r="S310" s="3">
        <v>13.5499169261</v>
      </c>
      <c r="T310" s="3">
        <v>14.517768135100001</v>
      </c>
      <c r="U310" s="3">
        <v>17.4213217621</v>
      </c>
      <c r="V310" s="3">
        <v>17.4213217621</v>
      </c>
      <c r="W310" s="3">
        <v>17.4213217621</v>
      </c>
      <c r="X310" s="3">
        <v>16.453470553100001</v>
      </c>
      <c r="Y310" s="3">
        <v>18.389172971099999</v>
      </c>
      <c r="Z310" s="3">
        <v>22.260577807200001</v>
      </c>
      <c r="AA310" s="3">
        <v>26.131982643200001</v>
      </c>
      <c r="AB310" s="3">
        <v>27.0998338522</v>
      </c>
      <c r="AC310" s="3">
        <v>38.714048360299998</v>
      </c>
      <c r="AD310" s="3">
        <v>37.746197151300002</v>
      </c>
      <c r="AE310" s="3">
        <v>42.585453196300001</v>
      </c>
      <c r="AF310" s="3">
        <v>42.585453196300001</v>
      </c>
      <c r="AG310" s="3">
        <v>54.199667704399999</v>
      </c>
      <c r="AH310" s="3">
        <v>49.3604116594</v>
      </c>
    </row>
    <row r="311" spans="1:34" x14ac:dyDescent="0.25">
      <c r="A311" t="s">
        <v>806</v>
      </c>
      <c r="B311" s="3" t="s">
        <v>293</v>
      </c>
      <c r="C311" s="3">
        <v>15.179667247599999</v>
      </c>
      <c r="D311" s="3">
        <v>15.532682765000001</v>
      </c>
      <c r="E311" s="3">
        <v>18.003791386700001</v>
      </c>
      <c r="F311" s="3">
        <v>19.415853456200001</v>
      </c>
      <c r="G311" s="3">
        <v>19.7688689736</v>
      </c>
      <c r="H311" s="3">
        <v>18.709822421399998</v>
      </c>
      <c r="I311" s="3">
        <v>15.532682765000001</v>
      </c>
      <c r="J311" s="3">
        <v>15.179667247599999</v>
      </c>
      <c r="K311" s="3">
        <v>16.238713799700001</v>
      </c>
      <c r="L311" s="3">
        <v>15.179667247599999</v>
      </c>
      <c r="M311" s="3">
        <v>15.8856982823</v>
      </c>
      <c r="N311" s="3">
        <v>21.533946560499999</v>
      </c>
      <c r="O311" s="3">
        <v>26.123148286500001</v>
      </c>
      <c r="P311" s="3">
        <v>31.771396564700002</v>
      </c>
      <c r="Q311" s="3">
        <v>32.124412082100001</v>
      </c>
      <c r="R311" s="3">
        <v>38.478691394999998</v>
      </c>
      <c r="S311" s="3">
        <v>42.008846568899997</v>
      </c>
      <c r="T311" s="3">
        <v>43.773924155800003</v>
      </c>
      <c r="U311" s="3">
        <v>46.951063812299999</v>
      </c>
      <c r="V311" s="3">
        <v>55.423436229499998</v>
      </c>
      <c r="W311" s="3">
        <v>60.3656534729</v>
      </c>
      <c r="X311" s="3">
        <v>63.189777612</v>
      </c>
      <c r="Y311" s="3">
        <v>66.013901751099993</v>
      </c>
      <c r="Z311" s="3">
        <v>75.898336237899997</v>
      </c>
      <c r="AA311" s="3">
        <v>83.664677620299997</v>
      </c>
      <c r="AB311" s="3">
        <v>93.549112107100001</v>
      </c>
      <c r="AC311" s="3">
        <v>94.255143141900007</v>
      </c>
      <c r="AD311" s="3">
        <v>98.1383138331</v>
      </c>
      <c r="AE311" s="3">
        <v>100.96243797219999</v>
      </c>
      <c r="AF311" s="3">
        <v>94.961174176699998</v>
      </c>
      <c r="AG311" s="3">
        <v>94.961174176699998</v>
      </c>
      <c r="AH311" s="3">
        <v>94.608158659300003</v>
      </c>
    </row>
    <row r="312" spans="1:34" x14ac:dyDescent="0.25">
      <c r="A312" t="s">
        <v>807</v>
      </c>
      <c r="B312" s="3" t="s">
        <v>294</v>
      </c>
      <c r="C312" s="3">
        <v>21.685701893899999</v>
      </c>
      <c r="D312" s="3">
        <v>24.783659307299999</v>
      </c>
      <c r="E312" s="3">
        <v>27.217768703499999</v>
      </c>
      <c r="F312" s="3">
        <v>26.332638014</v>
      </c>
      <c r="G312" s="3">
        <v>27.881616720699999</v>
      </c>
      <c r="H312" s="3">
        <v>27.4390513759</v>
      </c>
      <c r="I312" s="3">
        <v>29.651878099800001</v>
      </c>
      <c r="J312" s="3">
        <v>28.545464737900001</v>
      </c>
      <c r="K312" s="3">
        <v>27.217768703499999</v>
      </c>
      <c r="L312" s="3">
        <v>27.881616720699999</v>
      </c>
      <c r="M312" s="3">
        <v>26.775203358799999</v>
      </c>
      <c r="N312" s="3">
        <v>25.890072669199999</v>
      </c>
      <c r="O312" s="3">
        <v>26.9964860312</v>
      </c>
      <c r="P312" s="3">
        <v>30.758291461700001</v>
      </c>
      <c r="Q312" s="3">
        <v>32.528552840800003</v>
      </c>
      <c r="R312" s="3">
        <v>33.192400857999999</v>
      </c>
      <c r="S312" s="3">
        <v>30.979574134100002</v>
      </c>
      <c r="T312" s="3">
        <v>41.158577063899997</v>
      </c>
      <c r="U312" s="3">
        <v>43.371403787799998</v>
      </c>
      <c r="V312" s="3">
        <v>55.099385424300003</v>
      </c>
      <c r="W312" s="3">
        <v>53.107841372800003</v>
      </c>
      <c r="X312" s="3">
        <v>57.090929475700001</v>
      </c>
      <c r="Y312" s="3">
        <v>59.303756199600002</v>
      </c>
      <c r="Z312" s="3">
        <v>65.942236371199996</v>
      </c>
      <c r="AA312" s="3">
        <v>67.712497750300003</v>
      </c>
      <c r="AB312" s="3">
        <v>79.219196714399999</v>
      </c>
      <c r="AC312" s="3">
        <v>85.636394213599999</v>
      </c>
      <c r="AD312" s="3">
        <v>96.4792451605</v>
      </c>
      <c r="AE312" s="3">
        <v>103.5602906769</v>
      </c>
      <c r="AF312" s="3">
        <v>109.09235748659999</v>
      </c>
      <c r="AG312" s="3">
        <v>123.47573119170001</v>
      </c>
      <c r="AH312" s="3">
        <v>122.3693178298</v>
      </c>
    </row>
    <row r="313" spans="1:34" x14ac:dyDescent="0.25">
      <c r="A313" t="s">
        <v>808</v>
      </c>
      <c r="B313" s="3" t="s">
        <v>295</v>
      </c>
      <c r="C313" s="3">
        <v>13.879628243699999</v>
      </c>
      <c r="D313" s="3">
        <v>14.6960769639</v>
      </c>
      <c r="E313" s="3">
        <v>14.6960769639</v>
      </c>
      <c r="F313" s="3">
        <v>20.411218005399999</v>
      </c>
      <c r="G313" s="3">
        <v>18.778320565000001</v>
      </c>
      <c r="H313" s="3">
        <v>16.328974404299998</v>
      </c>
      <c r="I313" s="3">
        <v>16.328974404299998</v>
      </c>
      <c r="J313" s="3">
        <v>16.328974404299998</v>
      </c>
      <c r="K313" s="3">
        <v>13.879628243699999</v>
      </c>
      <c r="L313" s="3">
        <v>19.594769285200002</v>
      </c>
      <c r="M313" s="3">
        <v>13.879628243699999</v>
      </c>
      <c r="N313" s="3">
        <v>14.6960769639</v>
      </c>
      <c r="O313" s="3">
        <v>19.594769285200002</v>
      </c>
      <c r="P313" s="3">
        <v>19.594769285200002</v>
      </c>
      <c r="Q313" s="3">
        <v>19.594769285200002</v>
      </c>
      <c r="R313" s="3">
        <v>19.594769285200002</v>
      </c>
      <c r="S313" s="3">
        <v>17.961871844800001</v>
      </c>
      <c r="T313" s="3">
        <v>22.860564166100001</v>
      </c>
      <c r="U313" s="3">
        <v>23.677012886299998</v>
      </c>
      <c r="V313" s="3">
        <v>22.860564166100001</v>
      </c>
      <c r="W313" s="3">
        <v>22.860564166100001</v>
      </c>
      <c r="X313" s="3">
        <v>22.860564166100001</v>
      </c>
      <c r="Y313" s="3">
        <v>27.759256487399998</v>
      </c>
      <c r="Z313" s="3">
        <v>22.860564166100001</v>
      </c>
      <c r="AA313" s="3">
        <v>23.677012886299998</v>
      </c>
      <c r="AB313" s="3">
        <v>34.290846249099999</v>
      </c>
      <c r="AC313" s="3">
        <v>33.474397528899999</v>
      </c>
      <c r="AD313" s="3">
        <v>33.474397528899999</v>
      </c>
      <c r="AE313" s="3">
        <v>33.474397528899999</v>
      </c>
      <c r="AF313" s="3">
        <v>37.556641130000003</v>
      </c>
      <c r="AG313" s="3">
        <v>47.354025772599996</v>
      </c>
      <c r="AH313" s="3">
        <v>44.904679611900001</v>
      </c>
    </row>
    <row r="314" spans="1:34" x14ac:dyDescent="0.25">
      <c r="A314" t="s">
        <v>809</v>
      </c>
      <c r="B314" s="3" t="s">
        <v>296</v>
      </c>
      <c r="C314" s="3">
        <v>10.943440046099999</v>
      </c>
      <c r="D314" s="3">
        <v>12.949737387800001</v>
      </c>
      <c r="E314" s="3">
        <v>14.044081392400001</v>
      </c>
      <c r="F314" s="3">
        <v>15.138425397000001</v>
      </c>
      <c r="G314" s="3">
        <v>15.320816064500001</v>
      </c>
      <c r="H314" s="3">
        <v>17.509504073700001</v>
      </c>
      <c r="I314" s="3">
        <v>20.245364085199999</v>
      </c>
      <c r="J314" s="3">
        <v>20.062973417799999</v>
      </c>
      <c r="K314" s="3">
        <v>19.333410747999999</v>
      </c>
      <c r="L314" s="3">
        <v>19.333410747999999</v>
      </c>
      <c r="M314" s="3">
        <v>18.4214574109</v>
      </c>
      <c r="N314" s="3">
        <v>19.8805827503</v>
      </c>
      <c r="O314" s="3">
        <v>21.157317422399998</v>
      </c>
      <c r="P314" s="3">
        <v>21.339708089799998</v>
      </c>
      <c r="Q314" s="3">
        <v>21.7044894247</v>
      </c>
      <c r="R314" s="3">
        <v>21.5220987573</v>
      </c>
      <c r="S314" s="3">
        <v>26.2642561105</v>
      </c>
      <c r="T314" s="3">
        <v>29.1825067895</v>
      </c>
      <c r="U314" s="3">
        <v>31.1888041313</v>
      </c>
      <c r="V314" s="3">
        <v>33.012710805600001</v>
      </c>
      <c r="W314" s="3">
        <v>37.207696156600001</v>
      </c>
      <c r="X314" s="3">
        <v>39.031602830899999</v>
      </c>
      <c r="Y314" s="3">
        <v>39.761165500700002</v>
      </c>
      <c r="Z314" s="3">
        <v>44.868104188799997</v>
      </c>
      <c r="AA314" s="3">
        <v>44.503322853999997</v>
      </c>
      <c r="AB314" s="3">
        <v>49.245480207299998</v>
      </c>
      <c r="AC314" s="3">
        <v>51.616558883899998</v>
      </c>
      <c r="AD314" s="3">
        <v>51.616558883899998</v>
      </c>
      <c r="AE314" s="3">
        <v>53.805246893099998</v>
      </c>
      <c r="AF314" s="3">
        <v>55.081981565200003</v>
      </c>
      <c r="AG314" s="3">
        <v>59.094576248700001</v>
      </c>
      <c r="AH314" s="3">
        <v>64.566296271799999</v>
      </c>
    </row>
    <row r="315" spans="1:34" x14ac:dyDescent="0.25">
      <c r="A315" t="s">
        <v>810</v>
      </c>
      <c r="B315" s="3" t="s">
        <v>297</v>
      </c>
      <c r="C315" s="3">
        <v>7.1102760725999996</v>
      </c>
      <c r="D315" s="3">
        <v>7.7566648064999999</v>
      </c>
      <c r="E315" s="3">
        <v>8.4030535404000002</v>
      </c>
      <c r="F315" s="3">
        <v>6.4638873388000002</v>
      </c>
      <c r="G315" s="3">
        <v>9.0494422743000005</v>
      </c>
      <c r="H315" s="3">
        <v>12.2813859436</v>
      </c>
      <c r="I315" s="3">
        <v>13.574163411400001</v>
      </c>
      <c r="J315" s="3">
        <v>13.574163411400001</v>
      </c>
      <c r="K315" s="3">
        <v>13.574163411400001</v>
      </c>
      <c r="L315" s="3">
        <v>17.452495814599999</v>
      </c>
      <c r="M315" s="3">
        <v>21.977216951799999</v>
      </c>
      <c r="N315" s="3">
        <v>21.977216951799999</v>
      </c>
      <c r="O315" s="3">
        <v>21.977216951799999</v>
      </c>
      <c r="P315" s="3">
        <v>21.977216951799999</v>
      </c>
      <c r="Q315" s="3">
        <v>22.623605685600001</v>
      </c>
      <c r="R315" s="3">
        <v>27.148326822800001</v>
      </c>
      <c r="S315" s="3">
        <v>23.916383153400002</v>
      </c>
      <c r="T315" s="3">
        <v>22.623605685600001</v>
      </c>
      <c r="U315" s="3">
        <v>19.3916620163</v>
      </c>
      <c r="V315" s="3">
        <v>20.684439483999999</v>
      </c>
      <c r="W315" s="3">
        <v>22.623605685600001</v>
      </c>
      <c r="X315" s="3">
        <v>24.562771887299998</v>
      </c>
      <c r="Y315" s="3">
        <v>25.209160621100001</v>
      </c>
      <c r="Z315" s="3">
        <v>27.7947155566</v>
      </c>
      <c r="AA315" s="3">
        <v>34.9049916293</v>
      </c>
      <c r="AB315" s="3">
        <v>40.7224902341</v>
      </c>
      <c r="AC315" s="3">
        <v>38.783324032499998</v>
      </c>
      <c r="AD315" s="3">
        <v>38.136935298600001</v>
      </c>
      <c r="AE315" s="3">
        <v>45.247211371299997</v>
      </c>
      <c r="AF315" s="3">
        <v>47.832766306800004</v>
      </c>
      <c r="AG315" s="3">
        <v>56.882208581</v>
      </c>
      <c r="AH315" s="3">
        <v>58.821374782699998</v>
      </c>
    </row>
    <row r="316" spans="1:34" x14ac:dyDescent="0.25">
      <c r="A316" t="s">
        <v>811</v>
      </c>
      <c r="B316" s="3" t="s">
        <v>298</v>
      </c>
      <c r="C316" s="3">
        <v>17.984872723700001</v>
      </c>
      <c r="D316" s="3">
        <v>16.153080131500001</v>
      </c>
      <c r="E316" s="3">
        <v>16.153080131500001</v>
      </c>
      <c r="F316" s="3">
        <v>15.486973734299999</v>
      </c>
      <c r="G316" s="3">
        <v>15.6535003336</v>
      </c>
      <c r="H316" s="3">
        <v>16.486133330099999</v>
      </c>
      <c r="I316" s="3">
        <v>17.818346124400001</v>
      </c>
      <c r="J316" s="3">
        <v>18.317925922299999</v>
      </c>
      <c r="K316" s="3">
        <v>20.649298312399999</v>
      </c>
      <c r="L316" s="3">
        <v>23.147197301799999</v>
      </c>
      <c r="M316" s="3">
        <v>25.811622890500001</v>
      </c>
      <c r="N316" s="3">
        <v>27.809942081999999</v>
      </c>
      <c r="O316" s="3">
        <v>30.973947468599999</v>
      </c>
      <c r="P316" s="3">
        <v>30.3078410715</v>
      </c>
      <c r="Q316" s="3">
        <v>31.4735272665</v>
      </c>
      <c r="R316" s="3">
        <v>32.8057400609</v>
      </c>
      <c r="S316" s="3">
        <v>36.635851844599998</v>
      </c>
      <c r="T316" s="3">
        <v>39.466804032600002</v>
      </c>
      <c r="U316" s="3">
        <v>45.128708408599998</v>
      </c>
      <c r="V316" s="3">
        <v>49.125346791600002</v>
      </c>
      <c r="W316" s="3">
        <v>55.6198841641</v>
      </c>
      <c r="X316" s="3">
        <v>56.785570359200001</v>
      </c>
      <c r="Y316" s="3">
        <v>63.280107731599998</v>
      </c>
      <c r="Z316" s="3">
        <v>69.774645104100003</v>
      </c>
      <c r="AA316" s="3">
        <v>76.768762274400004</v>
      </c>
      <c r="AB316" s="3">
        <v>77.934448469499998</v>
      </c>
      <c r="AC316" s="3">
        <v>87.926044427099995</v>
      </c>
      <c r="AD316" s="3">
        <v>93.587948803100005</v>
      </c>
      <c r="AE316" s="3">
        <v>98.916799980500002</v>
      </c>
      <c r="AF316" s="3">
        <v>100.41553937410001</v>
      </c>
      <c r="AG316" s="3">
        <v>104.2456511579</v>
      </c>
      <c r="AH316" s="3">
        <v>99.249853178999999</v>
      </c>
    </row>
    <row r="317" spans="1:34" x14ac:dyDescent="0.25">
      <c r="A317" t="s">
        <v>812</v>
      </c>
      <c r="B317" s="3" t="s">
        <v>299</v>
      </c>
      <c r="C317" s="3">
        <v>8.7993128156000004</v>
      </c>
      <c r="D317" s="3">
        <v>7.5422681275999999</v>
      </c>
      <c r="E317" s="3">
        <v>3.7711340637999999</v>
      </c>
      <c r="F317" s="3">
        <v>2.5140893758999998</v>
      </c>
      <c r="G317" s="3">
        <v>2.5140893758999998</v>
      </c>
      <c r="H317" s="3">
        <v>1.2570446878999999</v>
      </c>
      <c r="I317" s="3">
        <v>2.5140893758999998</v>
      </c>
      <c r="J317" s="3">
        <v>2.5140893758999998</v>
      </c>
      <c r="K317" s="3">
        <v>2.5140893758999998</v>
      </c>
      <c r="L317" s="3">
        <v>3.7711340637999999</v>
      </c>
      <c r="M317" s="3">
        <v>3.7711340637999999</v>
      </c>
      <c r="N317" s="3">
        <v>3.7711340637999999</v>
      </c>
      <c r="O317" s="3">
        <v>3.7711340637999999</v>
      </c>
      <c r="P317" s="3">
        <v>2.5140893758999998</v>
      </c>
      <c r="Q317" s="3">
        <v>2.5140893758999998</v>
      </c>
      <c r="R317" s="3">
        <v>2.5140893758999998</v>
      </c>
      <c r="S317" s="3">
        <v>1.2570446878999999</v>
      </c>
      <c r="T317" s="3">
        <v>2.5140893758999998</v>
      </c>
      <c r="U317" s="3">
        <v>2.5140893758999998</v>
      </c>
      <c r="V317" s="3">
        <v>3.7711340637999999</v>
      </c>
      <c r="W317" s="3">
        <v>7.5422681275999999</v>
      </c>
      <c r="X317" s="3">
        <v>7.5422681275999999</v>
      </c>
      <c r="Y317" s="3">
        <v>8.7993128156000004</v>
      </c>
      <c r="Z317" s="3">
        <v>16.3415809432</v>
      </c>
      <c r="AA317" s="3">
        <v>16.3415809432</v>
      </c>
      <c r="AB317" s="3">
        <v>17.598625631099999</v>
      </c>
      <c r="AC317" s="3">
        <v>22.626804382900001</v>
      </c>
      <c r="AD317" s="3">
        <v>18.8556703191</v>
      </c>
      <c r="AE317" s="3">
        <v>18.8556703191</v>
      </c>
      <c r="AF317" s="3">
        <v>18.8556703191</v>
      </c>
      <c r="AG317" s="3">
        <v>15.0845362553</v>
      </c>
      <c r="AH317" s="3">
        <v>20.112715006999998</v>
      </c>
    </row>
    <row r="318" spans="1:34" x14ac:dyDescent="0.25">
      <c r="A318" t="s">
        <v>813</v>
      </c>
      <c r="B318" s="3" t="s">
        <v>300</v>
      </c>
      <c r="C318" s="3">
        <v>11.010155557799999</v>
      </c>
      <c r="D318" s="3">
        <v>9.4372761924000006</v>
      </c>
      <c r="E318" s="3">
        <v>12.5830349232</v>
      </c>
      <c r="F318" s="3">
        <v>11.010155557799999</v>
      </c>
      <c r="G318" s="3">
        <v>11.010155557799999</v>
      </c>
      <c r="H318" s="3">
        <v>11.010155557799999</v>
      </c>
      <c r="I318" s="3">
        <v>12.5830349232</v>
      </c>
      <c r="J318" s="3">
        <v>11.010155557799999</v>
      </c>
      <c r="K318" s="3">
        <v>11.010155557799999</v>
      </c>
      <c r="L318" s="3">
        <v>7.8643968270000002</v>
      </c>
      <c r="M318" s="3">
        <v>7.8643968270000002</v>
      </c>
      <c r="N318" s="3">
        <v>6.2915174615999998</v>
      </c>
      <c r="O318" s="3">
        <v>6.2915174615999998</v>
      </c>
      <c r="P318" s="3">
        <v>7.8643968270000002</v>
      </c>
      <c r="Q318" s="3">
        <v>7.8643968270000002</v>
      </c>
      <c r="R318" s="3">
        <v>7.8643968270000002</v>
      </c>
      <c r="S318" s="3">
        <v>14.1559142886</v>
      </c>
      <c r="T318" s="3">
        <v>20.447431750100002</v>
      </c>
      <c r="U318" s="3">
        <v>26.7389492117</v>
      </c>
      <c r="V318" s="3">
        <v>44.040622231100002</v>
      </c>
      <c r="W318" s="3">
        <v>47.186380961899999</v>
      </c>
      <c r="X318" s="3">
        <v>48.759260327299998</v>
      </c>
      <c r="Y318" s="3">
        <v>62.915174615799998</v>
      </c>
      <c r="Z318" s="3">
        <v>78.643968269799998</v>
      </c>
      <c r="AA318" s="3">
        <v>111.6744349431</v>
      </c>
      <c r="AB318" s="3">
        <v>128.97610796239999</v>
      </c>
      <c r="AC318" s="3">
        <v>114.82019367389999</v>
      </c>
      <c r="AD318" s="3">
        <v>125.8303492316</v>
      </c>
      <c r="AE318" s="3">
        <v>139.9862635202</v>
      </c>
      <c r="AF318" s="3">
        <v>150.996419078</v>
      </c>
      <c r="AG318" s="3">
        <v>196.60992067449999</v>
      </c>
      <c r="AH318" s="3">
        <v>196.60992067449999</v>
      </c>
    </row>
    <row r="319" spans="1:34" x14ac:dyDescent="0.25">
      <c r="A319" t="s">
        <v>814</v>
      </c>
      <c r="B319" s="3" t="s">
        <v>301</v>
      </c>
      <c r="C319" s="3">
        <v>13.761958887400001</v>
      </c>
      <c r="D319" s="3">
        <v>14.144235523200001</v>
      </c>
      <c r="E319" s="3">
        <v>15.2910654305</v>
      </c>
      <c r="F319" s="3">
        <v>15.2910654305</v>
      </c>
      <c r="G319" s="3">
        <v>12.9974056159</v>
      </c>
      <c r="H319" s="3">
        <v>11.468299072900001</v>
      </c>
      <c r="I319" s="3">
        <v>11.850575708599999</v>
      </c>
      <c r="J319" s="3">
        <v>9.1746392582999992</v>
      </c>
      <c r="K319" s="3">
        <v>8.7923626225000007</v>
      </c>
      <c r="L319" s="3">
        <v>7.6455327151999999</v>
      </c>
      <c r="M319" s="3">
        <v>8.0278093510000001</v>
      </c>
      <c r="N319" s="3">
        <v>11.0860224371</v>
      </c>
      <c r="O319" s="3">
        <v>10.3214691656</v>
      </c>
      <c r="P319" s="3">
        <v>12.232852344399999</v>
      </c>
      <c r="Q319" s="3">
        <v>14.526512158899999</v>
      </c>
      <c r="R319" s="3">
        <v>14.9087887947</v>
      </c>
      <c r="S319" s="3">
        <v>18.7315551523</v>
      </c>
      <c r="T319" s="3">
        <v>23.3188747815</v>
      </c>
      <c r="U319" s="3">
        <v>29.817577589399999</v>
      </c>
      <c r="V319" s="3">
        <v>35.551727125799999</v>
      </c>
      <c r="W319" s="3">
        <v>36.3162803974</v>
      </c>
      <c r="X319" s="3">
        <v>40.139046755000003</v>
      </c>
      <c r="Y319" s="3">
        <v>45.108643019900001</v>
      </c>
      <c r="Z319" s="3">
        <v>52.754175735099999</v>
      </c>
      <c r="AA319" s="3">
        <v>51.225069192100001</v>
      </c>
      <c r="AB319" s="3">
        <v>51.225069192100001</v>
      </c>
      <c r="AC319" s="3">
        <v>52.371899099399997</v>
      </c>
      <c r="AD319" s="3">
        <v>52.754175735099999</v>
      </c>
      <c r="AE319" s="3">
        <v>53.136452370900003</v>
      </c>
      <c r="AF319" s="3">
        <v>54.283282278199998</v>
      </c>
      <c r="AG319" s="3">
        <v>62.3110916292</v>
      </c>
      <c r="AH319" s="3">
        <v>72.632560794699998</v>
      </c>
    </row>
    <row r="320" spans="1:34" x14ac:dyDescent="0.25">
      <c r="A320" t="s">
        <v>815</v>
      </c>
      <c r="B320" s="3" t="s">
        <v>302</v>
      </c>
      <c r="C320" s="3">
        <v>6.6952223212000002</v>
      </c>
      <c r="D320" s="3">
        <v>5.7387619896000004</v>
      </c>
      <c r="E320" s="3">
        <v>8.1299128185999994</v>
      </c>
      <c r="F320" s="3">
        <v>8.1299128185999994</v>
      </c>
      <c r="G320" s="3">
        <v>8.1299128185999994</v>
      </c>
      <c r="H320" s="3">
        <v>6.6952223212000002</v>
      </c>
      <c r="I320" s="3">
        <v>7.1734524869999996</v>
      </c>
      <c r="J320" s="3">
        <v>7.1734524869999996</v>
      </c>
      <c r="K320" s="3">
        <v>7.1734524869999996</v>
      </c>
      <c r="L320" s="3">
        <v>8.6081429844000006</v>
      </c>
      <c r="M320" s="3">
        <v>13.3904446425</v>
      </c>
      <c r="N320" s="3">
        <v>19.129206632100001</v>
      </c>
      <c r="O320" s="3">
        <v>25.8244289533</v>
      </c>
      <c r="P320" s="3">
        <v>26.780889284899999</v>
      </c>
      <c r="Q320" s="3">
        <v>28.215579782300001</v>
      </c>
      <c r="R320" s="3">
        <v>31.563190942999999</v>
      </c>
      <c r="S320" s="3">
        <v>32.9978814404</v>
      </c>
      <c r="T320" s="3">
        <v>34.910802103599998</v>
      </c>
      <c r="U320" s="3">
        <v>32.9978814404</v>
      </c>
      <c r="V320" s="3">
        <v>44.475405419600001</v>
      </c>
      <c r="W320" s="3">
        <v>45.910095917</v>
      </c>
      <c r="X320" s="3">
        <v>54.518238901499998</v>
      </c>
      <c r="Y320" s="3">
        <v>59.3005405595</v>
      </c>
      <c r="Z320" s="3">
        <v>61.691691388499997</v>
      </c>
      <c r="AA320" s="3">
        <v>62.648151720100003</v>
      </c>
      <c r="AB320" s="3">
        <v>68.386913709699996</v>
      </c>
      <c r="AC320" s="3">
        <v>55.952929398899997</v>
      </c>
      <c r="AD320" s="3">
        <v>61.691691388499997</v>
      </c>
      <c r="AE320" s="3">
        <v>65.0393025491</v>
      </c>
      <c r="AF320" s="3">
        <v>59.3005405595</v>
      </c>
      <c r="AG320" s="3">
        <v>57.387619896300002</v>
      </c>
      <c r="AH320" s="3">
        <v>57.865850062100002</v>
      </c>
    </row>
    <row r="321" spans="1:34" x14ac:dyDescent="0.25">
      <c r="A321" t="s">
        <v>816</v>
      </c>
      <c r="B321" s="3" t="s">
        <v>303</v>
      </c>
      <c r="C321" s="3">
        <v>3.6926599153000002</v>
      </c>
      <c r="D321" s="3">
        <v>3.2310774258000001</v>
      </c>
      <c r="E321" s="3">
        <v>5.0774073834999998</v>
      </c>
      <c r="F321" s="3">
        <v>7.3853198305000003</v>
      </c>
      <c r="G321" s="3">
        <v>6.9237373410999998</v>
      </c>
      <c r="H321" s="3">
        <v>6.9237373410999998</v>
      </c>
      <c r="I321" s="3">
        <v>6.4621548517000003</v>
      </c>
      <c r="J321" s="3">
        <v>6.9237373410999998</v>
      </c>
      <c r="K321" s="3">
        <v>7.8469023198999999</v>
      </c>
      <c r="L321" s="3">
        <v>8.7700672987000008</v>
      </c>
      <c r="M321" s="3">
        <v>7.8469023198999999</v>
      </c>
      <c r="N321" s="3">
        <v>8.7700672987000008</v>
      </c>
      <c r="O321" s="3">
        <v>10.1548147669</v>
      </c>
      <c r="P321" s="3">
        <v>10.1548147669</v>
      </c>
      <c r="Q321" s="3">
        <v>10.616397256400001</v>
      </c>
      <c r="R321" s="3">
        <v>10.616397256400001</v>
      </c>
      <c r="S321" s="3">
        <v>10.616397256400001</v>
      </c>
      <c r="T321" s="3">
        <v>11.5395622352</v>
      </c>
      <c r="U321" s="3">
        <v>16.155387129200001</v>
      </c>
      <c r="V321" s="3">
        <v>17.5401345975</v>
      </c>
      <c r="W321" s="3">
        <v>18.463299576299999</v>
      </c>
      <c r="X321" s="3">
        <v>18.001717086900001</v>
      </c>
      <c r="Y321" s="3">
        <v>17.078552108</v>
      </c>
      <c r="Z321" s="3">
        <v>24.925454427999998</v>
      </c>
      <c r="AA321" s="3">
        <v>25.3870369174</v>
      </c>
      <c r="AB321" s="3">
        <v>23.5407069597</v>
      </c>
      <c r="AC321" s="3">
        <v>19.848047044499999</v>
      </c>
      <c r="AD321" s="3">
        <v>19.848047044499999</v>
      </c>
      <c r="AE321" s="3">
        <v>20.771212023299999</v>
      </c>
      <c r="AF321" s="3">
        <v>20.771212023299999</v>
      </c>
      <c r="AG321" s="3">
        <v>14.770639661000001</v>
      </c>
      <c r="AH321" s="3">
        <v>17.078552108</v>
      </c>
    </row>
    <row r="322" spans="1:34" x14ac:dyDescent="0.25">
      <c r="A322" t="s">
        <v>817</v>
      </c>
      <c r="B322" s="3" t="s">
        <v>304</v>
      </c>
      <c r="C322" s="3">
        <v>1.2176461276999999</v>
      </c>
      <c r="D322" s="3">
        <v>1.2176461276999999</v>
      </c>
      <c r="E322" s="3">
        <v>1.8264691915</v>
      </c>
      <c r="F322" s="3">
        <v>3.0441153191999999</v>
      </c>
      <c r="G322" s="3">
        <v>3.652938383</v>
      </c>
      <c r="H322" s="3">
        <v>3.652938383</v>
      </c>
      <c r="I322" s="3">
        <v>3.652938383</v>
      </c>
      <c r="J322" s="3">
        <v>4.2617614468999996</v>
      </c>
      <c r="K322" s="3">
        <v>5.4794075745999997</v>
      </c>
      <c r="L322" s="3">
        <v>7.9146998299</v>
      </c>
      <c r="M322" s="3">
        <v>8.5235228937999992</v>
      </c>
      <c r="N322" s="3">
        <v>9.7411690214999993</v>
      </c>
      <c r="O322" s="3">
        <v>12.785284340700001</v>
      </c>
      <c r="P322" s="3">
        <v>12.785284340700001</v>
      </c>
      <c r="Q322" s="3">
        <v>12.785284340700001</v>
      </c>
      <c r="R322" s="3">
        <v>12.785284340700001</v>
      </c>
      <c r="S322" s="3">
        <v>14.6117535322</v>
      </c>
      <c r="T322" s="3">
        <v>17.047045787599998</v>
      </c>
      <c r="U322" s="3">
        <v>20.699984170600001</v>
      </c>
      <c r="V322" s="3">
        <v>21.3088072344</v>
      </c>
      <c r="W322" s="3">
        <v>24.352922553599999</v>
      </c>
      <c r="X322" s="3">
        <v>23.7440994898</v>
      </c>
      <c r="Y322" s="3">
        <v>24.9617456175</v>
      </c>
      <c r="Z322" s="3">
        <v>21.917630298300001</v>
      </c>
      <c r="AA322" s="3">
        <v>23.135276426000001</v>
      </c>
      <c r="AB322" s="3">
        <v>18.873514979100001</v>
      </c>
      <c r="AC322" s="3">
        <v>25.570568681299999</v>
      </c>
      <c r="AD322" s="3">
        <v>23.7440994898</v>
      </c>
      <c r="AE322" s="3">
        <v>23.7440994898</v>
      </c>
      <c r="AF322" s="3">
        <v>24.352922553599999</v>
      </c>
      <c r="AG322" s="3">
        <v>28.614684000499999</v>
      </c>
      <c r="AH322" s="3">
        <v>24.9617456175</v>
      </c>
    </row>
    <row r="323" spans="1:34" x14ac:dyDescent="0.25">
      <c r="A323" t="s">
        <v>818</v>
      </c>
      <c r="B323" s="3" t="s">
        <v>305</v>
      </c>
      <c r="C323" s="3">
        <v>3.1489037879000001</v>
      </c>
      <c r="D323" s="3">
        <v>3.1489037879000001</v>
      </c>
      <c r="E323" s="3">
        <v>3.1489037879000001</v>
      </c>
      <c r="F323" s="3">
        <v>2.3616778409000001</v>
      </c>
      <c r="G323" s="3">
        <v>1.5744518939000001</v>
      </c>
      <c r="H323" s="3">
        <v>1.5744518939000001</v>
      </c>
      <c r="I323" s="3">
        <v>3.1489037879000001</v>
      </c>
      <c r="J323" s="3">
        <v>2.3616778409000001</v>
      </c>
      <c r="K323" s="3">
        <v>2.3616778409000001</v>
      </c>
      <c r="L323" s="3">
        <v>3.1489037879000001</v>
      </c>
      <c r="M323" s="3">
        <v>4.7233556818000002</v>
      </c>
      <c r="N323" s="3">
        <v>5.5105816287999998</v>
      </c>
      <c r="O323" s="3">
        <v>5.5105816287999998</v>
      </c>
      <c r="P323" s="3">
        <v>3.9361297348000002</v>
      </c>
      <c r="Q323" s="3">
        <v>3.9361297348000002</v>
      </c>
      <c r="R323" s="3">
        <v>3.9361297348000002</v>
      </c>
      <c r="S323" s="3">
        <v>5.5105816287999998</v>
      </c>
      <c r="T323" s="3">
        <v>4.7233556818000002</v>
      </c>
      <c r="U323" s="3">
        <v>5.5105816287999998</v>
      </c>
      <c r="V323" s="3">
        <v>8.6594854166000008</v>
      </c>
      <c r="W323" s="3">
        <v>12.595615151500001</v>
      </c>
      <c r="X323" s="3">
        <v>15.744518939300001</v>
      </c>
      <c r="Y323" s="3">
        <v>15.744518939300001</v>
      </c>
      <c r="Z323" s="3">
        <v>22.042326515100001</v>
      </c>
      <c r="AA323" s="3">
        <v>24.404004356000002</v>
      </c>
      <c r="AB323" s="3">
        <v>25.191230303000001</v>
      </c>
      <c r="AC323" s="3">
        <v>25.978456249899999</v>
      </c>
      <c r="AD323" s="3">
        <v>27.552908143900002</v>
      </c>
      <c r="AE323" s="3">
        <v>29.127360037799999</v>
      </c>
      <c r="AF323" s="3">
        <v>32.276263825699999</v>
      </c>
      <c r="AG323" s="3">
        <v>37.786845454400002</v>
      </c>
      <c r="AH323" s="3">
        <v>37.786845454400002</v>
      </c>
    </row>
    <row r="324" spans="1:34" x14ac:dyDescent="0.25">
      <c r="A324" t="s">
        <v>819</v>
      </c>
      <c r="B324" s="3" t="s">
        <v>306</v>
      </c>
      <c r="C324" s="3">
        <v>6.5735054861000002</v>
      </c>
      <c r="D324" s="3">
        <v>6.5735054861000002</v>
      </c>
      <c r="E324" s="3">
        <v>11.5036346007</v>
      </c>
      <c r="F324" s="3">
        <v>11.5036346007</v>
      </c>
      <c r="G324" s="3">
        <v>13.1470109723</v>
      </c>
      <c r="H324" s="3">
        <v>13.1470109723</v>
      </c>
      <c r="I324" s="3">
        <v>12.325322786499999</v>
      </c>
      <c r="J324" s="3">
        <v>12.325322786499999</v>
      </c>
      <c r="K324" s="3">
        <v>12.325322786499999</v>
      </c>
      <c r="L324" s="3">
        <v>8.2168818577000007</v>
      </c>
      <c r="M324" s="3">
        <v>10.681946415000001</v>
      </c>
      <c r="N324" s="3">
        <v>14.790387343800001</v>
      </c>
      <c r="O324" s="3">
        <v>17.255451901099999</v>
      </c>
      <c r="P324" s="3">
        <v>19.720516458399999</v>
      </c>
      <c r="Q324" s="3">
        <v>19.720516458399999</v>
      </c>
      <c r="R324" s="3">
        <v>19.720516458399999</v>
      </c>
      <c r="S324" s="3">
        <v>24.650645572999998</v>
      </c>
      <c r="T324" s="3">
        <v>23.007269201500002</v>
      </c>
      <c r="U324" s="3">
        <v>22.185581015699999</v>
      </c>
      <c r="V324" s="3">
        <v>19.720516458399999</v>
      </c>
      <c r="W324" s="3">
        <v>16.4337637153</v>
      </c>
      <c r="X324" s="3">
        <v>16.4337637153</v>
      </c>
      <c r="Y324" s="3">
        <v>18.898828272599999</v>
      </c>
      <c r="Z324" s="3">
        <v>27.115710130299998</v>
      </c>
      <c r="AA324" s="3">
        <v>36.154280173799997</v>
      </c>
      <c r="AB324" s="3">
        <v>37.797656545300001</v>
      </c>
      <c r="AC324" s="3">
        <v>46.014538403000003</v>
      </c>
      <c r="AD324" s="3">
        <v>53.409732074899999</v>
      </c>
      <c r="AE324" s="3">
        <v>55.874796632200002</v>
      </c>
      <c r="AF324" s="3">
        <v>55.874796632200002</v>
      </c>
      <c r="AG324" s="3">
        <v>68.200119418699998</v>
      </c>
      <c r="AH324" s="3">
        <v>75.595313090600001</v>
      </c>
    </row>
    <row r="325" spans="1:34" x14ac:dyDescent="0.25">
      <c r="A325" t="s">
        <v>820</v>
      </c>
      <c r="B325" s="3" t="s">
        <v>307</v>
      </c>
      <c r="C325" s="3">
        <v>9.2810737488000008</v>
      </c>
      <c r="D325" s="3">
        <v>7.8532162489999999</v>
      </c>
      <c r="E325" s="3">
        <v>7.8532162489999999</v>
      </c>
      <c r="F325" s="3">
        <v>8.5671449988999999</v>
      </c>
      <c r="G325" s="3">
        <v>8.5671449988999999</v>
      </c>
      <c r="H325" s="3">
        <v>13.564646248300001</v>
      </c>
      <c r="I325" s="3">
        <v>12.8507174984</v>
      </c>
      <c r="J325" s="3">
        <v>10.708931248700001</v>
      </c>
      <c r="K325" s="3">
        <v>15.706432498</v>
      </c>
      <c r="L325" s="3">
        <v>17.848218747800001</v>
      </c>
      <c r="M325" s="3">
        <v>20.703933747400001</v>
      </c>
      <c r="N325" s="3">
        <v>19.990004997500002</v>
      </c>
      <c r="O325" s="3">
        <v>17.848218747800001</v>
      </c>
      <c r="P325" s="3">
        <v>18.5621474977</v>
      </c>
      <c r="Q325" s="3">
        <v>18.5621474977</v>
      </c>
      <c r="R325" s="3">
        <v>19.276076247599999</v>
      </c>
      <c r="S325" s="3">
        <v>22.131791247199999</v>
      </c>
      <c r="T325" s="3">
        <v>19.276076247599999</v>
      </c>
      <c r="U325" s="3">
        <v>25.7014349968</v>
      </c>
      <c r="V325" s="3">
        <v>29.271078746299999</v>
      </c>
      <c r="W325" s="3">
        <v>33.554651245800002</v>
      </c>
      <c r="X325" s="3">
        <v>33.554651245800002</v>
      </c>
      <c r="Y325" s="3">
        <v>34.982508745600001</v>
      </c>
      <c r="Z325" s="3">
        <v>44.977511244399999</v>
      </c>
      <c r="AA325" s="3">
        <v>70.678946241199995</v>
      </c>
      <c r="AB325" s="3">
        <v>75.676447490499996</v>
      </c>
      <c r="AC325" s="3">
        <v>92.810737488399994</v>
      </c>
      <c r="AD325" s="3">
        <v>94.238594988200006</v>
      </c>
      <c r="AE325" s="3">
        <v>94.952523738099998</v>
      </c>
      <c r="AF325" s="3">
        <v>99.236096237599995</v>
      </c>
      <c r="AG325" s="3">
        <v>95.666452488000004</v>
      </c>
      <c r="AH325" s="3">
        <v>85.671449989300001</v>
      </c>
    </row>
    <row r="326" spans="1:34" x14ac:dyDescent="0.25">
      <c r="A326" t="s">
        <v>821</v>
      </c>
      <c r="B326" s="3" t="s">
        <v>308</v>
      </c>
      <c r="C326" s="3">
        <v>13.2752974873</v>
      </c>
      <c r="D326" s="3">
        <v>15.6889879396</v>
      </c>
      <c r="E326" s="3">
        <v>20.516368844100001</v>
      </c>
      <c r="F326" s="3">
        <v>22.930059296300001</v>
      </c>
      <c r="G326" s="3">
        <v>22.930059296300001</v>
      </c>
      <c r="H326" s="3">
        <v>18.102678391800001</v>
      </c>
      <c r="I326" s="3">
        <v>15.6889879396</v>
      </c>
      <c r="J326" s="3">
        <v>16.895833165700001</v>
      </c>
      <c r="K326" s="3">
        <v>14.4821427135</v>
      </c>
      <c r="L326" s="3">
        <v>9.654761809</v>
      </c>
      <c r="M326" s="3">
        <v>7.2410713567</v>
      </c>
      <c r="N326" s="3">
        <v>4.8273809045</v>
      </c>
      <c r="O326" s="3">
        <v>4.8273809045</v>
      </c>
      <c r="P326" s="3">
        <v>6.0342261305999996</v>
      </c>
      <c r="Q326" s="3">
        <v>6.0342261305999996</v>
      </c>
      <c r="R326" s="3">
        <v>6.0342261305999996</v>
      </c>
      <c r="S326" s="3">
        <v>8.4479165828999996</v>
      </c>
      <c r="T326" s="3">
        <v>7.2410713567</v>
      </c>
      <c r="U326" s="3">
        <v>8.4479165828999996</v>
      </c>
      <c r="V326" s="3">
        <v>7.2410713567</v>
      </c>
      <c r="W326" s="3">
        <v>7.2410713567</v>
      </c>
      <c r="X326" s="3">
        <v>6.0342261305999996</v>
      </c>
      <c r="Y326" s="3">
        <v>6.0342261305999996</v>
      </c>
      <c r="Z326" s="3">
        <v>2.4136904522</v>
      </c>
      <c r="AA326" s="3">
        <v>2.4136904522</v>
      </c>
      <c r="AB326" s="3">
        <v>2.4136904522</v>
      </c>
      <c r="AC326" s="3">
        <v>2.4136904522</v>
      </c>
      <c r="AD326" s="3">
        <v>3.6205356784</v>
      </c>
      <c r="AE326" s="3">
        <v>6.0342261305999996</v>
      </c>
      <c r="AF326" s="3">
        <v>6.0342261305999996</v>
      </c>
      <c r="AG326" s="3">
        <v>7.2410713567</v>
      </c>
      <c r="AH326" s="3">
        <v>8.4479165828999996</v>
      </c>
    </row>
    <row r="327" spans="1:34" x14ac:dyDescent="0.25">
      <c r="A327" t="s">
        <v>822</v>
      </c>
      <c r="B327" s="3" t="s">
        <v>309</v>
      </c>
      <c r="C327" s="3">
        <v>11.9851166642</v>
      </c>
      <c r="D327" s="3">
        <v>13.619450754800001</v>
      </c>
      <c r="E327" s="3">
        <v>13.074672724599999</v>
      </c>
      <c r="F327" s="3">
        <v>14.164228785000001</v>
      </c>
      <c r="G327" s="3">
        <v>10.8955606038</v>
      </c>
      <c r="H327" s="3">
        <v>11.440338634</v>
      </c>
      <c r="I327" s="3">
        <v>11.440338634</v>
      </c>
      <c r="J327" s="3">
        <v>11.440338634</v>
      </c>
      <c r="K327" s="3">
        <v>9.2612265133000005</v>
      </c>
      <c r="L327" s="3">
        <v>11.9851166642</v>
      </c>
      <c r="M327" s="3">
        <v>7.6268924227000001</v>
      </c>
      <c r="N327" s="3">
        <v>8.1716704529000008</v>
      </c>
      <c r="O327" s="3">
        <v>7.0821143925000003</v>
      </c>
      <c r="P327" s="3">
        <v>7.0821143925000003</v>
      </c>
      <c r="Q327" s="3">
        <v>7.0821143925000003</v>
      </c>
      <c r="R327" s="3">
        <v>7.0821143925000003</v>
      </c>
      <c r="S327" s="3">
        <v>4.3582242415000003</v>
      </c>
      <c r="T327" s="3">
        <v>5.4477803019</v>
      </c>
      <c r="U327" s="3">
        <v>8.1716704529000008</v>
      </c>
      <c r="V327" s="3">
        <v>11.440338634</v>
      </c>
      <c r="W327" s="3">
        <v>11.440338634</v>
      </c>
      <c r="X327" s="3">
        <v>11.440338634</v>
      </c>
      <c r="Y327" s="3">
        <v>11.440338634</v>
      </c>
      <c r="Z327" s="3">
        <v>13.619450754800001</v>
      </c>
      <c r="AA327" s="3">
        <v>13.619450754800001</v>
      </c>
      <c r="AB327" s="3">
        <v>16.3433409057</v>
      </c>
      <c r="AC327" s="3">
        <v>15.2537848454</v>
      </c>
      <c r="AD327" s="3">
        <v>15.2537848454</v>
      </c>
      <c r="AE327" s="3">
        <v>15.2537848454</v>
      </c>
      <c r="AF327" s="3">
        <v>22.880677267999999</v>
      </c>
      <c r="AG327" s="3">
        <v>28.873235600200001</v>
      </c>
      <c r="AH327" s="3">
        <v>28.873235600200001</v>
      </c>
    </row>
    <row r="328" spans="1:34" x14ac:dyDescent="0.25">
      <c r="A328" t="s">
        <v>823</v>
      </c>
      <c r="B328" s="3" t="s">
        <v>310</v>
      </c>
      <c r="C328" s="3">
        <v>1.2522122416000001</v>
      </c>
      <c r="D328" s="3">
        <v>0</v>
      </c>
      <c r="E328" s="3">
        <v>2.5044244832999998</v>
      </c>
      <c r="F328" s="3">
        <v>2.5044244832999998</v>
      </c>
      <c r="G328" s="3">
        <v>3.7566367248999999</v>
      </c>
      <c r="H328" s="3">
        <v>5.0088489665000004</v>
      </c>
      <c r="I328" s="3">
        <v>5.0088489665000004</v>
      </c>
      <c r="J328" s="3">
        <v>5.0088489665000004</v>
      </c>
      <c r="K328" s="3">
        <v>6.2610612081000001</v>
      </c>
      <c r="L328" s="3">
        <v>7.5132734497999998</v>
      </c>
      <c r="M328" s="3">
        <v>8.7654856914000003</v>
      </c>
      <c r="N328" s="3">
        <v>8.7654856914000003</v>
      </c>
      <c r="O328" s="3">
        <v>10.017697933000001</v>
      </c>
      <c r="P328" s="3">
        <v>11.2699101746</v>
      </c>
      <c r="Q328" s="3">
        <v>11.2699101746</v>
      </c>
      <c r="R328" s="3">
        <v>11.2699101746</v>
      </c>
      <c r="S328" s="3">
        <v>7.5132734497999998</v>
      </c>
      <c r="T328" s="3">
        <v>8.7654856914000003</v>
      </c>
      <c r="U328" s="3">
        <v>7.5132734497999998</v>
      </c>
      <c r="V328" s="3">
        <v>6.2610612081000001</v>
      </c>
      <c r="W328" s="3">
        <v>5.0088489665000004</v>
      </c>
      <c r="X328" s="3">
        <v>5.0088489665000004</v>
      </c>
      <c r="Y328" s="3">
        <v>3.7566367248999999</v>
      </c>
      <c r="Z328" s="3">
        <v>7.5132734497999998</v>
      </c>
      <c r="AA328" s="3">
        <v>7.5132734497999998</v>
      </c>
      <c r="AB328" s="3">
        <v>11.2699101746</v>
      </c>
      <c r="AC328" s="3">
        <v>10.017697933000001</v>
      </c>
      <c r="AD328" s="3">
        <v>10.017697933000001</v>
      </c>
      <c r="AE328" s="3">
        <v>10.017697933000001</v>
      </c>
      <c r="AF328" s="3">
        <v>13.774334657900001</v>
      </c>
      <c r="AG328" s="3">
        <v>16.2787591411</v>
      </c>
      <c r="AH328" s="3">
        <v>15.0265468995</v>
      </c>
    </row>
    <row r="329" spans="1:34" x14ac:dyDescent="0.25">
      <c r="A329" t="s">
        <v>824</v>
      </c>
      <c r="B329" s="3" t="s">
        <v>311</v>
      </c>
      <c r="C329" s="3">
        <v>1.9513654680000001</v>
      </c>
      <c r="D329" s="3">
        <v>0.97568273400000005</v>
      </c>
      <c r="E329" s="3">
        <v>0.97568273400000005</v>
      </c>
      <c r="F329" s="3">
        <v>1.9513654680000001</v>
      </c>
      <c r="G329" s="3">
        <v>2.9270482019999999</v>
      </c>
      <c r="H329" s="3">
        <v>1.9513654680000001</v>
      </c>
      <c r="I329" s="3">
        <v>1.9513654680000001</v>
      </c>
      <c r="J329" s="3">
        <v>2.9270482019999999</v>
      </c>
      <c r="K329" s="3">
        <v>2.9270482019999999</v>
      </c>
      <c r="L329" s="3">
        <v>2.9270482019999999</v>
      </c>
      <c r="M329" s="3">
        <v>3.9027309360000002</v>
      </c>
      <c r="N329" s="3">
        <v>2.9270482019999999</v>
      </c>
      <c r="O329" s="3">
        <v>4.8784136699999996</v>
      </c>
      <c r="P329" s="3">
        <v>4.8784136699999996</v>
      </c>
      <c r="Q329" s="3">
        <v>3.9027309360000002</v>
      </c>
      <c r="R329" s="3">
        <v>3.9027309360000002</v>
      </c>
      <c r="S329" s="3">
        <v>3.9027309360000002</v>
      </c>
      <c r="T329" s="3">
        <v>2.9270482019999999</v>
      </c>
      <c r="U329" s="3">
        <v>2.9270482019999999</v>
      </c>
      <c r="V329" s="3">
        <v>1.9513654680000001</v>
      </c>
      <c r="W329" s="3">
        <v>2.9270482019999999</v>
      </c>
      <c r="X329" s="3">
        <v>2.9270482019999999</v>
      </c>
      <c r="Y329" s="3">
        <v>3.9027309360000002</v>
      </c>
      <c r="Z329" s="3">
        <v>6.8297791380000001</v>
      </c>
      <c r="AA329" s="3">
        <v>7.8054618719000004</v>
      </c>
      <c r="AB329" s="3">
        <v>7.8054618719000004</v>
      </c>
      <c r="AC329" s="3">
        <v>6.8297791380000001</v>
      </c>
      <c r="AD329" s="3">
        <v>5.8540964039999999</v>
      </c>
      <c r="AE329" s="3">
        <v>6.8297791380000001</v>
      </c>
      <c r="AF329" s="3">
        <v>6.8297791380000001</v>
      </c>
      <c r="AG329" s="3">
        <v>4.8784136699999996</v>
      </c>
      <c r="AH329" s="3">
        <v>9.7568273398999992</v>
      </c>
    </row>
    <row r="330" spans="1:34" x14ac:dyDescent="0.25">
      <c r="A330" t="s">
        <v>825</v>
      </c>
      <c r="B330" s="3" t="s">
        <v>312</v>
      </c>
      <c r="C330" s="3">
        <v>20.626247243400002</v>
      </c>
      <c r="D330" s="3">
        <v>21.657559605599999</v>
      </c>
      <c r="E330" s="3">
        <v>23.7201843299</v>
      </c>
      <c r="F330" s="3">
        <v>21.657559605599999</v>
      </c>
      <c r="G330" s="3">
        <v>25.267152873200001</v>
      </c>
      <c r="H330" s="3">
        <v>25.267152873200001</v>
      </c>
      <c r="I330" s="3">
        <v>25.267152873200001</v>
      </c>
      <c r="J330" s="3">
        <v>23.204528148800001</v>
      </c>
      <c r="K330" s="3">
        <v>23.204528148800001</v>
      </c>
      <c r="L330" s="3">
        <v>30.423714684</v>
      </c>
      <c r="M330" s="3">
        <v>31.9706832273</v>
      </c>
      <c r="N330" s="3">
        <v>30.939370865099999</v>
      </c>
      <c r="O330" s="3">
        <v>31.9706832273</v>
      </c>
      <c r="P330" s="3">
        <v>35.580276494800003</v>
      </c>
      <c r="Q330" s="3">
        <v>36.095932675900002</v>
      </c>
      <c r="R330" s="3">
        <v>35.064620313799999</v>
      </c>
      <c r="S330" s="3">
        <v>32.486339408299997</v>
      </c>
      <c r="T330" s="3">
        <v>36.611588857000001</v>
      </c>
      <c r="U330" s="3">
        <v>36.095932675900002</v>
      </c>
      <c r="V330" s="3">
        <v>44.346431573300002</v>
      </c>
      <c r="W330" s="3">
        <v>44.862087754400001</v>
      </c>
      <c r="X330" s="3">
        <v>48.471681021999999</v>
      </c>
      <c r="Y330" s="3">
        <v>50.0186495652</v>
      </c>
      <c r="Z330" s="3">
        <v>56.722179919299997</v>
      </c>
      <c r="AA330" s="3">
        <v>52.5969304706</v>
      </c>
      <c r="AB330" s="3">
        <v>58.784804643699999</v>
      </c>
      <c r="AC330" s="3">
        <v>69.613584446399997</v>
      </c>
      <c r="AD330" s="3">
        <v>70.644896808599995</v>
      </c>
      <c r="AE330" s="3">
        <v>66.519647359900006</v>
      </c>
      <c r="AF330" s="3">
        <v>71.676209170800007</v>
      </c>
      <c r="AG330" s="3">
        <v>66.519647359900006</v>
      </c>
      <c r="AH330" s="3">
        <v>76.832770981600007</v>
      </c>
    </row>
    <row r="331" spans="1:34" x14ac:dyDescent="0.25">
      <c r="A331" t="s">
        <v>826</v>
      </c>
      <c r="B331" s="3" t="s">
        <v>313</v>
      </c>
      <c r="C331" s="3">
        <v>16.920950957399999</v>
      </c>
      <c r="D331" s="3">
        <v>16.920950957399999</v>
      </c>
      <c r="E331" s="3">
        <v>19.0360698271</v>
      </c>
      <c r="F331" s="3">
        <v>19.7411094504</v>
      </c>
      <c r="G331" s="3">
        <v>19.0360698271</v>
      </c>
      <c r="H331" s="3">
        <v>18.331030203899999</v>
      </c>
      <c r="I331" s="3">
        <v>21.151188696799998</v>
      </c>
      <c r="J331" s="3">
        <v>20.446149073600001</v>
      </c>
      <c r="K331" s="3">
        <v>20.446149073600001</v>
      </c>
      <c r="L331" s="3">
        <v>22.561267943299999</v>
      </c>
      <c r="M331" s="3">
        <v>22.561267943299999</v>
      </c>
      <c r="N331" s="3">
        <v>24.676386812899999</v>
      </c>
      <c r="O331" s="3">
        <v>25.381426436200002</v>
      </c>
      <c r="P331" s="3">
        <v>23.971347189700001</v>
      </c>
      <c r="Q331" s="3">
        <v>24.676386812899999</v>
      </c>
      <c r="R331" s="3">
        <v>26.086466059399999</v>
      </c>
      <c r="S331" s="3">
        <v>22.561267943299999</v>
      </c>
      <c r="T331" s="3">
        <v>21.85622832</v>
      </c>
      <c r="U331" s="3">
        <v>21.151188696799998</v>
      </c>
      <c r="V331" s="3">
        <v>26.086466059399999</v>
      </c>
      <c r="W331" s="3">
        <v>26.7915056826</v>
      </c>
      <c r="X331" s="3">
        <v>27.496545305800002</v>
      </c>
      <c r="Y331" s="3">
        <v>30.316703798799999</v>
      </c>
      <c r="Z331" s="3">
        <v>36.662060407799999</v>
      </c>
      <c r="AA331" s="3">
        <v>40.892298147200002</v>
      </c>
      <c r="AB331" s="3">
        <v>49.352773625899999</v>
      </c>
      <c r="AC331" s="3">
        <v>54.993090611699998</v>
      </c>
      <c r="AD331" s="3">
        <v>62.043486844</v>
      </c>
      <c r="AE331" s="3">
        <v>64.158605713599997</v>
      </c>
      <c r="AF331" s="3">
        <v>64.158605713599997</v>
      </c>
      <c r="AG331" s="3">
        <v>76.144279308500003</v>
      </c>
      <c r="AH331" s="3">
        <v>86.014834033699998</v>
      </c>
    </row>
    <row r="332" spans="1:34" x14ac:dyDescent="0.25">
      <c r="A332" t="s">
        <v>918</v>
      </c>
      <c r="B332" s="3" t="s">
        <v>919</v>
      </c>
      <c r="C332" s="3">
        <v>6.1221990938999999</v>
      </c>
      <c r="D332" s="3">
        <v>7.7547855190000003</v>
      </c>
      <c r="E332" s="3">
        <v>6.1221990938999999</v>
      </c>
      <c r="F332" s="3">
        <v>4.4896126689000004</v>
      </c>
      <c r="G332" s="3">
        <v>4.4896126689000004</v>
      </c>
      <c r="H332" s="3">
        <v>4.8977592751000003</v>
      </c>
      <c r="I332" s="3">
        <v>4.8977592751000003</v>
      </c>
      <c r="J332" s="3">
        <v>4.8977592751000003</v>
      </c>
      <c r="K332" s="3">
        <v>5.7140524877000001</v>
      </c>
      <c r="L332" s="3">
        <v>6.5303457001999998</v>
      </c>
      <c r="M332" s="3">
        <v>6.5303457001999998</v>
      </c>
      <c r="N332" s="3">
        <v>8.9792253377000009</v>
      </c>
      <c r="O332" s="3">
        <v>8.5710787315000001</v>
      </c>
      <c r="P332" s="3">
        <v>8.5710787315000001</v>
      </c>
      <c r="Q332" s="3">
        <v>8.5710787315000001</v>
      </c>
      <c r="R332" s="3">
        <v>8.9792253377000009</v>
      </c>
      <c r="S332" s="3">
        <v>10.2036651565</v>
      </c>
      <c r="T332" s="3">
        <v>13.0606914004</v>
      </c>
      <c r="U332" s="3">
        <v>12.652544794100001</v>
      </c>
      <c r="V332" s="3">
        <v>16.325864250399999</v>
      </c>
      <c r="W332" s="3">
        <v>16.325864250399999</v>
      </c>
      <c r="X332" s="3">
        <v>16.325864250399999</v>
      </c>
      <c r="Y332" s="3">
        <v>18.366597281699999</v>
      </c>
      <c r="Z332" s="3">
        <v>23.264356556900001</v>
      </c>
      <c r="AA332" s="3">
        <v>22.8562099506</v>
      </c>
      <c r="AB332" s="3">
        <v>24.896942981900001</v>
      </c>
      <c r="AC332" s="3">
        <v>23.264356556900001</v>
      </c>
      <c r="AD332" s="3">
        <v>23.264356556900001</v>
      </c>
      <c r="AE332" s="3">
        <v>23.264356556900001</v>
      </c>
      <c r="AF332" s="3">
        <v>22.039916738100001</v>
      </c>
      <c r="AG332" s="3">
        <v>20.8154769193</v>
      </c>
      <c r="AH332" s="3">
        <v>18.366597281699999</v>
      </c>
    </row>
    <row r="333" spans="1:34" x14ac:dyDescent="0.25">
      <c r="A333" t="s">
        <v>827</v>
      </c>
      <c r="B333" s="3" t="s">
        <v>314</v>
      </c>
      <c r="C333" s="3">
        <v>27.882559939499998</v>
      </c>
      <c r="D333" s="3">
        <v>35.574300612499997</v>
      </c>
      <c r="E333" s="3">
        <v>44.227508869499999</v>
      </c>
      <c r="F333" s="3">
        <v>52.880717126599997</v>
      </c>
      <c r="G333" s="3">
        <v>54.803652294899997</v>
      </c>
      <c r="H333" s="3">
        <v>68.264198472499999</v>
      </c>
      <c r="I333" s="3">
        <v>68.264198472499999</v>
      </c>
      <c r="J333" s="3">
        <v>68.264198472499999</v>
      </c>
      <c r="K333" s="3">
        <v>69.225666056700007</v>
      </c>
      <c r="L333" s="3">
        <v>65.379795720199994</v>
      </c>
      <c r="M333" s="3">
        <v>58.649522631300002</v>
      </c>
      <c r="N333" s="3">
        <v>53.842184710700003</v>
      </c>
      <c r="O333" s="3">
        <v>40.381638533100002</v>
      </c>
      <c r="P333" s="3">
        <v>40.381638533100002</v>
      </c>
      <c r="Q333" s="3">
        <v>40.381638533100002</v>
      </c>
      <c r="R333" s="3">
        <v>37.497235780700002</v>
      </c>
      <c r="S333" s="3">
        <v>26.921092355399999</v>
      </c>
      <c r="T333" s="3">
        <v>32.689897860099997</v>
      </c>
      <c r="U333" s="3">
        <v>25.9596247713</v>
      </c>
      <c r="V333" s="3">
        <v>29.805495107700001</v>
      </c>
      <c r="W333" s="3">
        <v>29.805495107700001</v>
      </c>
      <c r="X333" s="3">
        <v>29.805495107700001</v>
      </c>
      <c r="Y333" s="3">
        <v>29.805495107700001</v>
      </c>
      <c r="Z333" s="3">
        <v>35.574300612499997</v>
      </c>
      <c r="AA333" s="3">
        <v>40.381638533100002</v>
      </c>
      <c r="AB333" s="3">
        <v>44.227508869499999</v>
      </c>
      <c r="AC333" s="3">
        <v>54.803652294899997</v>
      </c>
      <c r="AD333" s="3">
        <v>54.803652294899997</v>
      </c>
      <c r="AE333" s="3">
        <v>54.803652294899997</v>
      </c>
      <c r="AF333" s="3">
        <v>62.495392967800001</v>
      </c>
      <c r="AG333" s="3">
        <v>72.110068808999998</v>
      </c>
      <c r="AH333" s="3">
        <v>54.803652294899997</v>
      </c>
    </row>
    <row r="334" spans="1:34" x14ac:dyDescent="0.25">
      <c r="A334" t="s">
        <v>828</v>
      </c>
      <c r="B334" s="3" t="s">
        <v>315</v>
      </c>
      <c r="C334" s="3">
        <v>4.7869030332999998</v>
      </c>
      <c r="D334" s="3">
        <v>5.3187811481000002</v>
      </c>
      <c r="E334" s="3">
        <v>4.7869030332999998</v>
      </c>
      <c r="F334" s="3">
        <v>3.7231468037000002</v>
      </c>
      <c r="G334" s="3">
        <v>3.7231468037000002</v>
      </c>
      <c r="H334" s="3">
        <v>2.6593905741000001</v>
      </c>
      <c r="I334" s="3">
        <v>2.1275124592000001</v>
      </c>
      <c r="J334" s="3">
        <v>1.5956343444000001</v>
      </c>
      <c r="K334" s="3">
        <v>1.0637562296</v>
      </c>
      <c r="L334" s="3">
        <v>0.53187811480000002</v>
      </c>
      <c r="M334" s="3">
        <v>0.53187811480000002</v>
      </c>
      <c r="N334" s="3">
        <v>1.0637562296</v>
      </c>
      <c r="O334" s="3">
        <v>1.0637562296</v>
      </c>
      <c r="P334" s="3">
        <v>1.5956343444000001</v>
      </c>
      <c r="Q334" s="3">
        <v>1.5956343444000001</v>
      </c>
      <c r="R334" s="3">
        <v>2.1275124592000001</v>
      </c>
      <c r="S334" s="3">
        <v>3.1912686889000001</v>
      </c>
      <c r="T334" s="3">
        <v>3.7231468037000002</v>
      </c>
      <c r="U334" s="3">
        <v>5.3187811481000002</v>
      </c>
      <c r="V334" s="3">
        <v>5.8506592628999998</v>
      </c>
      <c r="W334" s="3">
        <v>5.3187811481000002</v>
      </c>
      <c r="X334" s="3">
        <v>6.3825373777000003</v>
      </c>
      <c r="Y334" s="3">
        <v>6.9144154924999999</v>
      </c>
      <c r="Z334" s="3">
        <v>7.9781717221999999</v>
      </c>
      <c r="AA334" s="3">
        <v>9.0419279518</v>
      </c>
      <c r="AB334" s="3">
        <v>9.5738060665999996</v>
      </c>
      <c r="AC334" s="3">
        <v>12.233196640699999</v>
      </c>
      <c r="AD334" s="3">
        <v>12.233196640699999</v>
      </c>
      <c r="AE334" s="3">
        <v>11.169440411</v>
      </c>
      <c r="AF334" s="3">
        <v>11.169440411</v>
      </c>
      <c r="AG334" s="3">
        <v>11.7013185258</v>
      </c>
      <c r="AH334" s="3">
        <v>11.169440411</v>
      </c>
    </row>
    <row r="335" spans="1:34" x14ac:dyDescent="0.25">
      <c r="A335" t="s">
        <v>829</v>
      </c>
      <c r="B335" s="3" t="s">
        <v>316</v>
      </c>
      <c r="C335" s="3">
        <v>6.9251278262999998</v>
      </c>
      <c r="D335" s="3">
        <v>6.9251278262999998</v>
      </c>
      <c r="E335" s="3">
        <v>5.7709398553</v>
      </c>
      <c r="F335" s="3">
        <v>5.7709398553</v>
      </c>
      <c r="G335" s="3">
        <v>2.3083759421000001</v>
      </c>
      <c r="H335" s="3">
        <v>1.1541879711</v>
      </c>
      <c r="I335" s="3">
        <v>1.1541879711</v>
      </c>
      <c r="J335" s="3">
        <v>2.3083759421000001</v>
      </c>
      <c r="K335" s="3">
        <v>4.6167518842000002</v>
      </c>
      <c r="L335" s="3">
        <v>3.4625639131999999</v>
      </c>
      <c r="M335" s="3">
        <v>4.6167518842000002</v>
      </c>
      <c r="N335" s="3">
        <v>6.9251278262999998</v>
      </c>
      <c r="O335" s="3">
        <v>8.0793157973999996</v>
      </c>
      <c r="P335" s="3">
        <v>10.387691739499999</v>
      </c>
      <c r="Q335" s="3">
        <v>9.2335037684000003</v>
      </c>
      <c r="R335" s="3">
        <v>6.9251278262999998</v>
      </c>
      <c r="S335" s="3">
        <v>9.2335037684000003</v>
      </c>
      <c r="T335" s="3">
        <v>9.2335037684000003</v>
      </c>
      <c r="U335" s="3">
        <v>8.0793157973999996</v>
      </c>
      <c r="V335" s="3">
        <v>6.9251278262999998</v>
      </c>
      <c r="W335" s="3">
        <v>4.6167518842000002</v>
      </c>
      <c r="X335" s="3">
        <v>6.9251278262999998</v>
      </c>
      <c r="Y335" s="3">
        <v>6.9251278262999998</v>
      </c>
      <c r="Z335" s="3">
        <v>10.387691739499999</v>
      </c>
      <c r="AA335" s="3">
        <v>17.312819565800002</v>
      </c>
      <c r="AB335" s="3">
        <v>18.467007536800001</v>
      </c>
      <c r="AC335" s="3">
        <v>27.700511305300001</v>
      </c>
      <c r="AD335" s="3">
        <v>39.242391015800003</v>
      </c>
      <c r="AE335" s="3">
        <v>36.934015073700003</v>
      </c>
      <c r="AF335" s="3">
        <v>40.396578986900003</v>
      </c>
      <c r="AG335" s="3">
        <v>36.934015073700003</v>
      </c>
      <c r="AH335" s="3">
        <v>34.625639131600003</v>
      </c>
    </row>
    <row r="336" spans="1:34" x14ac:dyDescent="0.25">
      <c r="A336" t="s">
        <v>830</v>
      </c>
      <c r="B336" s="3" t="s">
        <v>317</v>
      </c>
      <c r="C336" s="3">
        <v>6.3206863423000001</v>
      </c>
      <c r="D336" s="3">
        <v>6.3206863423000001</v>
      </c>
      <c r="E336" s="3">
        <v>5.0565490738000003</v>
      </c>
      <c r="F336" s="3">
        <v>3.7924118054</v>
      </c>
      <c r="G336" s="3">
        <v>6.9527549764999996</v>
      </c>
      <c r="H336" s="3">
        <v>9.4810295133999993</v>
      </c>
      <c r="I336" s="3">
        <v>9.4810295133999993</v>
      </c>
      <c r="J336" s="3">
        <v>11.3772354161</v>
      </c>
      <c r="K336" s="3">
        <v>10.113098147600001</v>
      </c>
      <c r="L336" s="3">
        <v>17.697921758300001</v>
      </c>
      <c r="M336" s="3">
        <v>21.490333563699998</v>
      </c>
      <c r="N336" s="3">
        <v>20.226196295200001</v>
      </c>
      <c r="O336" s="3">
        <v>22.122402197900001</v>
      </c>
      <c r="P336" s="3">
        <v>24.018608100600002</v>
      </c>
      <c r="Q336" s="3">
        <v>23.386539466399999</v>
      </c>
      <c r="R336" s="3">
        <v>25.282745369000001</v>
      </c>
      <c r="S336" s="3">
        <v>21.490333563699998</v>
      </c>
      <c r="T336" s="3">
        <v>17.697921758300001</v>
      </c>
      <c r="U336" s="3">
        <v>21.490333563699998</v>
      </c>
      <c r="V336" s="3">
        <v>18.329990392599999</v>
      </c>
      <c r="W336" s="3">
        <v>20.226196295200001</v>
      </c>
      <c r="X336" s="3">
        <v>19.594127661000002</v>
      </c>
      <c r="Y336" s="3">
        <v>20.226196295200001</v>
      </c>
      <c r="Z336" s="3">
        <v>26.546882637500001</v>
      </c>
      <c r="AA336" s="3">
        <v>34.131706248199997</v>
      </c>
      <c r="AB336" s="3">
        <v>42.348598493099999</v>
      </c>
      <c r="AC336" s="3">
        <v>41.716529858900003</v>
      </c>
      <c r="AD336" s="3">
        <v>45.508941664300004</v>
      </c>
      <c r="AE336" s="3">
        <v>45.508941664300004</v>
      </c>
      <c r="AF336" s="3">
        <v>43.6127357616</v>
      </c>
      <c r="AG336" s="3">
        <v>52.4616966408</v>
      </c>
      <c r="AH336" s="3">
        <v>58.782382982999998</v>
      </c>
    </row>
    <row r="337" spans="1:34" x14ac:dyDescent="0.25">
      <c r="A337" t="s">
        <v>831</v>
      </c>
      <c r="B337" s="3" t="s">
        <v>318</v>
      </c>
      <c r="C337" s="3">
        <v>8.9042790007000008</v>
      </c>
      <c r="D337" s="3">
        <v>8.4095968340000002</v>
      </c>
      <c r="E337" s="3">
        <v>7.4202325006000001</v>
      </c>
      <c r="F337" s="3">
        <v>6.9255503339000004</v>
      </c>
      <c r="G337" s="3">
        <v>7.4202325006000001</v>
      </c>
      <c r="H337" s="3">
        <v>11.3776898343</v>
      </c>
      <c r="I337" s="3">
        <v>9.8936433342000001</v>
      </c>
      <c r="J337" s="3">
        <v>9.3989611673999995</v>
      </c>
      <c r="K337" s="3">
        <v>10.388325500900001</v>
      </c>
      <c r="L337" s="3">
        <v>13.851100667800001</v>
      </c>
      <c r="M337" s="3">
        <v>15.335147167900001</v>
      </c>
      <c r="N337" s="3">
        <v>16.3245115014</v>
      </c>
      <c r="O337" s="3">
        <v>14.3457828345</v>
      </c>
      <c r="P337" s="3">
        <v>19.787286668299998</v>
      </c>
      <c r="Q337" s="3">
        <v>21.271333168400002</v>
      </c>
      <c r="R337" s="3">
        <v>22.260697501900001</v>
      </c>
      <c r="S337" s="3">
        <v>26.218154835499998</v>
      </c>
      <c r="T337" s="3">
        <v>31.659658669300001</v>
      </c>
      <c r="U337" s="3">
        <v>34.627751669600002</v>
      </c>
      <c r="V337" s="3">
        <v>36.111798169700002</v>
      </c>
      <c r="W337" s="3">
        <v>37.595844669800002</v>
      </c>
      <c r="X337" s="3">
        <v>38.585209003199999</v>
      </c>
      <c r="Y337" s="3">
        <v>39.574573336599997</v>
      </c>
      <c r="Z337" s="3">
        <v>32.154340836000003</v>
      </c>
      <c r="AA337" s="3">
        <v>28.1968835023</v>
      </c>
      <c r="AB337" s="3">
        <v>26.712837002200001</v>
      </c>
      <c r="AC337" s="3">
        <v>27.207519168899999</v>
      </c>
      <c r="AD337" s="3">
        <v>21.766015335100001</v>
      </c>
      <c r="AE337" s="3">
        <v>22.260697501900001</v>
      </c>
      <c r="AF337" s="3">
        <v>19.787286668299998</v>
      </c>
      <c r="AG337" s="3">
        <v>20.776651001699999</v>
      </c>
      <c r="AH337" s="3">
        <v>22.260697501900001</v>
      </c>
    </row>
    <row r="338" spans="1:34" x14ac:dyDescent="0.25">
      <c r="A338" t="s">
        <v>832</v>
      </c>
      <c r="B338" s="3" t="s">
        <v>319</v>
      </c>
      <c r="C338" s="3">
        <v>20.085806565599999</v>
      </c>
      <c r="D338" s="3">
        <v>20.085806565599999</v>
      </c>
      <c r="E338" s="3">
        <v>12.051483939400001</v>
      </c>
      <c r="F338" s="3">
        <v>14.461780727300001</v>
      </c>
      <c r="G338" s="3">
        <v>12.051483939400001</v>
      </c>
      <c r="H338" s="3">
        <v>11.248051676799999</v>
      </c>
      <c r="I338" s="3">
        <v>13.6583484646</v>
      </c>
      <c r="J338" s="3">
        <v>13.6583484646</v>
      </c>
      <c r="K338" s="3">
        <v>15.2652129899</v>
      </c>
      <c r="L338" s="3">
        <v>16.872077515099999</v>
      </c>
      <c r="M338" s="3">
        <v>15.2652129899</v>
      </c>
      <c r="N338" s="3">
        <v>13.6583484646</v>
      </c>
      <c r="O338" s="3">
        <v>12.854916202</v>
      </c>
      <c r="P338" s="3">
        <v>9.6411871515000005</v>
      </c>
      <c r="Q338" s="3">
        <v>9.6411871515000005</v>
      </c>
      <c r="R338" s="3">
        <v>8.0343226262999998</v>
      </c>
      <c r="S338" s="3">
        <v>6.427458101</v>
      </c>
      <c r="T338" s="3">
        <v>6.427458101</v>
      </c>
      <c r="U338" s="3">
        <v>8.0343226262999998</v>
      </c>
      <c r="V338" s="3">
        <v>8.0343226262999998</v>
      </c>
      <c r="W338" s="3">
        <v>8.0343226262999998</v>
      </c>
      <c r="X338" s="3">
        <v>8.8377548888999993</v>
      </c>
      <c r="Y338" s="3">
        <v>8.8377548888999993</v>
      </c>
      <c r="Z338" s="3">
        <v>16.872077515099999</v>
      </c>
      <c r="AA338" s="3">
        <v>20.889238828300002</v>
      </c>
      <c r="AB338" s="3">
        <v>20.889238828300002</v>
      </c>
      <c r="AC338" s="3">
        <v>20.889238828300002</v>
      </c>
      <c r="AD338" s="3">
        <v>21.692671090899999</v>
      </c>
      <c r="AE338" s="3">
        <v>23.2995356162</v>
      </c>
      <c r="AF338" s="3">
        <v>22.496103353500001</v>
      </c>
      <c r="AG338" s="3">
        <v>16.068645252500001</v>
      </c>
      <c r="AH338" s="3">
        <v>12.854916202</v>
      </c>
    </row>
    <row r="339" spans="1:34" x14ac:dyDescent="0.25">
      <c r="A339" t="s">
        <v>833</v>
      </c>
      <c r="B339" s="3" t="s">
        <v>320</v>
      </c>
      <c r="C339" s="3">
        <v>0</v>
      </c>
      <c r="D339" s="3">
        <v>0</v>
      </c>
      <c r="E339" s="3">
        <v>0</v>
      </c>
      <c r="F339" s="3">
        <v>0</v>
      </c>
      <c r="G339" s="3">
        <v>0</v>
      </c>
      <c r="H339" s="3">
        <v>0</v>
      </c>
      <c r="I339" s="3">
        <v>0</v>
      </c>
      <c r="J339" s="3">
        <v>0</v>
      </c>
      <c r="K339" s="3">
        <v>0</v>
      </c>
      <c r="L339" s="3">
        <v>0</v>
      </c>
      <c r="M339" s="3">
        <v>0</v>
      </c>
      <c r="N339" s="3">
        <v>4.8743632863000004</v>
      </c>
      <c r="O339" s="3">
        <v>7.3115449294000001</v>
      </c>
      <c r="P339" s="3">
        <v>9.7487265726000008</v>
      </c>
      <c r="Q339" s="3">
        <v>14.6230898589</v>
      </c>
      <c r="R339" s="3">
        <v>14.6230898589</v>
      </c>
      <c r="S339" s="3">
        <v>19.497453145200002</v>
      </c>
      <c r="T339" s="3">
        <v>21.934634788299999</v>
      </c>
      <c r="U339" s="3">
        <v>19.497453145200002</v>
      </c>
      <c r="V339" s="3">
        <v>24.371816431500001</v>
      </c>
      <c r="W339" s="3">
        <v>21.934634788299999</v>
      </c>
      <c r="X339" s="3">
        <v>21.934634788299999</v>
      </c>
      <c r="Y339" s="3">
        <v>21.934634788299999</v>
      </c>
      <c r="Z339" s="3">
        <v>19.497453145200002</v>
      </c>
      <c r="AA339" s="3">
        <v>21.934634788299999</v>
      </c>
      <c r="AB339" s="3">
        <v>24.371816431500001</v>
      </c>
      <c r="AC339" s="3">
        <v>29.2461797178</v>
      </c>
      <c r="AD339" s="3">
        <v>31.683361360900001</v>
      </c>
      <c r="AE339" s="3">
        <v>36.557724647199997</v>
      </c>
      <c r="AF339" s="3">
        <v>41.4320879335</v>
      </c>
      <c r="AG339" s="3">
        <v>58.492359435499999</v>
      </c>
      <c r="AH339" s="3">
        <v>65.803904364999994</v>
      </c>
    </row>
    <row r="340" spans="1:34" x14ac:dyDescent="0.25">
      <c r="A340" t="s">
        <v>834</v>
      </c>
      <c r="B340" s="3" t="s">
        <v>321</v>
      </c>
      <c r="C340" s="3">
        <v>1.5190360535</v>
      </c>
      <c r="D340" s="3">
        <v>1.5190360535</v>
      </c>
      <c r="E340" s="3">
        <v>1.5190360535</v>
      </c>
      <c r="F340" s="3">
        <v>3.0380721070000001</v>
      </c>
      <c r="G340" s="3">
        <v>3.5444174580999999</v>
      </c>
      <c r="H340" s="3">
        <v>3.5444174580999999</v>
      </c>
      <c r="I340" s="3">
        <v>3.0380721070000001</v>
      </c>
      <c r="J340" s="3">
        <v>3.0380721070000001</v>
      </c>
      <c r="K340" s="3">
        <v>3.0380721070000001</v>
      </c>
      <c r="L340" s="3">
        <v>3.0380721070000001</v>
      </c>
      <c r="M340" s="3">
        <v>5.5697988626999999</v>
      </c>
      <c r="N340" s="3">
        <v>6.0761442139000001</v>
      </c>
      <c r="O340" s="3">
        <v>7.0888349161999997</v>
      </c>
      <c r="P340" s="3">
        <v>10.126907023199999</v>
      </c>
      <c r="Q340" s="3">
        <v>11.1395977255</v>
      </c>
      <c r="R340" s="3">
        <v>11.1395977255</v>
      </c>
      <c r="S340" s="3">
        <v>13.671324481299999</v>
      </c>
      <c r="T340" s="3">
        <v>12.1522884278</v>
      </c>
      <c r="U340" s="3">
        <v>14.177669832499999</v>
      </c>
      <c r="V340" s="3">
        <v>16.203051237099999</v>
      </c>
      <c r="W340" s="3">
        <v>16.709396588200001</v>
      </c>
      <c r="X340" s="3">
        <v>16.709396588200001</v>
      </c>
      <c r="Y340" s="3">
        <v>17.215741939400001</v>
      </c>
      <c r="Z340" s="3">
        <v>21.266504748700001</v>
      </c>
      <c r="AA340" s="3">
        <v>25.8236129091</v>
      </c>
      <c r="AB340" s="3">
        <v>30.380721069500002</v>
      </c>
      <c r="AC340" s="3">
        <v>35.950519932299997</v>
      </c>
      <c r="AD340" s="3">
        <v>46.583772306599997</v>
      </c>
      <c r="AE340" s="3">
        <v>45.571081604299998</v>
      </c>
      <c r="AF340" s="3">
        <v>46.583772306599997</v>
      </c>
      <c r="AG340" s="3">
        <v>51.647225818199999</v>
      </c>
      <c r="AH340" s="3">
        <v>60.255096787900001</v>
      </c>
    </row>
    <row r="341" spans="1:34" x14ac:dyDescent="0.25">
      <c r="A341" t="s">
        <v>835</v>
      </c>
      <c r="B341" s="3" t="s">
        <v>322</v>
      </c>
      <c r="C341" s="3">
        <v>15.0179937814</v>
      </c>
      <c r="D341" s="3">
        <v>14.4617717895</v>
      </c>
      <c r="E341" s="3">
        <v>13.3493278057</v>
      </c>
      <c r="F341" s="3">
        <v>10.5682178462</v>
      </c>
      <c r="G341" s="3">
        <v>8.8995518704999999</v>
      </c>
      <c r="H341" s="3">
        <v>10.5682178462</v>
      </c>
      <c r="I341" s="3">
        <v>6.1184419109999997</v>
      </c>
      <c r="J341" s="3">
        <v>6.1184419109999997</v>
      </c>
      <c r="K341" s="3">
        <v>7.7871078867000003</v>
      </c>
      <c r="L341" s="3">
        <v>9.4557738623999992</v>
      </c>
      <c r="M341" s="3">
        <v>16.1304377652</v>
      </c>
      <c r="N341" s="3">
        <v>16.686659757200001</v>
      </c>
      <c r="O341" s="3">
        <v>15.574215773300001</v>
      </c>
      <c r="P341" s="3">
        <v>18.911547724799998</v>
      </c>
      <c r="Q341" s="3">
        <v>18.911547724799998</v>
      </c>
      <c r="R341" s="3">
        <v>20.023991708600001</v>
      </c>
      <c r="S341" s="3">
        <v>21.692657684299999</v>
      </c>
      <c r="T341" s="3">
        <v>19.467769716700001</v>
      </c>
      <c r="U341" s="3">
        <v>19.467769716700001</v>
      </c>
      <c r="V341" s="3">
        <v>19.467769716700001</v>
      </c>
      <c r="W341" s="3">
        <v>18.911547724799998</v>
      </c>
      <c r="X341" s="3">
        <v>20.5802137005</v>
      </c>
      <c r="Y341" s="3">
        <v>20.023991708600001</v>
      </c>
      <c r="Z341" s="3">
        <v>27.254877603400001</v>
      </c>
      <c r="AA341" s="3">
        <v>31.704653538599999</v>
      </c>
      <c r="AB341" s="3">
        <v>33.929541506200003</v>
      </c>
      <c r="AC341" s="3">
        <v>34.485763498099999</v>
      </c>
      <c r="AD341" s="3">
        <v>35.041985490000002</v>
      </c>
      <c r="AE341" s="3">
        <v>33.3733195143</v>
      </c>
      <c r="AF341" s="3">
        <v>36.1544294738</v>
      </c>
      <c r="AG341" s="3">
        <v>32.817097522399997</v>
      </c>
      <c r="AH341" s="3">
        <v>31.704653538599999</v>
      </c>
    </row>
    <row r="342" spans="1:34" x14ac:dyDescent="0.25">
      <c r="A342" t="s">
        <v>836</v>
      </c>
      <c r="B342" s="3" t="s">
        <v>323</v>
      </c>
      <c r="C342" s="3">
        <v>29.000103411200001</v>
      </c>
      <c r="D342" s="3">
        <v>27.6512613921</v>
      </c>
      <c r="E342" s="3">
        <v>32.372208458999999</v>
      </c>
      <c r="F342" s="3">
        <v>31.697787449500002</v>
      </c>
      <c r="G342" s="3">
        <v>26.976840382500001</v>
      </c>
      <c r="H342" s="3">
        <v>24.9535773538</v>
      </c>
      <c r="I342" s="3">
        <v>19.558209277300001</v>
      </c>
      <c r="J342" s="3">
        <v>18.8837882678</v>
      </c>
      <c r="K342" s="3">
        <v>17.534946248600001</v>
      </c>
      <c r="L342" s="3">
        <v>14.162841200800001</v>
      </c>
      <c r="M342" s="3">
        <v>16.860525239099999</v>
      </c>
      <c r="N342" s="3">
        <v>16.860525239099999</v>
      </c>
      <c r="O342" s="3">
        <v>16.1861042295</v>
      </c>
      <c r="P342" s="3">
        <v>17.534946248600001</v>
      </c>
      <c r="Q342" s="3">
        <v>16.860525239099999</v>
      </c>
      <c r="R342" s="3">
        <v>16.860525239099999</v>
      </c>
      <c r="S342" s="3">
        <v>18.8837882678</v>
      </c>
      <c r="T342" s="3">
        <v>13.488420191299999</v>
      </c>
      <c r="U342" s="3">
        <v>15.51168322</v>
      </c>
      <c r="V342" s="3">
        <v>13.488420191299999</v>
      </c>
      <c r="W342" s="3">
        <v>11.465157162600001</v>
      </c>
      <c r="X342" s="3">
        <v>13.488420191299999</v>
      </c>
      <c r="Y342" s="3">
        <v>14.8372622104</v>
      </c>
      <c r="Z342" s="3">
        <v>17.534946248600001</v>
      </c>
      <c r="AA342" s="3">
        <v>20.232630286900001</v>
      </c>
      <c r="AB342" s="3">
        <v>18.2093672582</v>
      </c>
      <c r="AC342" s="3">
        <v>18.8837882678</v>
      </c>
      <c r="AD342" s="3">
        <v>24.279156344299999</v>
      </c>
      <c r="AE342" s="3">
        <v>24.279156344299999</v>
      </c>
      <c r="AF342" s="3">
        <v>26.302419372999999</v>
      </c>
      <c r="AG342" s="3">
        <v>29.000103411200001</v>
      </c>
      <c r="AH342" s="3">
        <v>30.348945430299999</v>
      </c>
    </row>
    <row r="343" spans="1:34" x14ac:dyDescent="0.25">
      <c r="A343" t="s">
        <v>837</v>
      </c>
      <c r="B343" s="3" t="s">
        <v>324</v>
      </c>
      <c r="C343" s="3">
        <v>10.340775558200001</v>
      </c>
      <c r="D343" s="3">
        <v>9.8707403055</v>
      </c>
      <c r="E343" s="3">
        <v>10.340775558200001</v>
      </c>
      <c r="F343" s="3">
        <v>8.4606345475999998</v>
      </c>
      <c r="G343" s="3">
        <v>8.4606345475999998</v>
      </c>
      <c r="H343" s="3">
        <v>8.9306698002000005</v>
      </c>
      <c r="I343" s="3">
        <v>8.9306698002000005</v>
      </c>
      <c r="J343" s="3">
        <v>9.4007050528999994</v>
      </c>
      <c r="K343" s="3">
        <v>10.8108108108</v>
      </c>
      <c r="L343" s="3">
        <v>9.4007050528999994</v>
      </c>
      <c r="M343" s="3">
        <v>12.690951821400001</v>
      </c>
      <c r="N343" s="3">
        <v>13.6310223267</v>
      </c>
      <c r="O343" s="3">
        <v>13.160987073999999</v>
      </c>
      <c r="P343" s="3">
        <v>16.451233842499999</v>
      </c>
      <c r="Q343" s="3">
        <v>15.511163337299999</v>
      </c>
      <c r="R343" s="3">
        <v>19.271445358400001</v>
      </c>
      <c r="S343" s="3">
        <v>24.9118683901</v>
      </c>
      <c r="T343" s="3">
        <v>24.9118683901</v>
      </c>
      <c r="U343" s="3">
        <v>29.612220916599998</v>
      </c>
      <c r="V343" s="3">
        <v>31.9623971798</v>
      </c>
      <c r="W343" s="3">
        <v>36.192714453599997</v>
      </c>
      <c r="X343" s="3">
        <v>36.192714453599997</v>
      </c>
      <c r="Y343" s="3">
        <v>32.432432432399999</v>
      </c>
      <c r="Z343" s="3">
        <v>34.312573442999998</v>
      </c>
      <c r="AA343" s="3">
        <v>40.423031727400002</v>
      </c>
      <c r="AB343" s="3">
        <v>41.8331374853</v>
      </c>
      <c r="AC343" s="3">
        <v>47.003525264399997</v>
      </c>
      <c r="AD343" s="3">
        <v>47.003525264399997</v>
      </c>
      <c r="AE343" s="3">
        <v>47.943595769700003</v>
      </c>
      <c r="AF343" s="3">
        <v>49.823736780300003</v>
      </c>
      <c r="AG343" s="3">
        <v>57.344300822599998</v>
      </c>
      <c r="AH343" s="3">
        <v>63.9247943596</v>
      </c>
    </row>
    <row r="344" spans="1:34" x14ac:dyDescent="0.25">
      <c r="A344" t="s">
        <v>838</v>
      </c>
      <c r="B344" s="3" t="s">
        <v>325</v>
      </c>
      <c r="C344" s="3">
        <v>16.868252698900001</v>
      </c>
      <c r="D344" s="3">
        <v>18.742502998799999</v>
      </c>
      <c r="E344" s="3">
        <v>16.868252698900001</v>
      </c>
      <c r="F344" s="3">
        <v>13.119752099199999</v>
      </c>
      <c r="G344" s="3">
        <v>13.119752099199999</v>
      </c>
      <c r="H344" s="3">
        <v>11.245501799299999</v>
      </c>
      <c r="I344" s="3">
        <v>9.3712514993999996</v>
      </c>
      <c r="J344" s="3">
        <v>9.3712514993999996</v>
      </c>
      <c r="K344" s="3">
        <v>7.4970011994999997</v>
      </c>
      <c r="L344" s="3">
        <v>3.7485005997999998</v>
      </c>
      <c r="M344" s="3">
        <v>1.8742502998999999</v>
      </c>
      <c r="N344" s="3">
        <v>0</v>
      </c>
      <c r="O344" s="3">
        <v>0</v>
      </c>
      <c r="P344" s="3">
        <v>7.4970011994999997</v>
      </c>
      <c r="Q344" s="3">
        <v>7.4970011994999997</v>
      </c>
      <c r="R344" s="3">
        <v>9.3712514993999996</v>
      </c>
      <c r="S344" s="3">
        <v>14.994002398999999</v>
      </c>
      <c r="T344" s="3">
        <v>22.491003598599999</v>
      </c>
      <c r="U344" s="3">
        <v>31.862255097999999</v>
      </c>
      <c r="V344" s="3">
        <v>39.359256297500004</v>
      </c>
      <c r="W344" s="3">
        <v>37.485005997599998</v>
      </c>
      <c r="X344" s="3">
        <v>43.107756897199998</v>
      </c>
      <c r="Y344" s="3">
        <v>44.982007197100003</v>
      </c>
      <c r="Z344" s="3">
        <v>58.101759296300003</v>
      </c>
      <c r="AA344" s="3">
        <v>59.976009596200001</v>
      </c>
      <c r="AB344" s="3">
        <v>63.724510195900002</v>
      </c>
      <c r="AC344" s="3">
        <v>74.970011995199997</v>
      </c>
      <c r="AD344" s="3">
        <v>82.467013194700002</v>
      </c>
      <c r="AE344" s="3">
        <v>103.08376649340001</v>
      </c>
      <c r="AF344" s="3">
        <v>101.20951619349999</v>
      </c>
      <c r="AG344" s="3">
        <v>110.5807676929</v>
      </c>
      <c r="AH344" s="3">
        <v>133.0717712915</v>
      </c>
    </row>
    <row r="345" spans="1:34" x14ac:dyDescent="0.25">
      <c r="A345" t="s">
        <v>839</v>
      </c>
      <c r="B345" s="3" t="s">
        <v>326</v>
      </c>
      <c r="C345" s="3">
        <v>3.4607165414000001</v>
      </c>
      <c r="D345" s="3">
        <v>3.4607165414000001</v>
      </c>
      <c r="E345" s="3">
        <v>5.1910748120000001</v>
      </c>
      <c r="F345" s="3">
        <v>6.9214330827000001</v>
      </c>
      <c r="G345" s="3">
        <v>8.6517913534000002</v>
      </c>
      <c r="H345" s="3">
        <v>8.6517913534000002</v>
      </c>
      <c r="I345" s="3">
        <v>6.9214330827000001</v>
      </c>
      <c r="J345" s="3">
        <v>7.7866122181000001</v>
      </c>
      <c r="K345" s="3">
        <v>11.2473287594</v>
      </c>
      <c r="L345" s="3">
        <v>9.5169704887000002</v>
      </c>
      <c r="M345" s="3">
        <v>11.2473287594</v>
      </c>
      <c r="N345" s="3">
        <v>12.1125078948</v>
      </c>
      <c r="O345" s="3">
        <v>12.9776870301</v>
      </c>
      <c r="P345" s="3">
        <v>12.9776870301</v>
      </c>
      <c r="Q345" s="3">
        <v>12.1125078948</v>
      </c>
      <c r="R345" s="3">
        <v>8.6517913534000002</v>
      </c>
      <c r="S345" s="3">
        <v>10.3821496241</v>
      </c>
      <c r="T345" s="3">
        <v>11.2473287594</v>
      </c>
      <c r="U345" s="3">
        <v>17.3035827068</v>
      </c>
      <c r="V345" s="3">
        <v>17.3035827068</v>
      </c>
      <c r="W345" s="3">
        <v>21.6294783835</v>
      </c>
      <c r="X345" s="3">
        <v>21.6294783835</v>
      </c>
      <c r="Y345" s="3">
        <v>22.4946575188</v>
      </c>
      <c r="Z345" s="3">
        <v>25.0901949249</v>
      </c>
      <c r="AA345" s="3">
        <v>26.8205531955</v>
      </c>
      <c r="AB345" s="3">
        <v>30.281269736900001</v>
      </c>
      <c r="AC345" s="3">
        <v>39.798240225599997</v>
      </c>
      <c r="AD345" s="3">
        <v>37.202702819599999</v>
      </c>
      <c r="AE345" s="3">
        <v>43.258956767000001</v>
      </c>
      <c r="AF345" s="3">
        <v>47.584852443700001</v>
      </c>
      <c r="AG345" s="3">
        <v>64.023256015200005</v>
      </c>
      <c r="AH345" s="3">
        <v>66.618793421199996</v>
      </c>
    </row>
    <row r="346" spans="1:34" x14ac:dyDescent="0.25">
      <c r="A346" t="s">
        <v>840</v>
      </c>
      <c r="B346" s="3" t="s">
        <v>327</v>
      </c>
      <c r="C346" s="3">
        <v>19.8695580941</v>
      </c>
      <c r="D346" s="3">
        <v>21.961090524999999</v>
      </c>
      <c r="E346" s="3">
        <v>24.052622956</v>
      </c>
      <c r="F346" s="3">
        <v>23.006856740500002</v>
      </c>
      <c r="G346" s="3">
        <v>20.915324309500001</v>
      </c>
      <c r="H346" s="3">
        <v>12.5491945857</v>
      </c>
      <c r="I346" s="3">
        <v>11.5034283702</v>
      </c>
      <c r="J346" s="3">
        <v>11.5034283702</v>
      </c>
      <c r="K346" s="3">
        <v>9.4118959393000008</v>
      </c>
      <c r="L346" s="3">
        <v>11.5034283702</v>
      </c>
      <c r="M346" s="3">
        <v>10.457662154799999</v>
      </c>
      <c r="N346" s="3">
        <v>18.823791878600002</v>
      </c>
      <c r="O346" s="3">
        <v>26.1441553869</v>
      </c>
      <c r="P346" s="3">
        <v>26.1441553869</v>
      </c>
      <c r="Q346" s="3">
        <v>26.1441553869</v>
      </c>
      <c r="R346" s="3">
        <v>27.189921602399998</v>
      </c>
      <c r="S346" s="3">
        <v>29.281454033300001</v>
      </c>
      <c r="T346" s="3">
        <v>37.647583757200003</v>
      </c>
      <c r="U346" s="3">
        <v>35.556051326199999</v>
      </c>
      <c r="V346" s="3">
        <v>37.647583757200003</v>
      </c>
      <c r="W346" s="3">
        <v>41.830648619100003</v>
      </c>
      <c r="X346" s="3">
        <v>42.876414834499997</v>
      </c>
      <c r="Y346" s="3">
        <v>41.830648619100003</v>
      </c>
      <c r="Z346" s="3">
        <v>56.471375635699999</v>
      </c>
      <c r="AA346" s="3">
        <v>53.334076989300002</v>
      </c>
      <c r="AB346" s="3">
        <v>50.196778342899997</v>
      </c>
      <c r="AC346" s="3">
        <v>48.105245911899999</v>
      </c>
      <c r="AD346" s="3">
        <v>44.967947265500001</v>
      </c>
      <c r="AE346" s="3">
        <v>43.922181049999999</v>
      </c>
      <c r="AF346" s="3">
        <v>43.922181049999999</v>
      </c>
      <c r="AG346" s="3">
        <v>30.3272202488</v>
      </c>
      <c r="AH346" s="3">
        <v>29.281454033300001</v>
      </c>
    </row>
    <row r="347" spans="1:34" x14ac:dyDescent="0.25">
      <c r="A347" t="s">
        <v>841</v>
      </c>
      <c r="B347" s="3" t="s">
        <v>328</v>
      </c>
      <c r="C347" s="3">
        <v>15.482681600499999</v>
      </c>
      <c r="D347" s="3">
        <v>16.922931051700001</v>
      </c>
      <c r="E347" s="3">
        <v>22.6839288565</v>
      </c>
      <c r="F347" s="3">
        <v>25.9244901217</v>
      </c>
      <c r="G347" s="3">
        <v>25.564427758899999</v>
      </c>
      <c r="H347" s="3">
        <v>27.3647395729</v>
      </c>
      <c r="I347" s="3">
        <v>27.7248019357</v>
      </c>
      <c r="J347" s="3">
        <v>30.6053008381</v>
      </c>
      <c r="K347" s="3">
        <v>29.885176112500002</v>
      </c>
      <c r="L347" s="3">
        <v>27.3647395729</v>
      </c>
      <c r="M347" s="3">
        <v>30.6053008381</v>
      </c>
      <c r="N347" s="3">
        <v>33.485799740499999</v>
      </c>
      <c r="O347" s="3">
        <v>32.045550289300003</v>
      </c>
      <c r="P347" s="3">
        <v>33.125737377699998</v>
      </c>
      <c r="Q347" s="3">
        <v>32.405612652099997</v>
      </c>
      <c r="R347" s="3">
        <v>34.926049191700002</v>
      </c>
      <c r="S347" s="3">
        <v>40.687046996500001</v>
      </c>
      <c r="T347" s="3">
        <v>36.726361005699999</v>
      </c>
      <c r="U347" s="3">
        <v>38.166610456900003</v>
      </c>
      <c r="V347" s="3">
        <v>43.927608261800003</v>
      </c>
      <c r="W347" s="3">
        <v>44.647732987399998</v>
      </c>
      <c r="X347" s="3">
        <v>44.647732987399998</v>
      </c>
      <c r="Y347" s="3">
        <v>46.808107164200003</v>
      </c>
      <c r="Z347" s="3">
        <v>46.087982438600001</v>
      </c>
      <c r="AA347" s="3">
        <v>52.569104969000001</v>
      </c>
      <c r="AB347" s="3">
        <v>56.169728597000002</v>
      </c>
      <c r="AC347" s="3">
        <v>50.768793154999997</v>
      </c>
      <c r="AD347" s="3">
        <v>52.209042606200001</v>
      </c>
      <c r="AE347" s="3">
        <v>52.929167331800002</v>
      </c>
      <c r="AF347" s="3">
        <v>52.569104969000001</v>
      </c>
      <c r="AG347" s="3">
        <v>48.968481341</v>
      </c>
      <c r="AH347" s="3">
        <v>45.007795350199999</v>
      </c>
    </row>
    <row r="348" spans="1:34" x14ac:dyDescent="0.25">
      <c r="A348" t="s">
        <v>842</v>
      </c>
      <c r="B348" s="3" t="s">
        <v>329</v>
      </c>
      <c r="C348" s="3">
        <v>9.7834830649000004</v>
      </c>
      <c r="D348" s="3">
        <v>9.4211318402999993</v>
      </c>
      <c r="E348" s="3">
        <v>10.1458342895</v>
      </c>
      <c r="F348" s="3">
        <v>11.595239188000001</v>
      </c>
      <c r="G348" s="3">
        <v>15.581102658900001</v>
      </c>
      <c r="H348" s="3">
        <v>18.117561231300002</v>
      </c>
      <c r="I348" s="3">
        <v>18.842263680599999</v>
      </c>
      <c r="J348" s="3">
        <v>18.117561231300002</v>
      </c>
      <c r="K348" s="3">
        <v>20.291668579100001</v>
      </c>
      <c r="L348" s="3">
        <v>21.741073477600001</v>
      </c>
      <c r="M348" s="3">
        <v>22.103424702200002</v>
      </c>
      <c r="N348" s="3">
        <v>23.1904783761</v>
      </c>
      <c r="O348" s="3">
        <v>22.103424702200002</v>
      </c>
      <c r="P348" s="3">
        <v>24.639883274599999</v>
      </c>
      <c r="Q348" s="3">
        <v>25.364585723800001</v>
      </c>
      <c r="R348" s="3">
        <v>25.364585723800001</v>
      </c>
      <c r="S348" s="3">
        <v>30.075151644000002</v>
      </c>
      <c r="T348" s="3">
        <v>38.046878585800002</v>
      </c>
      <c r="U348" s="3">
        <v>44.206849404400003</v>
      </c>
      <c r="V348" s="3">
        <v>52.903278795399999</v>
      </c>
      <c r="W348" s="3">
        <v>63.773815534199997</v>
      </c>
      <c r="X348" s="3">
        <v>63.049113085000002</v>
      </c>
      <c r="Y348" s="3">
        <v>73.557298599199996</v>
      </c>
      <c r="Z348" s="3">
        <v>85.514889011799994</v>
      </c>
      <c r="AA348" s="3">
        <v>87.326645135000007</v>
      </c>
      <c r="AB348" s="3">
        <v>106.53126004009999</v>
      </c>
      <c r="AC348" s="3">
        <v>113.0535820834</v>
      </c>
      <c r="AD348" s="3">
        <v>109.7924210618</v>
      </c>
      <c r="AE348" s="3">
        <v>117.40179677890001</v>
      </c>
      <c r="AF348" s="3">
        <v>117.40179677890001</v>
      </c>
      <c r="AG348" s="3">
        <v>127.5476310685</v>
      </c>
      <c r="AH348" s="3">
        <v>149.28870454610001</v>
      </c>
    </row>
    <row r="349" spans="1:34" x14ac:dyDescent="0.25">
      <c r="A349" t="s">
        <v>843</v>
      </c>
      <c r="B349" s="3" t="s">
        <v>330</v>
      </c>
      <c r="C349" s="3">
        <v>6.1108975126000002</v>
      </c>
      <c r="D349" s="3">
        <v>6.1108975126000002</v>
      </c>
      <c r="E349" s="3">
        <v>5.3470353235000001</v>
      </c>
      <c r="F349" s="3">
        <v>3.8193109453999998</v>
      </c>
      <c r="G349" s="3">
        <v>2.2915865672</v>
      </c>
      <c r="H349" s="3">
        <v>2.2915865672</v>
      </c>
      <c r="I349" s="3">
        <v>1.5277243782000001</v>
      </c>
      <c r="J349" s="3">
        <v>1.5277243782000001</v>
      </c>
      <c r="K349" s="3">
        <v>2.2915865672</v>
      </c>
      <c r="L349" s="3">
        <v>3.0554487563000001</v>
      </c>
      <c r="M349" s="3">
        <v>3.8193109453999998</v>
      </c>
      <c r="N349" s="3">
        <v>3.8193109453999998</v>
      </c>
      <c r="O349" s="3">
        <v>3.8193109453999998</v>
      </c>
      <c r="P349" s="3">
        <v>5.3470353235000001</v>
      </c>
      <c r="Q349" s="3">
        <v>7.6386218907999996</v>
      </c>
      <c r="R349" s="3">
        <v>7.6386218907999996</v>
      </c>
      <c r="S349" s="3">
        <v>11.457932836099999</v>
      </c>
      <c r="T349" s="3">
        <v>12.9856572143</v>
      </c>
      <c r="U349" s="3">
        <v>22.152003483200001</v>
      </c>
      <c r="V349" s="3">
        <v>27.4990388067</v>
      </c>
      <c r="W349" s="3">
        <v>30.5544875631</v>
      </c>
      <c r="X349" s="3">
        <v>29.026763184899998</v>
      </c>
      <c r="Y349" s="3">
        <v>32.082211941200001</v>
      </c>
      <c r="Z349" s="3">
        <v>42.012420399200003</v>
      </c>
      <c r="AA349" s="3">
        <v>41.248558210100001</v>
      </c>
      <c r="AB349" s="3">
        <v>38.193109453799998</v>
      </c>
      <c r="AC349" s="3">
        <v>42.012420399200003</v>
      </c>
      <c r="AD349" s="3">
        <v>49.651042289999999</v>
      </c>
      <c r="AE349" s="3">
        <v>50.414904479</v>
      </c>
      <c r="AF349" s="3">
        <v>51.178766668100003</v>
      </c>
      <c r="AG349" s="3">
        <v>51.942628857199999</v>
      </c>
      <c r="AH349" s="3">
        <v>64.164423882400001</v>
      </c>
    </row>
    <row r="350" spans="1:34" x14ac:dyDescent="0.25">
      <c r="A350" t="s">
        <v>844</v>
      </c>
      <c r="B350" s="3" t="s">
        <v>331</v>
      </c>
      <c r="C350" s="3">
        <v>10.6216191995</v>
      </c>
      <c r="D350" s="3">
        <v>10.2896935995</v>
      </c>
      <c r="E350" s="3">
        <v>11.617395999399999</v>
      </c>
      <c r="F350" s="3">
        <v>15.9324287992</v>
      </c>
      <c r="G350" s="3">
        <v>16.5962799992</v>
      </c>
      <c r="H350" s="3">
        <v>16.5962799992</v>
      </c>
      <c r="I350" s="3">
        <v>17.5920567991</v>
      </c>
      <c r="J350" s="3">
        <v>17.5920567991</v>
      </c>
      <c r="K350" s="3">
        <v>19.251684799</v>
      </c>
      <c r="L350" s="3">
        <v>21.243238398900001</v>
      </c>
      <c r="M350" s="3">
        <v>18.919759199000001</v>
      </c>
      <c r="N350" s="3">
        <v>20.579387198999999</v>
      </c>
      <c r="O350" s="3">
        <v>19.915535998999999</v>
      </c>
      <c r="P350" s="3">
        <v>20.247461599000001</v>
      </c>
      <c r="Q350" s="3">
        <v>22.902866398800001</v>
      </c>
      <c r="R350" s="3">
        <v>24.2305687988</v>
      </c>
      <c r="S350" s="3">
        <v>26.222122398700002</v>
      </c>
      <c r="T350" s="3">
        <v>24.894419998699998</v>
      </c>
      <c r="U350" s="3">
        <v>27.217899198600001</v>
      </c>
      <c r="V350" s="3">
        <v>29.209452798499999</v>
      </c>
      <c r="W350" s="3">
        <v>31.201006398400001</v>
      </c>
      <c r="X350" s="3">
        <v>31.532931998399999</v>
      </c>
      <c r="Y350" s="3">
        <v>32.8606343983</v>
      </c>
      <c r="Z350" s="3">
        <v>39.167220798000002</v>
      </c>
      <c r="AA350" s="3">
        <v>48.129211997600002</v>
      </c>
      <c r="AB350" s="3">
        <v>53.771947197300001</v>
      </c>
      <c r="AC350" s="3">
        <v>57.755054397099997</v>
      </c>
      <c r="AD350" s="3">
        <v>56.427351997099997</v>
      </c>
      <c r="AE350" s="3">
        <v>56.095426397200001</v>
      </c>
      <c r="AF350" s="3">
        <v>61.074310396900003</v>
      </c>
      <c r="AG350" s="3">
        <v>62.733938396799999</v>
      </c>
      <c r="AH350" s="3">
        <v>56.759277597100002</v>
      </c>
    </row>
    <row r="351" spans="1:34" x14ac:dyDescent="0.25">
      <c r="A351" t="s">
        <v>845</v>
      </c>
      <c r="B351" s="3" t="s">
        <v>332</v>
      </c>
      <c r="C351" s="3">
        <v>67.834792967799999</v>
      </c>
      <c r="D351" s="3">
        <v>62.181893553800002</v>
      </c>
      <c r="E351" s="3">
        <v>55.2727942701</v>
      </c>
      <c r="F351" s="3">
        <v>50.247994791000004</v>
      </c>
      <c r="G351" s="3">
        <v>40.198395832800003</v>
      </c>
      <c r="H351" s="3">
        <v>38.314096028100003</v>
      </c>
      <c r="I351" s="3">
        <v>46.479395181599997</v>
      </c>
      <c r="J351" s="3">
        <v>48.991794921199997</v>
      </c>
      <c r="K351" s="3">
        <v>53.388494465400001</v>
      </c>
      <c r="L351" s="3">
        <v>57.785194009599998</v>
      </c>
      <c r="M351" s="3">
        <v>65.950493163100006</v>
      </c>
      <c r="N351" s="3">
        <v>77.256291991099999</v>
      </c>
      <c r="O351" s="3">
        <v>79.140591795800006</v>
      </c>
      <c r="P351" s="3">
        <v>79.768691730599997</v>
      </c>
      <c r="Q351" s="3">
        <v>76.628192056200007</v>
      </c>
      <c r="R351" s="3">
        <v>72.231492512000003</v>
      </c>
      <c r="S351" s="3">
        <v>74.7438922515</v>
      </c>
      <c r="T351" s="3">
        <v>72.231492512000003</v>
      </c>
      <c r="U351" s="3">
        <v>67.834792967799999</v>
      </c>
      <c r="V351" s="3">
        <v>69.090992837599998</v>
      </c>
      <c r="W351" s="3">
        <v>70.347192707299996</v>
      </c>
      <c r="X351" s="3">
        <v>74.115792316699995</v>
      </c>
      <c r="Y351" s="3">
        <v>79.140591795800006</v>
      </c>
      <c r="Z351" s="3">
        <v>81.024891600399997</v>
      </c>
      <c r="AA351" s="3">
        <v>106.14888899589999</v>
      </c>
      <c r="AB351" s="3">
        <v>130.64478645649999</v>
      </c>
      <c r="AC351" s="3">
        <v>150.11588443799999</v>
      </c>
      <c r="AD351" s="3">
        <v>168.9588824846</v>
      </c>
      <c r="AE351" s="3">
        <v>172.09938215899999</v>
      </c>
      <c r="AF351" s="3">
        <v>180.2646813126</v>
      </c>
      <c r="AG351" s="3">
        <v>184.66138085680001</v>
      </c>
      <c r="AH351" s="3">
        <v>173.98368196370001</v>
      </c>
    </row>
    <row r="352" spans="1:34" x14ac:dyDescent="0.25">
      <c r="A352" t="s">
        <v>846</v>
      </c>
      <c r="B352" s="3" t="s">
        <v>333</v>
      </c>
      <c r="C352" s="3">
        <v>1.4448013638999999</v>
      </c>
      <c r="D352" s="3">
        <v>1.4448013638999999</v>
      </c>
      <c r="E352" s="3">
        <v>0</v>
      </c>
      <c r="F352" s="3">
        <v>0</v>
      </c>
      <c r="G352" s="3">
        <v>4.3344040916999997</v>
      </c>
      <c r="H352" s="3">
        <v>5.7792054555999997</v>
      </c>
      <c r="I352" s="3">
        <v>5.7792054555999997</v>
      </c>
      <c r="J352" s="3">
        <v>5.7792054555999997</v>
      </c>
      <c r="K352" s="3">
        <v>5.7792054555999997</v>
      </c>
      <c r="L352" s="3">
        <v>5.7792054555999997</v>
      </c>
      <c r="M352" s="3">
        <v>5.7792054555999997</v>
      </c>
      <c r="N352" s="3">
        <v>2.8896027277999998</v>
      </c>
      <c r="O352" s="3">
        <v>2.8896027277999998</v>
      </c>
      <c r="P352" s="3">
        <v>2.8896027277999998</v>
      </c>
      <c r="Q352" s="3">
        <v>2.8896027277999998</v>
      </c>
      <c r="R352" s="3">
        <v>2.8896027277999998</v>
      </c>
      <c r="S352" s="3">
        <v>2.8896027277999998</v>
      </c>
      <c r="T352" s="3">
        <v>5.7792054555999997</v>
      </c>
      <c r="U352" s="3">
        <v>8.6688081833999995</v>
      </c>
      <c r="V352" s="3">
        <v>10.113609547199999</v>
      </c>
      <c r="W352" s="3">
        <v>10.113609547199999</v>
      </c>
      <c r="X352" s="3">
        <v>10.113609547199999</v>
      </c>
      <c r="Y352" s="3">
        <v>11.558410911099999</v>
      </c>
      <c r="Z352" s="3">
        <v>13.003212274999999</v>
      </c>
      <c r="AA352" s="3">
        <v>11.558410911099999</v>
      </c>
      <c r="AB352" s="3">
        <v>13.003212274999999</v>
      </c>
      <c r="AC352" s="3">
        <v>15.892815002800001</v>
      </c>
      <c r="AD352" s="3">
        <v>17.337616366700001</v>
      </c>
      <c r="AE352" s="3">
        <v>17.337616366700001</v>
      </c>
      <c r="AF352" s="3">
        <v>17.337616366700001</v>
      </c>
      <c r="AG352" s="3">
        <v>20.227219094500001</v>
      </c>
      <c r="AH352" s="3">
        <v>18.782417730599999</v>
      </c>
    </row>
    <row r="353" spans="1:34" x14ac:dyDescent="0.25">
      <c r="A353" t="s">
        <v>847</v>
      </c>
      <c r="B353" s="3" t="s">
        <v>334</v>
      </c>
      <c r="C353" s="3">
        <v>8.7308285556000005</v>
      </c>
      <c r="D353" s="3">
        <v>8.7308285556000005</v>
      </c>
      <c r="E353" s="3">
        <v>8.7308285556000005</v>
      </c>
      <c r="F353" s="3">
        <v>6.9846628444999999</v>
      </c>
      <c r="G353" s="3">
        <v>3.4923314222999999</v>
      </c>
      <c r="H353" s="3">
        <v>5.2384971334000001</v>
      </c>
      <c r="I353" s="3">
        <v>5.2384971334000001</v>
      </c>
      <c r="J353" s="3">
        <v>5.2384971334000001</v>
      </c>
      <c r="K353" s="3">
        <v>3.4923314222999999</v>
      </c>
      <c r="L353" s="3">
        <v>3.4923314222999999</v>
      </c>
      <c r="M353" s="3">
        <v>5.2384971334000001</v>
      </c>
      <c r="N353" s="3">
        <v>6.9846628444999999</v>
      </c>
      <c r="O353" s="3">
        <v>5.2384971334000001</v>
      </c>
      <c r="P353" s="3">
        <v>6.9846628444999999</v>
      </c>
      <c r="Q353" s="3">
        <v>6.9846628444999999</v>
      </c>
      <c r="R353" s="3">
        <v>6.9846628444999999</v>
      </c>
      <c r="S353" s="3">
        <v>6.9846628444999999</v>
      </c>
      <c r="T353" s="3">
        <v>3.4923314222999999</v>
      </c>
      <c r="U353" s="3">
        <v>1.7461657111</v>
      </c>
      <c r="V353" s="3">
        <v>3.4923314222999999</v>
      </c>
      <c r="W353" s="3">
        <v>1.7461657111</v>
      </c>
      <c r="X353" s="3">
        <v>1.7461657111</v>
      </c>
      <c r="Y353" s="3">
        <v>3.4923314222999999</v>
      </c>
      <c r="Z353" s="3">
        <v>8.7308285556000005</v>
      </c>
      <c r="AA353" s="3">
        <v>12.2231599779</v>
      </c>
      <c r="AB353" s="3">
        <v>15.715491400099999</v>
      </c>
      <c r="AC353" s="3">
        <v>15.715491400099999</v>
      </c>
      <c r="AD353" s="3">
        <v>20.953988533499999</v>
      </c>
      <c r="AE353" s="3">
        <v>22.7001542446</v>
      </c>
      <c r="AF353" s="3">
        <v>26.192485666900001</v>
      </c>
      <c r="AG353" s="3">
        <v>27.938651377999999</v>
      </c>
      <c r="AH353" s="3">
        <v>33.177148511399999</v>
      </c>
    </row>
    <row r="354" spans="1:34" x14ac:dyDescent="0.25">
      <c r="A354" t="s">
        <v>848</v>
      </c>
      <c r="B354" s="3" t="s">
        <v>335</v>
      </c>
      <c r="C354" s="3">
        <v>15.785008188500001</v>
      </c>
      <c r="D354" s="3">
        <v>11.838756141399999</v>
      </c>
      <c r="E354" s="3">
        <v>11.838756141399999</v>
      </c>
      <c r="F354" s="3">
        <v>9.8656301178000003</v>
      </c>
      <c r="G354" s="3">
        <v>7.8925040942000004</v>
      </c>
      <c r="H354" s="3">
        <v>11.838756141399999</v>
      </c>
      <c r="I354" s="3">
        <v>11.838756141399999</v>
      </c>
      <c r="J354" s="3">
        <v>15.785008188500001</v>
      </c>
      <c r="K354" s="3">
        <v>15.785008188500001</v>
      </c>
      <c r="L354" s="3">
        <v>19.731260235600001</v>
      </c>
      <c r="M354" s="3">
        <v>19.731260235600001</v>
      </c>
      <c r="N354" s="3">
        <v>19.731260235600001</v>
      </c>
      <c r="O354" s="3">
        <v>11.838756141399999</v>
      </c>
      <c r="P354" s="3">
        <v>13.8118821649</v>
      </c>
      <c r="Q354" s="3">
        <v>9.8656301178000003</v>
      </c>
      <c r="R354" s="3">
        <v>9.8656301178000003</v>
      </c>
      <c r="S354" s="3">
        <v>7.8925040942000004</v>
      </c>
      <c r="T354" s="3">
        <v>19.731260235600001</v>
      </c>
      <c r="U354" s="3">
        <v>23.6775122827</v>
      </c>
      <c r="V354" s="3">
        <v>27.6237643298</v>
      </c>
      <c r="W354" s="3">
        <v>49.328150589000003</v>
      </c>
      <c r="X354" s="3">
        <v>53.2744026361</v>
      </c>
      <c r="Y354" s="3">
        <v>59.193780706799998</v>
      </c>
      <c r="Z354" s="3">
        <v>67.086284801000005</v>
      </c>
      <c r="AA354" s="3">
        <v>67.086284801000005</v>
      </c>
      <c r="AB354" s="3">
        <v>90.763797083699998</v>
      </c>
      <c r="AC354" s="3">
        <v>90.763797083699998</v>
      </c>
      <c r="AD354" s="3">
        <v>67.086284801000005</v>
      </c>
      <c r="AE354" s="3">
        <v>73.005662871699997</v>
      </c>
      <c r="AF354" s="3">
        <v>67.086284801000005</v>
      </c>
      <c r="AG354" s="3">
        <v>67.086284801000005</v>
      </c>
      <c r="AH354" s="3">
        <v>61.166906730299999</v>
      </c>
    </row>
    <row r="355" spans="1:34" x14ac:dyDescent="0.25">
      <c r="A355" t="s">
        <v>849</v>
      </c>
      <c r="B355" s="3" t="s">
        <v>336</v>
      </c>
      <c r="C355" s="3">
        <v>4.415114999</v>
      </c>
      <c r="D355" s="3">
        <v>4.415114999</v>
      </c>
      <c r="E355" s="3">
        <v>5.2981379987999997</v>
      </c>
      <c r="F355" s="3">
        <v>4.415114999</v>
      </c>
      <c r="G355" s="3">
        <v>4.415114999</v>
      </c>
      <c r="H355" s="3">
        <v>6.1811609986000002</v>
      </c>
      <c r="I355" s="3">
        <v>6.1811609986000002</v>
      </c>
      <c r="J355" s="3">
        <v>6.1811609986000002</v>
      </c>
      <c r="K355" s="3">
        <v>5.2981379987999997</v>
      </c>
      <c r="L355" s="3">
        <v>4.415114999</v>
      </c>
      <c r="M355" s="3">
        <v>6.1811609986000002</v>
      </c>
      <c r="N355" s="3">
        <v>6.1811609986000002</v>
      </c>
      <c r="O355" s="3">
        <v>3.5320919991999999</v>
      </c>
      <c r="P355" s="3">
        <v>3.5320919991999999</v>
      </c>
      <c r="Q355" s="3">
        <v>3.5320919991999999</v>
      </c>
      <c r="R355" s="3">
        <v>2.6490689993999998</v>
      </c>
      <c r="S355" s="3">
        <v>6.1811609986000002</v>
      </c>
      <c r="T355" s="3">
        <v>5.2981379987999997</v>
      </c>
      <c r="U355" s="3">
        <v>5.2981379987999997</v>
      </c>
      <c r="V355" s="3">
        <v>7.0641839983999999</v>
      </c>
      <c r="W355" s="3">
        <v>8.8302299981000001</v>
      </c>
      <c r="X355" s="3">
        <v>8.8302299981000001</v>
      </c>
      <c r="Y355" s="3">
        <v>9.7132529978999997</v>
      </c>
      <c r="Z355" s="3">
        <v>10.596275997699999</v>
      </c>
      <c r="AA355" s="3">
        <v>9.7132529978999997</v>
      </c>
      <c r="AB355" s="3">
        <v>15.011390996699999</v>
      </c>
      <c r="AC355" s="3">
        <v>14.1283679969</v>
      </c>
      <c r="AD355" s="3">
        <v>17.660459996099998</v>
      </c>
      <c r="AE355" s="3">
        <v>17.660459996099998</v>
      </c>
      <c r="AF355" s="3">
        <v>16.777436996300001</v>
      </c>
      <c r="AG355" s="3">
        <v>14.1283679969</v>
      </c>
      <c r="AH355" s="3">
        <v>15.894413996500001</v>
      </c>
    </row>
    <row r="356" spans="1:34" x14ac:dyDescent="0.25">
      <c r="A356" t="s">
        <v>850</v>
      </c>
      <c r="B356" s="3" t="s">
        <v>337</v>
      </c>
      <c r="C356" s="3">
        <v>4.3886311697</v>
      </c>
      <c r="D356" s="3">
        <v>4.8762568552000003</v>
      </c>
      <c r="E356" s="3">
        <v>5.3638825406999997</v>
      </c>
      <c r="F356" s="3">
        <v>5.8515082262</v>
      </c>
      <c r="G356" s="3">
        <v>7.3143852828</v>
      </c>
      <c r="H356" s="3">
        <v>8.2896366538000006</v>
      </c>
      <c r="I356" s="3">
        <v>9.2648880248999994</v>
      </c>
      <c r="J356" s="3">
        <v>9.2648880248999994</v>
      </c>
      <c r="K356" s="3">
        <v>13.1658935091</v>
      </c>
      <c r="L356" s="3">
        <v>15.604021936700001</v>
      </c>
      <c r="M356" s="3">
        <v>19.017401735300002</v>
      </c>
      <c r="N356" s="3">
        <v>18.529776049799999</v>
      </c>
      <c r="O356" s="3">
        <v>20.480278791899998</v>
      </c>
      <c r="P356" s="3">
        <v>19.505027420800001</v>
      </c>
      <c r="Q356" s="3">
        <v>19.992653106300001</v>
      </c>
      <c r="R356" s="3">
        <v>21.9431558484</v>
      </c>
      <c r="S356" s="3">
        <v>22.918407219500001</v>
      </c>
      <c r="T356" s="3">
        <v>20.480278791899998</v>
      </c>
      <c r="U356" s="3">
        <v>21.9431558484</v>
      </c>
      <c r="V356" s="3">
        <v>19.992653106300001</v>
      </c>
      <c r="W356" s="3">
        <v>19.992653106300001</v>
      </c>
      <c r="X356" s="3">
        <v>20.967904477400001</v>
      </c>
      <c r="Y356" s="3">
        <v>15.604021936700001</v>
      </c>
      <c r="Z356" s="3">
        <v>29.745166816699999</v>
      </c>
      <c r="AA356" s="3">
        <v>39.010054841600002</v>
      </c>
      <c r="AB356" s="3">
        <v>43.398686011300001</v>
      </c>
      <c r="AC356" s="3">
        <v>47.299691495499999</v>
      </c>
      <c r="AD356" s="3">
        <v>50.225445608599998</v>
      </c>
      <c r="AE356" s="3">
        <v>49.250194237599999</v>
      </c>
      <c r="AF356" s="3">
        <v>52.663574036200004</v>
      </c>
      <c r="AG356" s="3">
        <v>39.985306212700003</v>
      </c>
      <c r="AH356" s="3">
        <v>31.208043873299999</v>
      </c>
    </row>
    <row r="357" spans="1:34" x14ac:dyDescent="0.25">
      <c r="A357" t="s">
        <v>851</v>
      </c>
      <c r="B357" s="3" t="s">
        <v>338</v>
      </c>
      <c r="C357" s="3">
        <v>28.056821162199999</v>
      </c>
      <c r="D357" s="3">
        <v>28.971717504400001</v>
      </c>
      <c r="E357" s="3">
        <v>29.581648399199999</v>
      </c>
      <c r="F357" s="3">
        <v>30.496544741499999</v>
      </c>
      <c r="G357" s="3">
        <v>33.241233768199997</v>
      </c>
      <c r="H357" s="3">
        <v>32.021371978600001</v>
      </c>
      <c r="I357" s="3">
        <v>33.546199215599998</v>
      </c>
      <c r="J357" s="3">
        <v>33.546199215599998</v>
      </c>
      <c r="K357" s="3">
        <v>33.546199215599998</v>
      </c>
      <c r="L357" s="3">
        <v>38.730611821700002</v>
      </c>
      <c r="M357" s="3">
        <v>38.425646374300001</v>
      </c>
      <c r="N357" s="3">
        <v>39.950473611299998</v>
      </c>
      <c r="O357" s="3">
        <v>46.049782559599997</v>
      </c>
      <c r="P357" s="3">
        <v>44.5249553226</v>
      </c>
      <c r="Q357" s="3">
        <v>43.610058980300003</v>
      </c>
      <c r="R357" s="3">
        <v>42.085231743199998</v>
      </c>
      <c r="S357" s="3">
        <v>46.049782559599997</v>
      </c>
      <c r="T357" s="3">
        <v>49.709367928600003</v>
      </c>
      <c r="U357" s="3">
        <v>50.9292297183</v>
      </c>
      <c r="V357" s="3">
        <v>46.049782559599997</v>
      </c>
      <c r="W357" s="3">
        <v>51.539160613100002</v>
      </c>
      <c r="X357" s="3">
        <v>54.588815087299999</v>
      </c>
      <c r="Y357" s="3">
        <v>57.638469561400001</v>
      </c>
      <c r="Z357" s="3">
        <v>49.404402481200002</v>
      </c>
      <c r="AA357" s="3">
        <v>47.269644349300002</v>
      </c>
      <c r="AB357" s="3">
        <v>71.666880142500005</v>
      </c>
      <c r="AC357" s="3">
        <v>79.595981775300004</v>
      </c>
      <c r="AD357" s="3">
        <v>81.730739907200004</v>
      </c>
      <c r="AE357" s="3">
        <v>83.560532591699996</v>
      </c>
      <c r="AF357" s="3">
        <v>85.3903252761</v>
      </c>
      <c r="AG357" s="3">
        <v>99.113770409799997</v>
      </c>
      <c r="AH357" s="3">
        <v>113.7521118857</v>
      </c>
    </row>
    <row r="358" spans="1:34" x14ac:dyDescent="0.25">
      <c r="A358" t="s">
        <v>852</v>
      </c>
      <c r="B358" s="3" t="s">
        <v>339</v>
      </c>
      <c r="C358" s="3">
        <v>25.616816342100002</v>
      </c>
      <c r="D358" s="3">
        <v>25.616816342100002</v>
      </c>
      <c r="E358" s="3">
        <v>23.421089227</v>
      </c>
      <c r="F358" s="3">
        <v>21.957271150299999</v>
      </c>
      <c r="G358" s="3">
        <v>18.297725958600001</v>
      </c>
      <c r="H358" s="3">
        <v>19.029634996999999</v>
      </c>
      <c r="I358" s="3">
        <v>17.565816920300001</v>
      </c>
      <c r="J358" s="3">
        <v>16.8339078819</v>
      </c>
      <c r="K358" s="3">
        <v>16.101998843600001</v>
      </c>
      <c r="L358" s="3">
        <v>15.370089805199999</v>
      </c>
      <c r="M358" s="3">
        <v>14.6381807669</v>
      </c>
      <c r="N358" s="3">
        <v>17.565816920300001</v>
      </c>
      <c r="O358" s="3">
        <v>16.8339078819</v>
      </c>
      <c r="P358" s="3">
        <v>17.565816920300001</v>
      </c>
      <c r="Q358" s="3">
        <v>16.101998843600001</v>
      </c>
      <c r="R358" s="3">
        <v>15.370089805199999</v>
      </c>
      <c r="S358" s="3">
        <v>17.565816920300001</v>
      </c>
      <c r="T358" s="3">
        <v>18.297725958600001</v>
      </c>
      <c r="U358" s="3">
        <v>16.8339078819</v>
      </c>
      <c r="V358" s="3">
        <v>19.761544035299998</v>
      </c>
      <c r="W358" s="3">
        <v>19.761544035299998</v>
      </c>
      <c r="X358" s="3">
        <v>21.225362111999999</v>
      </c>
      <c r="Y358" s="3">
        <v>25.616816342100002</v>
      </c>
      <c r="Z358" s="3">
        <v>30.7401796105</v>
      </c>
      <c r="AA358" s="3">
        <v>34.399724802199998</v>
      </c>
      <c r="AB358" s="3">
        <v>35.863542878899999</v>
      </c>
      <c r="AC358" s="3">
        <v>32.203997687200001</v>
      </c>
      <c r="AD358" s="3">
        <v>38.059269993900003</v>
      </c>
      <c r="AE358" s="3">
        <v>38.059269993900003</v>
      </c>
      <c r="AF358" s="3">
        <v>38.059269993900003</v>
      </c>
      <c r="AG358" s="3">
        <v>44.646451339000002</v>
      </c>
      <c r="AH358" s="3">
        <v>57.820814029200001</v>
      </c>
    </row>
    <row r="359" spans="1:34" x14ac:dyDescent="0.25">
      <c r="A359" t="s">
        <v>853</v>
      </c>
      <c r="B359" s="3" t="s">
        <v>340</v>
      </c>
      <c r="C359" s="3">
        <v>6.8802955979</v>
      </c>
      <c r="D359" s="3">
        <v>6.8802955979</v>
      </c>
      <c r="E359" s="3">
        <v>11.467159329799999</v>
      </c>
      <c r="F359" s="3">
        <v>13.7605911958</v>
      </c>
      <c r="G359" s="3">
        <v>18.347454927699999</v>
      </c>
      <c r="H359" s="3">
        <v>20.640886793699998</v>
      </c>
      <c r="I359" s="3">
        <v>26.7567051029</v>
      </c>
      <c r="J359" s="3">
        <v>29.0501369688</v>
      </c>
      <c r="K359" s="3">
        <v>30.579091546200001</v>
      </c>
      <c r="L359" s="3">
        <v>29.814614257500001</v>
      </c>
      <c r="M359" s="3">
        <v>30.579091546200001</v>
      </c>
      <c r="N359" s="3">
        <v>27.521182391499998</v>
      </c>
      <c r="O359" s="3">
        <v>30.579091546200001</v>
      </c>
      <c r="P359" s="3">
        <v>32.108046123500003</v>
      </c>
      <c r="Q359" s="3">
        <v>32.108046123500003</v>
      </c>
      <c r="R359" s="3">
        <v>32.872523412100001</v>
      </c>
      <c r="S359" s="3">
        <v>31.343568834799999</v>
      </c>
      <c r="T359" s="3">
        <v>31.343568834799999</v>
      </c>
      <c r="U359" s="3">
        <v>35.1659552781</v>
      </c>
      <c r="V359" s="3">
        <v>38.988341721300003</v>
      </c>
      <c r="W359" s="3">
        <v>39.752819010000003</v>
      </c>
      <c r="X359" s="3">
        <v>41.281773587300002</v>
      </c>
      <c r="Y359" s="3">
        <v>41.281773587300002</v>
      </c>
      <c r="Z359" s="3">
        <v>48.926546473800002</v>
      </c>
      <c r="AA359" s="3">
        <v>64.216092246900004</v>
      </c>
      <c r="AB359" s="3">
        <v>67.274001401500001</v>
      </c>
      <c r="AC359" s="3">
        <v>62.687137669599998</v>
      </c>
      <c r="AD359" s="3">
        <v>66.509524112899996</v>
      </c>
      <c r="AE359" s="3">
        <v>64.216092246900004</v>
      </c>
      <c r="AF359" s="3">
        <v>67.274001401500001</v>
      </c>
      <c r="AG359" s="3">
        <v>61.1581830923</v>
      </c>
      <c r="AH359" s="3">
        <v>49.691023762500002</v>
      </c>
    </row>
    <row r="360" spans="1:34" x14ac:dyDescent="0.25">
      <c r="A360" t="s">
        <v>854</v>
      </c>
      <c r="B360" s="3" t="s">
        <v>341</v>
      </c>
      <c r="C360" s="3">
        <v>14.7254156211</v>
      </c>
      <c r="D360" s="3">
        <v>14.0560785474</v>
      </c>
      <c r="E360" s="3">
        <v>16.2872021264</v>
      </c>
      <c r="F360" s="3">
        <v>18.072100989599999</v>
      </c>
      <c r="G360" s="3">
        <v>19.187662779099998</v>
      </c>
      <c r="H360" s="3">
        <v>20.303224568499999</v>
      </c>
      <c r="I360" s="3">
        <v>20.526336926399999</v>
      </c>
      <c r="J360" s="3">
        <v>19.6338874948</v>
      </c>
      <c r="K360" s="3">
        <v>22.311235789600001</v>
      </c>
      <c r="L360" s="3">
        <v>22.757460505400001</v>
      </c>
      <c r="M360" s="3">
        <v>24.0961346528</v>
      </c>
      <c r="N360" s="3">
        <v>27.665932379099999</v>
      </c>
      <c r="O360" s="3">
        <v>24.7654717265</v>
      </c>
      <c r="P360" s="3">
        <v>27.219707663299999</v>
      </c>
      <c r="Q360" s="3">
        <v>28.781494168599998</v>
      </c>
      <c r="R360" s="3">
        <v>29.227718884400002</v>
      </c>
      <c r="S360" s="3">
        <v>35.474864905499999</v>
      </c>
      <c r="T360" s="3">
        <v>37.705988484400002</v>
      </c>
      <c r="U360" s="3">
        <v>38.821550273900002</v>
      </c>
      <c r="V360" s="3">
        <v>46.630482800300001</v>
      </c>
      <c r="W360" s="3">
        <v>45.291808652900002</v>
      </c>
      <c r="X360" s="3">
        <v>44.176246863400003</v>
      </c>
      <c r="Y360" s="3">
        <v>48.638494021299998</v>
      </c>
      <c r="Z360" s="3">
        <v>47.5229322319</v>
      </c>
      <c r="AA360" s="3">
        <v>54.439415326599999</v>
      </c>
      <c r="AB360" s="3">
        <v>64.702583789800002</v>
      </c>
      <c r="AC360" s="3">
        <v>74.2964151794</v>
      </c>
      <c r="AD360" s="3">
        <v>78.535549979400002</v>
      </c>
      <c r="AE360" s="3">
        <v>79.204887053099995</v>
      </c>
      <c r="AF360" s="3">
        <v>90.137392590000005</v>
      </c>
      <c r="AG360" s="3">
        <v>113.78730252699999</v>
      </c>
      <c r="AH360" s="3">
        <v>119.8113361902</v>
      </c>
    </row>
    <row r="361" spans="1:34" x14ac:dyDescent="0.25">
      <c r="A361" t="s">
        <v>855</v>
      </c>
      <c r="B361" s="3" t="s">
        <v>342</v>
      </c>
      <c r="C361" s="3">
        <v>1.8063583814999999</v>
      </c>
      <c r="D361" s="3">
        <v>1.8063583814999999</v>
      </c>
      <c r="E361" s="3">
        <v>3.6127167629999999</v>
      </c>
      <c r="F361" s="3">
        <v>3.6127167629999999</v>
      </c>
      <c r="G361" s="3">
        <v>7.2254335259999998</v>
      </c>
      <c r="H361" s="3">
        <v>7.2254335259999998</v>
      </c>
      <c r="I361" s="3">
        <v>7.2254335259999998</v>
      </c>
      <c r="J361" s="3">
        <v>7.2254335259999998</v>
      </c>
      <c r="K361" s="3">
        <v>9.0317919075000006</v>
      </c>
      <c r="L361" s="3">
        <v>9.9349710983000001</v>
      </c>
      <c r="M361" s="3">
        <v>16.2572254335</v>
      </c>
      <c r="N361" s="3">
        <v>20.773121387300002</v>
      </c>
      <c r="O361" s="3">
        <v>33.417630057799997</v>
      </c>
      <c r="P361" s="3">
        <v>37.933526011600001</v>
      </c>
      <c r="Q361" s="3">
        <v>37.933526011600001</v>
      </c>
      <c r="R361" s="3">
        <v>36.127167630099997</v>
      </c>
      <c r="S361" s="3">
        <v>41.546242774600003</v>
      </c>
      <c r="T361" s="3">
        <v>37.030346820799998</v>
      </c>
      <c r="U361" s="3">
        <v>29.804913294799999</v>
      </c>
      <c r="V361" s="3">
        <v>20.773121387300002</v>
      </c>
      <c r="W361" s="3">
        <v>19.869942196499998</v>
      </c>
      <c r="X361" s="3">
        <v>19.869942196499998</v>
      </c>
      <c r="Y361" s="3">
        <v>21.676300577999999</v>
      </c>
      <c r="Z361" s="3">
        <v>18.063583815000001</v>
      </c>
      <c r="AA361" s="3">
        <v>19.869942196499998</v>
      </c>
      <c r="AB361" s="3">
        <v>21.676300577999999</v>
      </c>
      <c r="AC361" s="3">
        <v>18.063583815000001</v>
      </c>
      <c r="AD361" s="3">
        <v>16.2572254335</v>
      </c>
      <c r="AE361" s="3">
        <v>16.2572254335</v>
      </c>
      <c r="AF361" s="3">
        <v>14.450867052</v>
      </c>
      <c r="AG361" s="3">
        <v>11.741329479799999</v>
      </c>
      <c r="AH361" s="3">
        <v>11.741329479799999</v>
      </c>
    </row>
    <row r="362" spans="1:34" x14ac:dyDescent="0.25">
      <c r="A362" t="s">
        <v>856</v>
      </c>
      <c r="B362" s="3" t="s">
        <v>343</v>
      </c>
      <c r="C362" s="3">
        <v>16.754434476499998</v>
      </c>
      <c r="D362" s="3">
        <v>16.754434476499998</v>
      </c>
      <c r="E362" s="3">
        <v>13.8939212732</v>
      </c>
      <c r="F362" s="3">
        <v>15.5285002465</v>
      </c>
      <c r="G362" s="3">
        <v>15.1198555032</v>
      </c>
      <c r="H362" s="3">
        <v>18.389013449899998</v>
      </c>
      <c r="I362" s="3">
        <v>18.389013449899998</v>
      </c>
      <c r="J362" s="3">
        <v>18.389013449899998</v>
      </c>
      <c r="K362" s="3">
        <v>17.5717239632</v>
      </c>
      <c r="L362" s="3">
        <v>22.4754608832</v>
      </c>
      <c r="M362" s="3">
        <v>24.927329343099998</v>
      </c>
      <c r="N362" s="3">
        <v>33.508868953099999</v>
      </c>
      <c r="O362" s="3">
        <v>33.508868953099999</v>
      </c>
      <c r="P362" s="3">
        <v>33.508868953099999</v>
      </c>
      <c r="Q362" s="3">
        <v>33.508868953099999</v>
      </c>
      <c r="R362" s="3">
        <v>36.3693821564</v>
      </c>
      <c r="S362" s="3">
        <v>38.412605872999997</v>
      </c>
      <c r="T362" s="3">
        <v>41.2731190764</v>
      </c>
      <c r="U362" s="3">
        <v>35.960737413099999</v>
      </c>
      <c r="V362" s="3">
        <v>41.2731190764</v>
      </c>
      <c r="W362" s="3">
        <v>41.2731190764</v>
      </c>
      <c r="X362" s="3">
        <v>41.2731190764</v>
      </c>
      <c r="Y362" s="3">
        <v>46.176855996299999</v>
      </c>
      <c r="Z362" s="3">
        <v>50.263303429600001</v>
      </c>
      <c r="AA362" s="3">
        <v>48.628724456299999</v>
      </c>
      <c r="AB362" s="3">
        <v>47.402790226299999</v>
      </c>
      <c r="AC362" s="3">
        <v>40.455829589700002</v>
      </c>
      <c r="AD362" s="3">
        <v>40.455829589700002</v>
      </c>
      <c r="AE362" s="3">
        <v>40.455829589700002</v>
      </c>
      <c r="AF362" s="3">
        <v>39.638540102999997</v>
      </c>
      <c r="AG362" s="3">
        <v>40.455829589700002</v>
      </c>
      <c r="AH362" s="3">
        <v>40.455829589700002</v>
      </c>
    </row>
    <row r="363" spans="1:34" x14ac:dyDescent="0.25">
      <c r="A363" t="s">
        <v>857</v>
      </c>
      <c r="B363" s="3" t="s">
        <v>344</v>
      </c>
      <c r="C363" s="3">
        <v>2.0976820613</v>
      </c>
      <c r="D363" s="3">
        <v>2.0976820613</v>
      </c>
      <c r="E363" s="3">
        <v>4.1953641226</v>
      </c>
      <c r="F363" s="3">
        <v>4.1953641226</v>
      </c>
      <c r="G363" s="3">
        <v>6.2930461839999996</v>
      </c>
      <c r="H363" s="3">
        <v>6.2930461839999996</v>
      </c>
      <c r="I363" s="3">
        <v>6.2930461839999996</v>
      </c>
      <c r="J363" s="3">
        <v>4.1953641226</v>
      </c>
      <c r="K363" s="3">
        <v>6.2930461839999996</v>
      </c>
      <c r="L363" s="3">
        <v>6.2930461839999996</v>
      </c>
      <c r="M363" s="3">
        <v>6.2930461839999996</v>
      </c>
      <c r="N363" s="3">
        <v>6.2930461839999996</v>
      </c>
      <c r="O363" s="3">
        <v>14.6837744293</v>
      </c>
      <c r="P363" s="3">
        <v>16.7814564906</v>
      </c>
      <c r="Q363" s="3">
        <v>18.879138551899999</v>
      </c>
      <c r="R363" s="3">
        <v>16.7814564906</v>
      </c>
      <c r="S363" s="3">
        <v>20.976820613200001</v>
      </c>
      <c r="T363" s="3">
        <v>25.1721847359</v>
      </c>
      <c r="U363" s="3">
        <v>25.1721847359</v>
      </c>
      <c r="V363" s="3">
        <v>16.7814564906</v>
      </c>
      <c r="W363" s="3">
        <v>14.6837744293</v>
      </c>
      <c r="X363" s="3">
        <v>12.586092367899999</v>
      </c>
      <c r="Y363" s="3">
        <v>12.586092367899999</v>
      </c>
      <c r="Z363" s="3">
        <v>18.879138551899999</v>
      </c>
      <c r="AA363" s="3">
        <v>25.1721847359</v>
      </c>
      <c r="AB363" s="3">
        <v>41.953641226400002</v>
      </c>
      <c r="AC363" s="3">
        <v>58.735097717000002</v>
      </c>
      <c r="AD363" s="3">
        <v>67.125825962299999</v>
      </c>
      <c r="AE363" s="3">
        <v>67.125825962299999</v>
      </c>
      <c r="AF363" s="3">
        <v>69.223508023600004</v>
      </c>
      <c r="AG363" s="3">
        <v>67.125825962299999</v>
      </c>
      <c r="AH363" s="3">
        <v>73.418872146300004</v>
      </c>
    </row>
    <row r="364" spans="1:34" x14ac:dyDescent="0.25">
      <c r="A364" t="s">
        <v>858</v>
      </c>
      <c r="B364" s="3" t="s">
        <v>345</v>
      </c>
      <c r="C364" s="3">
        <v>9.8486589409</v>
      </c>
      <c r="D364" s="3">
        <v>9.8486589409</v>
      </c>
      <c r="E364" s="3">
        <v>12.803256623199999</v>
      </c>
      <c r="F364" s="3">
        <v>9.8486589409</v>
      </c>
      <c r="G364" s="3">
        <v>11.818390729100001</v>
      </c>
      <c r="H364" s="3">
        <v>14.7729884114</v>
      </c>
      <c r="I364" s="3">
        <v>16.742720199600001</v>
      </c>
      <c r="J364" s="3">
        <v>17.727586093700001</v>
      </c>
      <c r="K364" s="3">
        <v>18.712451987800002</v>
      </c>
      <c r="L364" s="3">
        <v>16.742720199600001</v>
      </c>
      <c r="M364" s="3">
        <v>17.727586093700001</v>
      </c>
      <c r="N364" s="3">
        <v>16.742720199600001</v>
      </c>
      <c r="O364" s="3">
        <v>20.682183775999999</v>
      </c>
      <c r="P364" s="3">
        <v>20.682183775999999</v>
      </c>
      <c r="Q364" s="3">
        <v>21.667049670099999</v>
      </c>
      <c r="R364" s="3">
        <v>20.682183775999999</v>
      </c>
      <c r="S364" s="3">
        <v>22.651915564199999</v>
      </c>
      <c r="T364" s="3">
        <v>22.651915564199999</v>
      </c>
      <c r="U364" s="3">
        <v>24.6216473524</v>
      </c>
      <c r="V364" s="3">
        <v>18.712451987800002</v>
      </c>
      <c r="W364" s="3">
        <v>17.727586093700001</v>
      </c>
      <c r="X364" s="3">
        <v>15.7578543055</v>
      </c>
      <c r="Y364" s="3">
        <v>16.742720199600001</v>
      </c>
      <c r="Z364" s="3">
        <v>18.712451987800002</v>
      </c>
      <c r="AA364" s="3">
        <v>22.651915564199999</v>
      </c>
      <c r="AB364" s="3">
        <v>25.606513246399999</v>
      </c>
      <c r="AC364" s="3">
        <v>26.591379140499999</v>
      </c>
      <c r="AD364" s="3">
        <v>27.576245034599999</v>
      </c>
      <c r="AE364" s="3">
        <v>28.5611109287</v>
      </c>
      <c r="AF364" s="3">
        <v>30.530842716900001</v>
      </c>
      <c r="AG364" s="3">
        <v>29.5459768228</v>
      </c>
      <c r="AH364" s="3">
        <v>48.258428810600002</v>
      </c>
    </row>
    <row r="365" spans="1:34" x14ac:dyDescent="0.25">
      <c r="A365" t="s">
        <v>859</v>
      </c>
      <c r="B365" s="3" t="s">
        <v>346</v>
      </c>
      <c r="C365" s="3">
        <v>19.931231976900001</v>
      </c>
      <c r="D365" s="3">
        <v>19.140310072999998</v>
      </c>
      <c r="E365" s="3">
        <v>19.614863215300002</v>
      </c>
      <c r="F365" s="3">
        <v>19.7730475961</v>
      </c>
      <c r="G365" s="3">
        <v>18.349388169200001</v>
      </c>
      <c r="H365" s="3">
        <v>20.247600738399999</v>
      </c>
      <c r="I365" s="3">
        <v>21.8294445461</v>
      </c>
      <c r="J365" s="3">
        <v>21.8294445461</v>
      </c>
      <c r="K365" s="3">
        <v>22.620366449900001</v>
      </c>
      <c r="L365" s="3">
        <v>22.620366449900001</v>
      </c>
      <c r="M365" s="3">
        <v>21.987628926900001</v>
      </c>
      <c r="N365" s="3">
        <v>23.727657115300001</v>
      </c>
      <c r="O365" s="3">
        <v>21.3548914038</v>
      </c>
      <c r="P365" s="3">
        <v>21.987628926900001</v>
      </c>
      <c r="Q365" s="3">
        <v>22.145813307600001</v>
      </c>
      <c r="R365" s="3">
        <v>24.202210257600001</v>
      </c>
      <c r="S365" s="3">
        <v>25.942238446099999</v>
      </c>
      <c r="T365" s="3">
        <v>28.7895572999</v>
      </c>
      <c r="U365" s="3">
        <v>28.7895572999</v>
      </c>
      <c r="V365" s="3">
        <v>31.953244915300001</v>
      </c>
      <c r="W365" s="3">
        <v>33.3769043422</v>
      </c>
      <c r="X365" s="3">
        <v>33.218719961399998</v>
      </c>
      <c r="Y365" s="3">
        <v>37.964251384500002</v>
      </c>
      <c r="Z365" s="3">
        <v>44.291626615299997</v>
      </c>
      <c r="AA365" s="3">
        <v>51.093554988299999</v>
      </c>
      <c r="AB365" s="3">
        <v>52.991767557499998</v>
      </c>
      <c r="AC365" s="3">
        <v>59.002774026799997</v>
      </c>
      <c r="AD365" s="3">
        <v>64.064674211400003</v>
      </c>
      <c r="AE365" s="3">
        <v>64.064674211400003</v>
      </c>
      <c r="AF365" s="3">
        <v>68.810205634400006</v>
      </c>
      <c r="AG365" s="3">
        <v>66.279255542100003</v>
      </c>
      <c r="AH365" s="3">
        <v>73.872105818999998</v>
      </c>
    </row>
    <row r="366" spans="1:34" x14ac:dyDescent="0.25">
      <c r="A366" t="s">
        <v>860</v>
      </c>
      <c r="B366" s="3" t="s">
        <v>347</v>
      </c>
      <c r="C366" s="3">
        <v>52.3959083011</v>
      </c>
      <c r="D366" s="3">
        <v>48.782397383800003</v>
      </c>
      <c r="E366" s="3">
        <v>48.782397383800003</v>
      </c>
      <c r="F366" s="3">
        <v>41.555375549200001</v>
      </c>
      <c r="G366" s="3">
        <v>35.231731443900003</v>
      </c>
      <c r="H366" s="3">
        <v>36.1351091732</v>
      </c>
      <c r="I366" s="3">
        <v>24.391198691900001</v>
      </c>
      <c r="J366" s="3">
        <v>21.681065503900001</v>
      </c>
      <c r="K366" s="3">
        <v>20.7776877746</v>
      </c>
      <c r="L366" s="3">
        <v>18.0675545866</v>
      </c>
      <c r="M366" s="3">
        <v>16.2607991279</v>
      </c>
      <c r="N366" s="3">
        <v>15.3574213986</v>
      </c>
      <c r="O366" s="3">
        <v>18.0675545866</v>
      </c>
      <c r="P366" s="3">
        <v>16.2607991279</v>
      </c>
      <c r="Q366" s="3">
        <v>16.2607991279</v>
      </c>
      <c r="R366" s="3">
        <v>18.0675545866</v>
      </c>
      <c r="S366" s="3">
        <v>12.647288210599999</v>
      </c>
      <c r="T366" s="3">
        <v>16.2607991279</v>
      </c>
      <c r="U366" s="3">
        <v>19.8743100453</v>
      </c>
      <c r="V366" s="3">
        <v>17.164176857299999</v>
      </c>
      <c r="W366" s="3">
        <v>17.164176857299999</v>
      </c>
      <c r="X366" s="3">
        <v>19.8743100453</v>
      </c>
      <c r="Y366" s="3">
        <v>18.970932315900001</v>
      </c>
      <c r="Z366" s="3">
        <v>22.584443233199998</v>
      </c>
      <c r="AA366" s="3">
        <v>19.8743100453</v>
      </c>
      <c r="AB366" s="3">
        <v>16.2607991279</v>
      </c>
      <c r="AC366" s="3">
        <v>17.164176857299999</v>
      </c>
      <c r="AD366" s="3">
        <v>20.7776877746</v>
      </c>
      <c r="AE366" s="3">
        <v>18.0675545866</v>
      </c>
      <c r="AF366" s="3">
        <v>17.164176857299999</v>
      </c>
      <c r="AG366" s="3">
        <v>26.197954150600001</v>
      </c>
      <c r="AH366" s="3">
        <v>32.521598255900003</v>
      </c>
    </row>
    <row r="367" spans="1:34" x14ac:dyDescent="0.25">
      <c r="A367" t="s">
        <v>861</v>
      </c>
      <c r="B367" s="3" t="s">
        <v>348</v>
      </c>
      <c r="C367" s="3">
        <v>3.1617220846</v>
      </c>
      <c r="D367" s="3">
        <v>3.1617220846</v>
      </c>
      <c r="E367" s="3">
        <v>2.1078147231000002</v>
      </c>
      <c r="F367" s="3">
        <v>2.1078147231000002</v>
      </c>
      <c r="G367" s="3">
        <v>3.1617220846</v>
      </c>
      <c r="H367" s="3">
        <v>3.1617220846</v>
      </c>
      <c r="I367" s="3">
        <v>3.1617220846</v>
      </c>
      <c r="J367" s="3">
        <v>3.1617220846</v>
      </c>
      <c r="K367" s="3">
        <v>2.1078147231000002</v>
      </c>
      <c r="L367" s="3">
        <v>1.0539073615000001</v>
      </c>
      <c r="M367" s="3">
        <v>1.0539073615000001</v>
      </c>
      <c r="N367" s="3">
        <v>1.0539073615000001</v>
      </c>
      <c r="O367" s="3">
        <v>1.0539073615000001</v>
      </c>
      <c r="P367" s="3">
        <v>1.0539073615000001</v>
      </c>
      <c r="Q367" s="3">
        <v>1.0539073615000001</v>
      </c>
      <c r="R367" s="3">
        <v>5.2695368076999998</v>
      </c>
      <c r="S367" s="3">
        <v>5.2695368076999998</v>
      </c>
      <c r="T367" s="3">
        <v>6.3234441693000001</v>
      </c>
      <c r="U367" s="3">
        <v>7.3773515308000004</v>
      </c>
      <c r="V367" s="3">
        <v>8.4312588923000007</v>
      </c>
      <c r="W367" s="3">
        <v>8.4312588923000007</v>
      </c>
      <c r="X367" s="3">
        <v>8.4312588923000007</v>
      </c>
      <c r="Y367" s="3">
        <v>6.3234441693000001</v>
      </c>
      <c r="Z367" s="3">
        <v>13.7007957001</v>
      </c>
      <c r="AA367" s="3">
        <v>14.754703061600001</v>
      </c>
      <c r="AB367" s="3">
        <v>12.6468883385</v>
      </c>
      <c r="AC367" s="3">
        <v>13.7007957001</v>
      </c>
      <c r="AD367" s="3">
        <v>13.7007957001</v>
      </c>
      <c r="AE367" s="3">
        <v>13.7007957001</v>
      </c>
      <c r="AF367" s="3">
        <v>13.7007957001</v>
      </c>
      <c r="AG367" s="3">
        <v>7.3773515308000004</v>
      </c>
      <c r="AH367" s="3">
        <v>7.3773515308000004</v>
      </c>
    </row>
    <row r="368" spans="1:34" x14ac:dyDescent="0.25">
      <c r="A368" t="s">
        <v>862</v>
      </c>
      <c r="B368" s="3" t="s">
        <v>349</v>
      </c>
      <c r="C368" s="3">
        <v>13.688754232100001</v>
      </c>
      <c r="D368" s="3">
        <v>8.2132525393000009</v>
      </c>
      <c r="E368" s="3">
        <v>0</v>
      </c>
      <c r="F368" s="3">
        <v>2.7377508464</v>
      </c>
      <c r="G368" s="3">
        <v>2.7377508464</v>
      </c>
      <c r="H368" s="3">
        <v>5.4755016928</v>
      </c>
      <c r="I368" s="3">
        <v>5.4755016928</v>
      </c>
      <c r="J368" s="3">
        <v>5.4755016928</v>
      </c>
      <c r="K368" s="3">
        <v>5.4755016928</v>
      </c>
      <c r="L368" s="3">
        <v>5.4755016928</v>
      </c>
      <c r="M368" s="3">
        <v>2.7377508464</v>
      </c>
      <c r="N368" s="3">
        <v>2.7377508464</v>
      </c>
      <c r="O368" s="3">
        <v>0</v>
      </c>
      <c r="P368" s="3">
        <v>0</v>
      </c>
      <c r="Q368" s="3">
        <v>0</v>
      </c>
      <c r="R368" s="3">
        <v>0</v>
      </c>
      <c r="S368" s="3">
        <v>0</v>
      </c>
      <c r="T368" s="3">
        <v>0</v>
      </c>
      <c r="U368" s="3">
        <v>0</v>
      </c>
      <c r="V368" s="3">
        <v>2.7377508464</v>
      </c>
      <c r="W368" s="3">
        <v>2.7377508464</v>
      </c>
      <c r="X368" s="3">
        <v>2.7377508464</v>
      </c>
      <c r="Y368" s="3">
        <v>2.7377508464</v>
      </c>
      <c r="Z368" s="3">
        <v>5.4755016928</v>
      </c>
      <c r="AA368" s="3">
        <v>19.164255924900001</v>
      </c>
      <c r="AB368" s="3">
        <v>19.164255924900001</v>
      </c>
      <c r="AC368" s="3">
        <v>19.164255924900001</v>
      </c>
      <c r="AD368" s="3">
        <v>19.164255924900001</v>
      </c>
      <c r="AE368" s="3">
        <v>19.164255924900001</v>
      </c>
      <c r="AF368" s="3">
        <v>19.164255924900001</v>
      </c>
      <c r="AG368" s="3">
        <v>24.639757617800001</v>
      </c>
      <c r="AH368" s="3">
        <v>10.9510033857</v>
      </c>
    </row>
    <row r="369" spans="1:34" x14ac:dyDescent="0.25">
      <c r="A369" t="s">
        <v>863</v>
      </c>
      <c r="B369" s="3" t="s">
        <v>350</v>
      </c>
      <c r="C369" s="3">
        <v>9.3548104188999996</v>
      </c>
      <c r="D369" s="3">
        <v>8.7701347677000001</v>
      </c>
      <c r="E369" s="3">
        <v>8.7701347677000001</v>
      </c>
      <c r="F369" s="3">
        <v>9.3548104188999996</v>
      </c>
      <c r="G369" s="3">
        <v>9.3548104188999996</v>
      </c>
      <c r="H369" s="3">
        <v>11.6935130237</v>
      </c>
      <c r="I369" s="3">
        <v>13.4475399772</v>
      </c>
      <c r="J369" s="3">
        <v>11.6935130237</v>
      </c>
      <c r="K369" s="3">
        <v>11.6935130237</v>
      </c>
      <c r="L369" s="3">
        <v>16.370918233099999</v>
      </c>
      <c r="M369" s="3">
        <v>17.540269535499998</v>
      </c>
      <c r="N369" s="3">
        <v>17.540269535499998</v>
      </c>
      <c r="O369" s="3">
        <v>18.1249451867</v>
      </c>
      <c r="P369" s="3">
        <v>16.955593884300001</v>
      </c>
      <c r="Q369" s="3">
        <v>18.709620837799999</v>
      </c>
      <c r="R369" s="3">
        <v>20.4636477914</v>
      </c>
      <c r="S369" s="3">
        <v>15.2015669307</v>
      </c>
      <c r="T369" s="3">
        <v>19.878972140199998</v>
      </c>
      <c r="U369" s="3">
        <v>24.5563773497</v>
      </c>
      <c r="V369" s="3">
        <v>23.971701698499999</v>
      </c>
      <c r="W369" s="3">
        <v>25.725728652000001</v>
      </c>
      <c r="X369" s="3">
        <v>24.5563773497</v>
      </c>
      <c r="Y369" s="3">
        <v>23.387026047300001</v>
      </c>
      <c r="Z369" s="3">
        <v>29.2337825591</v>
      </c>
      <c r="AA369" s="3">
        <v>32.157160814999997</v>
      </c>
      <c r="AB369" s="3">
        <v>32.741836466199999</v>
      </c>
      <c r="AC369" s="3">
        <v>32.741836466199999</v>
      </c>
      <c r="AD369" s="3">
        <v>32.741836466199999</v>
      </c>
      <c r="AE369" s="3">
        <v>33.3265121174</v>
      </c>
      <c r="AF369" s="3">
        <v>35.080539070999997</v>
      </c>
      <c r="AG369" s="3">
        <v>33.3265121174</v>
      </c>
      <c r="AH369" s="3">
        <v>35.080539070999997</v>
      </c>
    </row>
    <row r="370" spans="1:34" x14ac:dyDescent="0.25">
      <c r="A370" t="s">
        <v>864</v>
      </c>
      <c r="B370" s="3" t="s">
        <v>351</v>
      </c>
      <c r="C370" s="3">
        <v>2.7850239976000002</v>
      </c>
      <c r="D370" s="3">
        <v>2.7850239976000002</v>
      </c>
      <c r="E370" s="3">
        <v>2.7850239976000002</v>
      </c>
      <c r="F370" s="3">
        <v>2.7850239976000002</v>
      </c>
      <c r="G370" s="3">
        <v>6.9625599941000003</v>
      </c>
      <c r="H370" s="3">
        <v>8.3550719928999992</v>
      </c>
      <c r="I370" s="3">
        <v>8.3550719928999992</v>
      </c>
      <c r="J370" s="3">
        <v>8.3550719928999992</v>
      </c>
      <c r="K370" s="3">
        <v>8.3550719928999992</v>
      </c>
      <c r="L370" s="3">
        <v>8.3550719928999992</v>
      </c>
      <c r="M370" s="3">
        <v>9.7475839916999991</v>
      </c>
      <c r="N370" s="3">
        <v>5.5700479952000004</v>
      </c>
      <c r="O370" s="3">
        <v>4.1775359963999996</v>
      </c>
      <c r="P370" s="3">
        <v>4.1775359963999996</v>
      </c>
      <c r="Q370" s="3">
        <v>4.1775359963999996</v>
      </c>
      <c r="R370" s="3">
        <v>5.5700479952000004</v>
      </c>
      <c r="S370" s="3">
        <v>12.532607989300001</v>
      </c>
      <c r="T370" s="3">
        <v>16.7101439857</v>
      </c>
      <c r="U370" s="3">
        <v>20.887679982200002</v>
      </c>
      <c r="V370" s="3">
        <v>22.280191981000002</v>
      </c>
      <c r="W370" s="3">
        <v>22.280191981000002</v>
      </c>
      <c r="X370" s="3">
        <v>27.850239976200001</v>
      </c>
      <c r="Y370" s="3">
        <v>30.635263973899999</v>
      </c>
      <c r="Z370" s="3">
        <v>34.812799970299999</v>
      </c>
      <c r="AA370" s="3">
        <v>29.242751975000001</v>
      </c>
      <c r="AB370" s="3">
        <v>27.850239976200001</v>
      </c>
      <c r="AC370" s="3">
        <v>27.850239976200001</v>
      </c>
      <c r="AD370" s="3">
        <v>29.242751975000001</v>
      </c>
      <c r="AE370" s="3">
        <v>36.205311969100002</v>
      </c>
      <c r="AF370" s="3">
        <v>34.812799970299999</v>
      </c>
      <c r="AG370" s="3">
        <v>36.205311969100002</v>
      </c>
      <c r="AH370" s="3">
        <v>34.812799970299999</v>
      </c>
    </row>
    <row r="371" spans="1:34" x14ac:dyDescent="0.25">
      <c r="A371" t="s">
        <v>865</v>
      </c>
      <c r="B371" s="3" t="s">
        <v>352</v>
      </c>
      <c r="C371" s="3">
        <v>11.272072126199999</v>
      </c>
      <c r="D371" s="3">
        <v>11.8356757325</v>
      </c>
      <c r="E371" s="3">
        <v>15.217297370400001</v>
      </c>
      <c r="F371" s="3">
        <v>15.217297370400001</v>
      </c>
      <c r="G371" s="3">
        <v>15.7809009767</v>
      </c>
      <c r="H371" s="3">
        <v>17.471711795699999</v>
      </c>
      <c r="I371" s="3">
        <v>18.598919008300001</v>
      </c>
      <c r="J371" s="3">
        <v>18.035315401999998</v>
      </c>
      <c r="K371" s="3">
        <v>18.598919008300001</v>
      </c>
      <c r="L371" s="3">
        <v>13.5264865515</v>
      </c>
      <c r="M371" s="3">
        <v>14.090090157800001</v>
      </c>
      <c r="N371" s="3">
        <v>13.5264865515</v>
      </c>
      <c r="O371" s="3">
        <v>12.3992793389</v>
      </c>
      <c r="P371" s="3">
        <v>11.272072126199999</v>
      </c>
      <c r="Q371" s="3">
        <v>13.5264865515</v>
      </c>
      <c r="R371" s="3">
        <v>15.217297370400001</v>
      </c>
      <c r="S371" s="3">
        <v>15.217297370400001</v>
      </c>
      <c r="T371" s="3">
        <v>14.6536937641</v>
      </c>
      <c r="U371" s="3">
        <v>14.6536937641</v>
      </c>
      <c r="V371" s="3">
        <v>20.289729827199999</v>
      </c>
      <c r="W371" s="3">
        <v>24.234955071400002</v>
      </c>
      <c r="X371" s="3">
        <v>24.234955071400002</v>
      </c>
      <c r="Y371" s="3">
        <v>22.544144252500001</v>
      </c>
      <c r="Z371" s="3">
        <v>31.561801953500002</v>
      </c>
      <c r="AA371" s="3">
        <v>38.325045229200001</v>
      </c>
      <c r="AB371" s="3">
        <v>41.143063260700004</v>
      </c>
      <c r="AC371" s="3">
        <v>40.015856048099998</v>
      </c>
      <c r="AD371" s="3">
        <v>39.452252441799999</v>
      </c>
      <c r="AE371" s="3">
        <v>41.706666867099997</v>
      </c>
      <c r="AF371" s="3">
        <v>44.5246848986</v>
      </c>
      <c r="AG371" s="3">
        <v>45.651892111199999</v>
      </c>
      <c r="AH371" s="3">
        <v>49.033513749100003</v>
      </c>
    </row>
    <row r="372" spans="1:34" x14ac:dyDescent="0.25">
      <c r="A372" t="s">
        <v>866</v>
      </c>
      <c r="B372" s="3" t="s">
        <v>353</v>
      </c>
      <c r="C372" s="3">
        <v>17.123493433</v>
      </c>
      <c r="D372" s="3">
        <v>16.222256936499999</v>
      </c>
      <c r="E372" s="3">
        <v>18.9259664259</v>
      </c>
      <c r="F372" s="3">
        <v>20.728439418899999</v>
      </c>
      <c r="G372" s="3">
        <v>20.728439418899999</v>
      </c>
      <c r="H372" s="3">
        <v>20.728439418899999</v>
      </c>
      <c r="I372" s="3">
        <v>19.827202922400001</v>
      </c>
      <c r="J372" s="3">
        <v>19.827202922400001</v>
      </c>
      <c r="K372" s="3">
        <v>21.6296759154</v>
      </c>
      <c r="L372" s="3">
        <v>17.123493433</v>
      </c>
      <c r="M372" s="3">
        <v>20.728439418899999</v>
      </c>
      <c r="N372" s="3">
        <v>25.234621901200001</v>
      </c>
      <c r="O372" s="3">
        <v>26.135858397700002</v>
      </c>
      <c r="P372" s="3">
        <v>24.333385404800001</v>
      </c>
      <c r="Q372" s="3">
        <v>25.234621901200001</v>
      </c>
      <c r="R372" s="3">
        <v>27.9383313907</v>
      </c>
      <c r="S372" s="3">
        <v>29.7408043836</v>
      </c>
      <c r="T372" s="3">
        <v>28.839567887099999</v>
      </c>
      <c r="U372" s="3">
        <v>27.9383313907</v>
      </c>
      <c r="V372" s="3">
        <v>29.7408043836</v>
      </c>
      <c r="W372" s="3">
        <v>34.246986866</v>
      </c>
      <c r="X372" s="3">
        <v>38.753169348299998</v>
      </c>
      <c r="Y372" s="3">
        <v>37.851932851900003</v>
      </c>
      <c r="Z372" s="3">
        <v>39.654405844800003</v>
      </c>
      <c r="AA372" s="3">
        <v>36.950696355399998</v>
      </c>
      <c r="AB372" s="3">
        <v>41.456878837799998</v>
      </c>
      <c r="AC372" s="3">
        <v>44.160588327200003</v>
      </c>
      <c r="AD372" s="3">
        <v>51.370480299</v>
      </c>
      <c r="AE372" s="3">
        <v>49.568007305999998</v>
      </c>
      <c r="AF372" s="3">
        <v>48.666770809600003</v>
      </c>
      <c r="AG372" s="3">
        <v>59.481608767200001</v>
      </c>
      <c r="AH372" s="3">
        <v>63.987791249600001</v>
      </c>
    </row>
    <row r="373" spans="1:34" x14ac:dyDescent="0.25">
      <c r="A373" t="s">
        <v>867</v>
      </c>
      <c r="B373" s="3" t="s">
        <v>354</v>
      </c>
      <c r="C373" s="3">
        <v>15.983519215699999</v>
      </c>
      <c r="D373" s="3">
        <v>15.317539248399999</v>
      </c>
      <c r="E373" s="3">
        <v>15.983519215699999</v>
      </c>
      <c r="F373" s="3">
        <v>16.649499183100001</v>
      </c>
      <c r="G373" s="3">
        <v>14.651559281100001</v>
      </c>
      <c r="H373" s="3">
        <v>14.651559281100001</v>
      </c>
      <c r="I373" s="3">
        <v>12.6536193791</v>
      </c>
      <c r="J373" s="3">
        <v>12.6536193791</v>
      </c>
      <c r="K373" s="3">
        <v>12.6536193791</v>
      </c>
      <c r="L373" s="3">
        <v>13.985579313800001</v>
      </c>
      <c r="M373" s="3">
        <v>15.983519215699999</v>
      </c>
      <c r="N373" s="3">
        <v>14.651559281100001</v>
      </c>
      <c r="O373" s="3">
        <v>14.651559281100001</v>
      </c>
      <c r="P373" s="3">
        <v>15.317539248399999</v>
      </c>
      <c r="Q373" s="3">
        <v>16.649499183100001</v>
      </c>
      <c r="R373" s="3">
        <v>15.983519215699999</v>
      </c>
      <c r="S373" s="3">
        <v>14.651559281100001</v>
      </c>
      <c r="T373" s="3">
        <v>13.985579313800001</v>
      </c>
      <c r="U373" s="3">
        <v>14.651559281100001</v>
      </c>
      <c r="V373" s="3">
        <v>16.649499183100001</v>
      </c>
      <c r="W373" s="3">
        <v>18.647439084999998</v>
      </c>
      <c r="X373" s="3">
        <v>15.983519215699999</v>
      </c>
      <c r="Y373" s="3">
        <v>16.649499183100001</v>
      </c>
      <c r="Z373" s="3">
        <v>21.311358954300001</v>
      </c>
      <c r="AA373" s="3">
        <v>21.311358954300001</v>
      </c>
      <c r="AB373" s="3">
        <v>25.307238758299999</v>
      </c>
      <c r="AC373" s="3">
        <v>29.303118562200002</v>
      </c>
      <c r="AD373" s="3">
        <v>32.633018398799997</v>
      </c>
      <c r="AE373" s="3">
        <v>34.630958300800003</v>
      </c>
      <c r="AF373" s="3">
        <v>35.2969382681</v>
      </c>
      <c r="AG373" s="3">
        <v>46.6185977126</v>
      </c>
      <c r="AH373" s="3">
        <v>49.948497549199999</v>
      </c>
    </row>
    <row r="374" spans="1:34" x14ac:dyDescent="0.25">
      <c r="A374" t="s">
        <v>868</v>
      </c>
      <c r="B374" s="3" t="s">
        <v>355</v>
      </c>
      <c r="C374" s="3">
        <v>5.2507219743000002</v>
      </c>
      <c r="D374" s="3">
        <v>6.5634024677999996</v>
      </c>
      <c r="E374" s="3">
        <v>8.3136431259000005</v>
      </c>
      <c r="F374" s="3">
        <v>11.814124442100001</v>
      </c>
      <c r="G374" s="3">
        <v>10.5014439485</v>
      </c>
      <c r="H374" s="3">
        <v>10.939004113099999</v>
      </c>
      <c r="I374" s="3">
        <v>10.063883784</v>
      </c>
      <c r="J374" s="3">
        <v>10.939004113099999</v>
      </c>
      <c r="K374" s="3">
        <v>10.5014439485</v>
      </c>
      <c r="L374" s="3">
        <v>9.1887634550000001</v>
      </c>
      <c r="M374" s="3">
        <v>7.4385227969000001</v>
      </c>
      <c r="N374" s="3">
        <v>7.0009626324000003</v>
      </c>
      <c r="O374" s="3">
        <v>7.0009626324000003</v>
      </c>
      <c r="P374" s="3">
        <v>8.7512032904999995</v>
      </c>
      <c r="Q374" s="3">
        <v>8.3136431259000005</v>
      </c>
      <c r="R374" s="3">
        <v>7.4385227969000001</v>
      </c>
      <c r="S374" s="3">
        <v>10.5014439485</v>
      </c>
      <c r="T374" s="3">
        <v>12.6892447712</v>
      </c>
      <c r="U374" s="3">
        <v>14.8770455938</v>
      </c>
      <c r="V374" s="3">
        <v>22.315568390700001</v>
      </c>
      <c r="W374" s="3">
        <v>22.315568390700001</v>
      </c>
      <c r="X374" s="3">
        <v>24.0658090487</v>
      </c>
      <c r="Y374" s="3">
        <v>24.503369213300001</v>
      </c>
      <c r="Z374" s="3">
        <v>28.003850529400001</v>
      </c>
      <c r="AA374" s="3">
        <v>26.691170035900001</v>
      </c>
      <c r="AB374" s="3">
        <v>29.316531023</v>
      </c>
      <c r="AC374" s="3">
        <v>26.691170035900001</v>
      </c>
      <c r="AD374" s="3">
        <v>31.9418920102</v>
      </c>
      <c r="AE374" s="3">
        <v>31.066771681100001</v>
      </c>
      <c r="AF374" s="3">
        <v>33.692132668200003</v>
      </c>
      <c r="AG374" s="3">
        <v>41.568215629599997</v>
      </c>
      <c r="AH374" s="3">
        <v>49.444298591100001</v>
      </c>
    </row>
    <row r="375" spans="1:34" x14ac:dyDescent="0.25">
      <c r="A375" t="s">
        <v>869</v>
      </c>
      <c r="B375" s="3" t="s">
        <v>356</v>
      </c>
      <c r="C375" s="3">
        <v>12.7319453941</v>
      </c>
      <c r="D375" s="3">
        <v>12.7319453941</v>
      </c>
      <c r="E375" s="3">
        <v>10.6099544951</v>
      </c>
      <c r="F375" s="3">
        <v>5.6586423974000004</v>
      </c>
      <c r="G375" s="3">
        <v>2.8293211987000002</v>
      </c>
      <c r="H375" s="3">
        <v>3.5366514983999999</v>
      </c>
      <c r="I375" s="3">
        <v>1.4146605993000001</v>
      </c>
      <c r="J375" s="3">
        <v>1.4146605993000001</v>
      </c>
      <c r="K375" s="3">
        <v>1.4146605993000001</v>
      </c>
      <c r="L375" s="3">
        <v>2.121990899</v>
      </c>
      <c r="M375" s="3">
        <v>6.3659726971000001</v>
      </c>
      <c r="N375" s="3">
        <v>12.7319453941</v>
      </c>
      <c r="O375" s="3">
        <v>12.7319453941</v>
      </c>
      <c r="P375" s="3">
        <v>12.7319453941</v>
      </c>
      <c r="Q375" s="3">
        <v>13.439275693800001</v>
      </c>
      <c r="R375" s="3">
        <v>13.439275693800001</v>
      </c>
      <c r="S375" s="3">
        <v>16.975927192099999</v>
      </c>
      <c r="T375" s="3">
        <v>18.3905877915</v>
      </c>
      <c r="U375" s="3">
        <v>14.8539362931</v>
      </c>
      <c r="V375" s="3">
        <v>20.5125786905</v>
      </c>
      <c r="W375" s="3">
        <v>21.2199089902</v>
      </c>
      <c r="X375" s="3">
        <v>21.2199089902</v>
      </c>
      <c r="Y375" s="3">
        <v>21.927239289799999</v>
      </c>
      <c r="Z375" s="3">
        <v>19.805248390799999</v>
      </c>
      <c r="AA375" s="3">
        <v>21.927239289799999</v>
      </c>
      <c r="AB375" s="3">
        <v>27.585881687200001</v>
      </c>
      <c r="AC375" s="3">
        <v>25.463890788200001</v>
      </c>
      <c r="AD375" s="3">
        <v>44.561808879399997</v>
      </c>
      <c r="AE375" s="3">
        <v>44.561808879399997</v>
      </c>
      <c r="AF375" s="3">
        <v>45.269139179</v>
      </c>
      <c r="AG375" s="3">
        <v>48.0984603777</v>
      </c>
      <c r="AH375" s="3">
        <v>70.733029967199997</v>
      </c>
    </row>
    <row r="376" spans="1:34" x14ac:dyDescent="0.25">
      <c r="A376" t="s">
        <v>870</v>
      </c>
      <c r="B376" s="3" t="s">
        <v>357</v>
      </c>
      <c r="C376" s="3">
        <v>0</v>
      </c>
      <c r="D376" s="3">
        <v>0</v>
      </c>
      <c r="E376" s="3">
        <v>1.6880153722</v>
      </c>
      <c r="F376" s="3">
        <v>1.6880153722</v>
      </c>
      <c r="G376" s="3">
        <v>1.6880153722</v>
      </c>
      <c r="H376" s="3">
        <v>2.5320230583000001</v>
      </c>
      <c r="I376" s="3">
        <v>4.2200384304999998</v>
      </c>
      <c r="J376" s="3">
        <v>4.2200384304999998</v>
      </c>
      <c r="K376" s="3">
        <v>4.2200384304999998</v>
      </c>
      <c r="L376" s="3">
        <v>5.9080538026999996</v>
      </c>
      <c r="M376" s="3">
        <v>5.9080538026999996</v>
      </c>
      <c r="N376" s="3">
        <v>5.9080538026999996</v>
      </c>
      <c r="O376" s="3">
        <v>8.4400768609999997</v>
      </c>
      <c r="P376" s="3">
        <v>10.1280922332</v>
      </c>
      <c r="Q376" s="3">
        <v>10.1280922332</v>
      </c>
      <c r="R376" s="3">
        <v>10.9720999193</v>
      </c>
      <c r="S376" s="3">
        <v>10.9720999193</v>
      </c>
      <c r="T376" s="3">
        <v>12.6601152914</v>
      </c>
      <c r="U376" s="3">
        <v>15.1921383497</v>
      </c>
      <c r="V376" s="3">
        <v>12.6601152914</v>
      </c>
      <c r="W376" s="3">
        <v>9.2840845471000009</v>
      </c>
      <c r="X376" s="3">
        <v>9.2840845471000009</v>
      </c>
      <c r="Y376" s="3">
        <v>8.4400768609999997</v>
      </c>
      <c r="Z376" s="3">
        <v>9.2840845471000009</v>
      </c>
      <c r="AA376" s="3">
        <v>10.9720999193</v>
      </c>
      <c r="AB376" s="3">
        <v>10.9720999193</v>
      </c>
      <c r="AC376" s="3">
        <v>10.1280922332</v>
      </c>
      <c r="AD376" s="3">
        <v>10.1280922332</v>
      </c>
      <c r="AE376" s="3">
        <v>10.9720999193</v>
      </c>
      <c r="AF376" s="3">
        <v>10.9720999193</v>
      </c>
      <c r="AG376" s="3">
        <v>11.816107605399999</v>
      </c>
      <c r="AH376" s="3">
        <v>11.816107605399999</v>
      </c>
    </row>
    <row r="377" spans="1:34" x14ac:dyDescent="0.25">
      <c r="A377" t="s">
        <v>871</v>
      </c>
      <c r="B377" s="3" t="s">
        <v>358</v>
      </c>
      <c r="C377" s="3">
        <v>24.8629833418</v>
      </c>
      <c r="D377" s="3">
        <v>23.781984066100001</v>
      </c>
      <c r="E377" s="3">
        <v>23.781984066100001</v>
      </c>
      <c r="F377" s="3">
        <v>19.457986963100002</v>
      </c>
      <c r="G377" s="3">
        <v>15.1339898602</v>
      </c>
      <c r="H377" s="3">
        <v>15.1339898602</v>
      </c>
      <c r="I377" s="3">
        <v>10.8099927573</v>
      </c>
      <c r="J377" s="3">
        <v>10.8099927573</v>
      </c>
      <c r="K377" s="3">
        <v>10.8099927573</v>
      </c>
      <c r="L377" s="3">
        <v>8.6479942057999999</v>
      </c>
      <c r="M377" s="3">
        <v>6.4859956543999999</v>
      </c>
      <c r="N377" s="3">
        <v>6.4859956543999999</v>
      </c>
      <c r="O377" s="3">
        <v>7.5669949300999999</v>
      </c>
      <c r="P377" s="3">
        <v>7.5669949300999999</v>
      </c>
      <c r="Q377" s="3">
        <v>7.5669949300999999</v>
      </c>
      <c r="R377" s="3">
        <v>8.6479942057999999</v>
      </c>
      <c r="S377" s="3">
        <v>8.6479942057999999</v>
      </c>
      <c r="T377" s="3">
        <v>9.7289934815999999</v>
      </c>
      <c r="U377" s="3">
        <v>12.9719913088</v>
      </c>
      <c r="V377" s="3">
        <v>8.6479942057999999</v>
      </c>
      <c r="W377" s="3">
        <v>12.9719913088</v>
      </c>
      <c r="X377" s="3">
        <v>12.9719913088</v>
      </c>
      <c r="Y377" s="3">
        <v>12.9719913088</v>
      </c>
      <c r="Z377" s="3">
        <v>17.295988411700002</v>
      </c>
      <c r="AA377" s="3">
        <v>21.6199855146</v>
      </c>
      <c r="AB377" s="3">
        <v>19.457986963100002</v>
      </c>
      <c r="AC377" s="3">
        <v>29.186980444700001</v>
      </c>
      <c r="AD377" s="3">
        <v>27.024981893300001</v>
      </c>
      <c r="AE377" s="3">
        <v>27.024981893300001</v>
      </c>
      <c r="AF377" s="3">
        <v>25.943982617500001</v>
      </c>
      <c r="AG377" s="3">
        <v>22.700984790300001</v>
      </c>
      <c r="AH377" s="3">
        <v>20.538986238900002</v>
      </c>
    </row>
    <row r="378" spans="1:34" x14ac:dyDescent="0.25">
      <c r="A378" t="s">
        <v>872</v>
      </c>
      <c r="B378" s="3" t="s">
        <v>359</v>
      </c>
      <c r="C378" s="3">
        <v>28.451001053700001</v>
      </c>
      <c r="D378" s="3">
        <v>31.612223393000001</v>
      </c>
      <c r="E378" s="3">
        <v>26.8703898841</v>
      </c>
      <c r="F378" s="3">
        <v>20.5479452055</v>
      </c>
      <c r="G378" s="3">
        <v>19.757639620700001</v>
      </c>
      <c r="H378" s="3">
        <v>15.0158061117</v>
      </c>
      <c r="I378" s="3">
        <v>12.6448893572</v>
      </c>
      <c r="J378" s="3">
        <v>12.6448893572</v>
      </c>
      <c r="K378" s="3">
        <v>9.4836670179000002</v>
      </c>
      <c r="L378" s="3">
        <v>6.3224446786000001</v>
      </c>
      <c r="M378" s="3">
        <v>7.1127502633999997</v>
      </c>
      <c r="N378" s="3">
        <v>7.1127502633999997</v>
      </c>
      <c r="O378" s="3">
        <v>7.9030558483000002</v>
      </c>
      <c r="P378" s="3">
        <v>7.1127502633999997</v>
      </c>
      <c r="Q378" s="3">
        <v>6.3224446786000001</v>
      </c>
      <c r="R378" s="3">
        <v>9.4836670179000002</v>
      </c>
      <c r="S378" s="3">
        <v>12.6448893572</v>
      </c>
      <c r="T378" s="3">
        <v>15.8061116965</v>
      </c>
      <c r="U378" s="3">
        <v>15.8061116965</v>
      </c>
      <c r="V378" s="3">
        <v>18.9673340358</v>
      </c>
      <c r="W378" s="3">
        <v>26.080084299300001</v>
      </c>
      <c r="X378" s="3">
        <v>26.8703898841</v>
      </c>
      <c r="Y378" s="3">
        <v>23.7091675448</v>
      </c>
      <c r="Z378" s="3">
        <v>37.144362486799999</v>
      </c>
      <c r="AA378" s="3">
        <v>39.5152792413</v>
      </c>
      <c r="AB378" s="3">
        <v>48.998946259199997</v>
      </c>
      <c r="AC378" s="3">
        <v>53.740779768199999</v>
      </c>
      <c r="AD378" s="3">
        <v>51.369863013699998</v>
      </c>
      <c r="AE378" s="3">
        <v>53.740779768199999</v>
      </c>
      <c r="AF378" s="3">
        <v>55.321390937799997</v>
      </c>
      <c r="AG378" s="3">
        <v>68.756585879900001</v>
      </c>
      <c r="AH378" s="3">
        <v>66.3856691254</v>
      </c>
    </row>
    <row r="379" spans="1:34" x14ac:dyDescent="0.25">
      <c r="A379" t="s">
        <v>873</v>
      </c>
      <c r="B379" s="3" t="s">
        <v>360</v>
      </c>
      <c r="C379" s="3">
        <v>10.9125330865</v>
      </c>
      <c r="D379" s="3">
        <v>11.420092765</v>
      </c>
      <c r="E379" s="3">
        <v>13.196551639500001</v>
      </c>
      <c r="F379" s="3">
        <v>17.0032492279</v>
      </c>
      <c r="G379" s="3">
        <v>20.3023871378</v>
      </c>
      <c r="H379" s="3">
        <v>19.033487941699999</v>
      </c>
      <c r="I379" s="3">
        <v>19.287267780899999</v>
      </c>
      <c r="J379" s="3">
        <v>18.525928263200001</v>
      </c>
      <c r="K379" s="3">
        <v>19.794827459299999</v>
      </c>
      <c r="L379" s="3">
        <v>20.3023871378</v>
      </c>
      <c r="M379" s="3">
        <v>18.779708102400001</v>
      </c>
      <c r="N379" s="3">
        <v>17.0032492279</v>
      </c>
      <c r="O379" s="3">
        <v>17.764588745499999</v>
      </c>
      <c r="P379" s="3">
        <v>18.272148424000001</v>
      </c>
      <c r="Q379" s="3">
        <v>18.525928263200001</v>
      </c>
      <c r="R379" s="3">
        <v>17.0032492279</v>
      </c>
      <c r="S379" s="3">
        <v>16.7494693887</v>
      </c>
      <c r="T379" s="3">
        <v>18.779708102400001</v>
      </c>
      <c r="U379" s="3">
        <v>22.078846012300001</v>
      </c>
      <c r="V379" s="3">
        <v>22.586405690799999</v>
      </c>
      <c r="W379" s="3">
        <v>26.6468831183</v>
      </c>
      <c r="X379" s="3">
        <v>28.169562153600001</v>
      </c>
      <c r="Y379" s="3">
        <v>29.438461349800001</v>
      </c>
      <c r="Z379" s="3">
        <v>37.813196044100003</v>
      </c>
      <c r="AA379" s="3">
        <v>44.411471863899997</v>
      </c>
      <c r="AB379" s="3">
        <v>52.532426719</v>
      </c>
      <c r="AC379" s="3">
        <v>59.384482378000001</v>
      </c>
      <c r="AD379" s="3">
        <v>69.789455786100007</v>
      </c>
      <c r="AE379" s="3">
        <v>69.281896107600005</v>
      </c>
      <c r="AF379" s="3">
        <v>70.804575142900006</v>
      </c>
      <c r="AG379" s="3">
        <v>81.209548550999997</v>
      </c>
      <c r="AH379" s="3">
        <v>84.254906621700002</v>
      </c>
    </row>
    <row r="380" spans="1:34" x14ac:dyDescent="0.25">
      <c r="A380" t="s">
        <v>874</v>
      </c>
      <c r="B380" s="3" t="s">
        <v>361</v>
      </c>
      <c r="C380" s="3">
        <v>0.98158545679999998</v>
      </c>
      <c r="D380" s="3">
        <v>0.98158545679999998</v>
      </c>
      <c r="E380" s="3">
        <v>1.9631709137</v>
      </c>
      <c r="F380" s="3">
        <v>1.9631709137</v>
      </c>
      <c r="G380" s="3">
        <v>1.9631709137</v>
      </c>
      <c r="H380" s="3">
        <v>1.9631709137</v>
      </c>
      <c r="I380" s="3">
        <v>1.9631709137</v>
      </c>
      <c r="J380" s="3">
        <v>1.9631709137</v>
      </c>
      <c r="K380" s="3">
        <v>1.9631709137</v>
      </c>
      <c r="L380" s="3">
        <v>0.98158545679999998</v>
      </c>
      <c r="M380" s="3">
        <v>0.98158545679999998</v>
      </c>
      <c r="N380" s="3">
        <v>0.98158545679999998</v>
      </c>
      <c r="O380" s="3">
        <v>0</v>
      </c>
      <c r="P380" s="3">
        <v>0</v>
      </c>
      <c r="Q380" s="3">
        <v>0.98158545679999998</v>
      </c>
      <c r="R380" s="3">
        <v>0.98158545679999998</v>
      </c>
      <c r="S380" s="3">
        <v>2.9447563704999999</v>
      </c>
      <c r="T380" s="3">
        <v>3.9263418272999999</v>
      </c>
      <c r="U380" s="3">
        <v>4.9079272841000003</v>
      </c>
      <c r="V380" s="3">
        <v>4.9079272841000003</v>
      </c>
      <c r="W380" s="3">
        <v>4.9079272841000003</v>
      </c>
      <c r="X380" s="3">
        <v>3.9263418272999999</v>
      </c>
      <c r="Y380" s="3">
        <v>3.9263418272999999</v>
      </c>
      <c r="Z380" s="3">
        <v>2.9447563704999999</v>
      </c>
      <c r="AA380" s="3">
        <v>1.9631709137</v>
      </c>
      <c r="AB380" s="3">
        <v>1.9631709137</v>
      </c>
      <c r="AC380" s="3">
        <v>1.9631709137</v>
      </c>
      <c r="AD380" s="3">
        <v>2.9447563704999999</v>
      </c>
      <c r="AE380" s="3">
        <v>2.9447563704999999</v>
      </c>
      <c r="AF380" s="3">
        <v>2.9447563704999999</v>
      </c>
      <c r="AG380" s="3">
        <v>1.9631709137</v>
      </c>
      <c r="AH380" s="3">
        <v>1.9631709137</v>
      </c>
    </row>
    <row r="381" spans="1:34" x14ac:dyDescent="0.25">
      <c r="A381" t="s">
        <v>875</v>
      </c>
      <c r="B381" s="3" t="s">
        <v>362</v>
      </c>
      <c r="C381" s="3">
        <v>10.281742595400001</v>
      </c>
      <c r="D381" s="3">
        <v>10.281742595400001</v>
      </c>
      <c r="E381" s="3">
        <v>10.9671921018</v>
      </c>
      <c r="F381" s="3">
        <v>10.281742595400001</v>
      </c>
      <c r="G381" s="3">
        <v>8.9108435827000001</v>
      </c>
      <c r="H381" s="3">
        <v>13.0235406209</v>
      </c>
      <c r="I381" s="3">
        <v>15.079889140000001</v>
      </c>
      <c r="J381" s="3">
        <v>13.7089901272</v>
      </c>
      <c r="K381" s="3">
        <v>17.136237659100001</v>
      </c>
      <c r="L381" s="3">
        <v>13.0235406209</v>
      </c>
      <c r="M381" s="3">
        <v>14.394439633599999</v>
      </c>
      <c r="N381" s="3">
        <v>15.7653386463</v>
      </c>
      <c r="O381" s="3">
        <v>11.6526416082</v>
      </c>
      <c r="P381" s="3">
        <v>10.9671921018</v>
      </c>
      <c r="Q381" s="3">
        <v>13.7089901272</v>
      </c>
      <c r="R381" s="3">
        <v>12.338091114499999</v>
      </c>
      <c r="S381" s="3">
        <v>14.394439633599999</v>
      </c>
      <c r="T381" s="3">
        <v>15.079889140000001</v>
      </c>
      <c r="U381" s="3">
        <v>14.394439633599999</v>
      </c>
      <c r="V381" s="3">
        <v>17.8216871654</v>
      </c>
      <c r="W381" s="3">
        <v>19.878035684499999</v>
      </c>
      <c r="X381" s="3">
        <v>19.878035684499999</v>
      </c>
      <c r="Y381" s="3">
        <v>21.248934697199999</v>
      </c>
      <c r="Z381" s="3">
        <v>26.7325307481</v>
      </c>
      <c r="AA381" s="3">
        <v>35.6433743308</v>
      </c>
      <c r="AB381" s="3">
        <v>39.756071368999997</v>
      </c>
      <c r="AC381" s="3">
        <v>45.239667419900002</v>
      </c>
      <c r="AD381" s="3">
        <v>52.779611989899998</v>
      </c>
      <c r="AE381" s="3">
        <v>57.577758534399997</v>
      </c>
      <c r="AF381" s="3">
        <v>60.319556559900001</v>
      </c>
      <c r="AG381" s="3">
        <v>75.399445699799998</v>
      </c>
      <c r="AH381" s="3">
        <v>76.084895206200002</v>
      </c>
    </row>
    <row r="382" spans="1:34" x14ac:dyDescent="0.25">
      <c r="A382" t="s">
        <v>876</v>
      </c>
      <c r="B382" s="3" t="s">
        <v>363</v>
      </c>
      <c r="C382" s="3">
        <v>11.8546756235</v>
      </c>
      <c r="D382" s="3">
        <v>11.8546756235</v>
      </c>
      <c r="E382" s="3">
        <v>11.1573417633</v>
      </c>
      <c r="F382" s="3">
        <v>11.8546756235</v>
      </c>
      <c r="G382" s="3">
        <v>13.9466772042</v>
      </c>
      <c r="H382" s="3">
        <v>18.8280142256</v>
      </c>
      <c r="I382" s="3">
        <v>23.709351247099999</v>
      </c>
      <c r="J382" s="3">
        <v>23.709351247099999</v>
      </c>
      <c r="K382" s="3">
        <v>27.893354408299999</v>
      </c>
      <c r="L382" s="3">
        <v>32.077357569599997</v>
      </c>
      <c r="M382" s="3">
        <v>32.774691429800001</v>
      </c>
      <c r="N382" s="3">
        <v>32.077357569599997</v>
      </c>
      <c r="O382" s="3">
        <v>28.590688268499999</v>
      </c>
      <c r="P382" s="3">
        <v>23.709351247099999</v>
      </c>
      <c r="Q382" s="3">
        <v>23.709351247099999</v>
      </c>
      <c r="R382" s="3">
        <v>20.920015806199999</v>
      </c>
      <c r="S382" s="3">
        <v>20.222681946000002</v>
      </c>
      <c r="T382" s="3">
        <v>23.012017386899998</v>
      </c>
      <c r="U382" s="3">
        <v>23.012017386899998</v>
      </c>
      <c r="V382" s="3">
        <v>20.222681946000002</v>
      </c>
      <c r="W382" s="3">
        <v>20.222681946000002</v>
      </c>
      <c r="X382" s="3">
        <v>20.222681946000002</v>
      </c>
      <c r="Y382" s="3">
        <v>20.222681946000002</v>
      </c>
      <c r="Z382" s="3">
        <v>18.8280142256</v>
      </c>
      <c r="AA382" s="3">
        <v>20.222681946000002</v>
      </c>
      <c r="AB382" s="3">
        <v>25.801352827700001</v>
      </c>
      <c r="AC382" s="3">
        <v>38.353362311399998</v>
      </c>
      <c r="AD382" s="3">
        <v>38.353362311399998</v>
      </c>
      <c r="AE382" s="3">
        <v>38.353362311399998</v>
      </c>
      <c r="AF382" s="3">
        <v>45.326700913499998</v>
      </c>
      <c r="AG382" s="3">
        <v>49.510704074800003</v>
      </c>
      <c r="AH382" s="3">
        <v>54.392041096200003</v>
      </c>
    </row>
    <row r="383" spans="1:34" x14ac:dyDescent="0.25">
      <c r="A383" t="s">
        <v>877</v>
      </c>
      <c r="B383" s="3" t="s">
        <v>364</v>
      </c>
      <c r="C383" s="3">
        <v>10.914885721099999</v>
      </c>
      <c r="D383" s="3">
        <v>11.642544769200001</v>
      </c>
      <c r="E383" s="3">
        <v>11.642544769200001</v>
      </c>
      <c r="F383" s="3">
        <v>15.2808400096</v>
      </c>
      <c r="G383" s="3">
        <v>16.736158105800001</v>
      </c>
      <c r="H383" s="3">
        <v>20.374453346100001</v>
      </c>
      <c r="I383" s="3">
        <v>23.285089538400001</v>
      </c>
      <c r="J383" s="3">
        <v>22.557430490400002</v>
      </c>
      <c r="K383" s="3">
        <v>22.557430490400002</v>
      </c>
      <c r="L383" s="3">
        <v>24.012748586499999</v>
      </c>
      <c r="M383" s="3">
        <v>23.285089538400001</v>
      </c>
      <c r="N383" s="3">
        <v>24.7404076346</v>
      </c>
      <c r="O383" s="3">
        <v>24.7404076346</v>
      </c>
      <c r="P383" s="3">
        <v>24.012748586499999</v>
      </c>
      <c r="Q383" s="3">
        <v>24.012748586499999</v>
      </c>
      <c r="R383" s="3">
        <v>24.7404076346</v>
      </c>
      <c r="S383" s="3">
        <v>29.834020971099999</v>
      </c>
      <c r="T383" s="3">
        <v>36.382952403799997</v>
      </c>
      <c r="U383" s="3">
        <v>33.472316211500001</v>
      </c>
      <c r="V383" s="3">
        <v>34.199975259600002</v>
      </c>
      <c r="W383" s="3">
        <v>37.8382705</v>
      </c>
      <c r="X383" s="3">
        <v>37.8382705</v>
      </c>
      <c r="Y383" s="3">
        <v>43.6595428846</v>
      </c>
      <c r="Z383" s="3">
        <v>53.8467695577</v>
      </c>
      <c r="AA383" s="3">
        <v>56.757405749999997</v>
      </c>
      <c r="AB383" s="3">
        <v>56.757405749999997</v>
      </c>
      <c r="AC383" s="3">
        <v>61.123360038400001</v>
      </c>
      <c r="AD383" s="3">
        <v>58.940382894199999</v>
      </c>
      <c r="AE383" s="3">
        <v>58.940382894199999</v>
      </c>
      <c r="AF383" s="3">
        <v>53.119110509599999</v>
      </c>
      <c r="AG383" s="3">
        <v>49.480815269200001</v>
      </c>
      <c r="AH383" s="3">
        <v>61.123360038400001</v>
      </c>
    </row>
    <row r="384" spans="1:34" x14ac:dyDescent="0.25">
      <c r="A384" t="s">
        <v>878</v>
      </c>
      <c r="B384" s="3" t="s">
        <v>365</v>
      </c>
      <c r="C384" s="3">
        <v>15.0680573926</v>
      </c>
      <c r="D384" s="3">
        <v>14.0635202331</v>
      </c>
      <c r="E384" s="3">
        <v>14.7332116727</v>
      </c>
      <c r="F384" s="3">
        <v>21.4301260694</v>
      </c>
      <c r="G384" s="3">
        <v>21.764971789200001</v>
      </c>
      <c r="H384" s="3">
        <v>21.4301260694</v>
      </c>
      <c r="I384" s="3">
        <v>21.764971789200001</v>
      </c>
      <c r="J384" s="3">
        <v>22.4346632289</v>
      </c>
      <c r="K384" s="3">
        <v>23.104354668599999</v>
      </c>
      <c r="L384" s="3">
        <v>23.774046108299999</v>
      </c>
      <c r="M384" s="3">
        <v>20.0907431901</v>
      </c>
      <c r="N384" s="3">
        <v>18.751360310700001</v>
      </c>
      <c r="O384" s="3">
        <v>20.0907431901</v>
      </c>
      <c r="P384" s="3">
        <v>22.769508948799999</v>
      </c>
      <c r="Q384" s="3">
        <v>22.4346632289</v>
      </c>
      <c r="R384" s="3">
        <v>22.769508948799999</v>
      </c>
      <c r="S384" s="3">
        <v>21.4301260694</v>
      </c>
      <c r="T384" s="3">
        <v>26.787657586800002</v>
      </c>
      <c r="U384" s="3">
        <v>31.140651944599998</v>
      </c>
      <c r="V384" s="3">
        <v>36.163337742099998</v>
      </c>
      <c r="W384" s="3">
        <v>35.158800582600001</v>
      </c>
      <c r="X384" s="3">
        <v>38.507257781</v>
      </c>
      <c r="Y384" s="3">
        <v>40.181486380199999</v>
      </c>
      <c r="Z384" s="3">
        <v>42.190560699199999</v>
      </c>
      <c r="AA384" s="3">
        <v>51.566240854500002</v>
      </c>
      <c r="AB384" s="3">
        <v>55.919235212399997</v>
      </c>
      <c r="AC384" s="3">
        <v>66.634298247100006</v>
      </c>
      <c r="AD384" s="3">
        <v>77.014515562</v>
      </c>
      <c r="AE384" s="3">
        <v>80.697818480099997</v>
      </c>
      <c r="AF384" s="3">
        <v>82.706892799100004</v>
      </c>
      <c r="AG384" s="3">
        <v>98.779487351200004</v>
      </c>
      <c r="AH384" s="3">
        <v>101.4582531099</v>
      </c>
    </row>
    <row r="385" spans="1:34" x14ac:dyDescent="0.25">
      <c r="A385" t="s">
        <v>879</v>
      </c>
      <c r="B385" s="3" t="s">
        <v>366</v>
      </c>
      <c r="C385" s="3">
        <v>5.6844199522999999</v>
      </c>
      <c r="D385" s="3">
        <v>4.7370166269</v>
      </c>
      <c r="E385" s="3">
        <v>4.7370166269</v>
      </c>
      <c r="F385" s="3">
        <v>5.6844199522999999</v>
      </c>
      <c r="G385" s="3">
        <v>4.7370166269</v>
      </c>
      <c r="H385" s="3">
        <v>7.5792266031000004</v>
      </c>
      <c r="I385" s="3">
        <v>7.5792266031000004</v>
      </c>
      <c r="J385" s="3">
        <v>7.5792266031000004</v>
      </c>
      <c r="K385" s="3">
        <v>9.4740332539000001</v>
      </c>
      <c r="L385" s="3">
        <v>8.5266299285000002</v>
      </c>
      <c r="M385" s="3">
        <v>11.3688399046</v>
      </c>
      <c r="N385" s="3">
        <v>13.263646555399999</v>
      </c>
      <c r="O385" s="3">
        <v>15.158453206200001</v>
      </c>
      <c r="P385" s="3">
        <v>15.158453206200001</v>
      </c>
      <c r="Q385" s="3">
        <v>15.158453206200001</v>
      </c>
      <c r="R385" s="3">
        <v>16.105856531600001</v>
      </c>
      <c r="S385" s="3">
        <v>15.158453206200001</v>
      </c>
      <c r="T385" s="3">
        <v>16.105856531600001</v>
      </c>
      <c r="U385" s="3">
        <v>16.105856531600001</v>
      </c>
      <c r="V385" s="3">
        <v>11.3688399046</v>
      </c>
      <c r="W385" s="3">
        <v>11.3688399046</v>
      </c>
      <c r="X385" s="3">
        <v>11.3688399046</v>
      </c>
      <c r="Y385" s="3">
        <v>15.158453206200001</v>
      </c>
      <c r="Z385" s="3">
        <v>19.895469833100002</v>
      </c>
      <c r="AA385" s="3">
        <v>22.737679809300001</v>
      </c>
      <c r="AB385" s="3">
        <v>20.842873158500002</v>
      </c>
      <c r="AC385" s="3">
        <v>23.685083134599999</v>
      </c>
      <c r="AD385" s="3">
        <v>23.685083134599999</v>
      </c>
      <c r="AE385" s="3">
        <v>23.685083134599999</v>
      </c>
      <c r="AF385" s="3">
        <v>23.685083134599999</v>
      </c>
      <c r="AG385" s="3">
        <v>24.632486459999999</v>
      </c>
      <c r="AH385" s="3">
        <v>26.527293110799999</v>
      </c>
    </row>
    <row r="386" spans="1:34" x14ac:dyDescent="0.25">
      <c r="A386" t="s">
        <v>880</v>
      </c>
      <c r="B386" s="3" t="s">
        <v>367</v>
      </c>
      <c r="C386" s="3">
        <v>0.89046269929999999</v>
      </c>
      <c r="D386" s="3">
        <v>0.89046269929999999</v>
      </c>
      <c r="E386" s="3">
        <v>0.44523134959999999</v>
      </c>
      <c r="F386" s="3">
        <v>0.44523134959999999</v>
      </c>
      <c r="G386" s="3">
        <v>0.44523134959999999</v>
      </c>
      <c r="H386" s="3">
        <v>0.44523134959999999</v>
      </c>
      <c r="I386" s="3">
        <v>0.89046269929999999</v>
      </c>
      <c r="J386" s="3">
        <v>0.44523134959999999</v>
      </c>
      <c r="K386" s="3">
        <v>1.3356940489</v>
      </c>
      <c r="L386" s="3">
        <v>2.2261567481000002</v>
      </c>
      <c r="M386" s="3">
        <v>2.6713880978</v>
      </c>
      <c r="N386" s="3">
        <v>2.6713880978</v>
      </c>
      <c r="O386" s="3">
        <v>3.1166194474000002</v>
      </c>
      <c r="P386" s="3">
        <v>3.561850797</v>
      </c>
      <c r="Q386" s="3">
        <v>3.561850797</v>
      </c>
      <c r="R386" s="3">
        <v>3.561850797</v>
      </c>
      <c r="S386" s="3">
        <v>4.0070821467000002</v>
      </c>
      <c r="T386" s="3">
        <v>4.0070821467000002</v>
      </c>
      <c r="U386" s="3">
        <v>5.3427761955999999</v>
      </c>
      <c r="V386" s="3">
        <v>6.6784702443999997</v>
      </c>
      <c r="W386" s="3">
        <v>8.0141642933000004</v>
      </c>
      <c r="X386" s="3">
        <v>8.0141642933000004</v>
      </c>
      <c r="Y386" s="3">
        <v>9.3498583421999992</v>
      </c>
      <c r="Z386" s="3">
        <v>11.1307837407</v>
      </c>
      <c r="AA386" s="3">
        <v>11.5760150904</v>
      </c>
      <c r="AB386" s="3">
        <v>11.1307837407</v>
      </c>
      <c r="AC386" s="3">
        <v>9.7950896918999995</v>
      </c>
      <c r="AD386" s="3">
        <v>8.4593956430000006</v>
      </c>
      <c r="AE386" s="3">
        <v>9.3498583421999992</v>
      </c>
      <c r="AF386" s="3">
        <v>7.5689329437000001</v>
      </c>
      <c r="AG386" s="3">
        <v>12.466477789600001</v>
      </c>
      <c r="AH386" s="3">
        <v>14.2474031882</v>
      </c>
    </row>
    <row r="387" spans="1:34" x14ac:dyDescent="0.25">
      <c r="A387" t="s">
        <v>881</v>
      </c>
      <c r="B387" s="3" t="s">
        <v>368</v>
      </c>
      <c r="C387" s="3">
        <v>5.5149476291999999</v>
      </c>
      <c r="D387" s="3">
        <v>5.5149476291999999</v>
      </c>
      <c r="E387" s="3">
        <v>5.9391743698999999</v>
      </c>
      <c r="F387" s="3">
        <v>6.3634011105999999</v>
      </c>
      <c r="G387" s="3">
        <v>6.7876278512999999</v>
      </c>
      <c r="H387" s="3">
        <v>8.4845348141999999</v>
      </c>
      <c r="I387" s="3">
        <v>9.3329882955999999</v>
      </c>
      <c r="J387" s="3">
        <v>8.9087615548999999</v>
      </c>
      <c r="K387" s="3">
        <v>8.9087615548999999</v>
      </c>
      <c r="L387" s="3">
        <v>12.7268022213</v>
      </c>
      <c r="M387" s="3">
        <v>12.3025754805</v>
      </c>
      <c r="N387" s="3">
        <v>12.3025754805</v>
      </c>
      <c r="O387" s="3">
        <v>9.7572150362999999</v>
      </c>
      <c r="P387" s="3">
        <v>9.7572150362999999</v>
      </c>
      <c r="Q387" s="3">
        <v>9.7572150362999999</v>
      </c>
      <c r="R387" s="3">
        <v>9.3329882955999999</v>
      </c>
      <c r="S387" s="3">
        <v>7.2118545919999999</v>
      </c>
      <c r="T387" s="3">
        <v>7.6360813327999999</v>
      </c>
      <c r="U387" s="3">
        <v>11.4541219991</v>
      </c>
      <c r="V387" s="3">
        <v>14.8479359248</v>
      </c>
      <c r="W387" s="3">
        <v>13.9994824434</v>
      </c>
      <c r="X387" s="3">
        <v>23.756697479700001</v>
      </c>
      <c r="Y387" s="3">
        <v>25.877831183200001</v>
      </c>
      <c r="Z387" s="3">
        <v>33.513912515999998</v>
      </c>
      <c r="AA387" s="3">
        <v>36.483499700899998</v>
      </c>
      <c r="AB387" s="3">
        <v>36.059272960199998</v>
      </c>
      <c r="AC387" s="3">
        <v>34.362365997399998</v>
      </c>
      <c r="AD387" s="3">
        <v>40.301540367299999</v>
      </c>
      <c r="AE387" s="3">
        <v>30.9685520717</v>
      </c>
      <c r="AF387" s="3">
        <v>29.6958718496</v>
      </c>
      <c r="AG387" s="3">
        <v>26.302057923900001</v>
      </c>
      <c r="AH387" s="3">
        <v>25.029377701800001</v>
      </c>
    </row>
    <row r="388" spans="1:34" x14ac:dyDescent="0.25">
      <c r="A388" t="s">
        <v>882</v>
      </c>
      <c r="B388" s="3" t="s">
        <v>369</v>
      </c>
      <c r="C388" s="3">
        <v>0.44413650980000002</v>
      </c>
      <c r="D388" s="3">
        <v>0.44413650980000002</v>
      </c>
      <c r="E388" s="3">
        <v>0.88827301960000005</v>
      </c>
      <c r="F388" s="3">
        <v>1.3324095294</v>
      </c>
      <c r="G388" s="3">
        <v>1.7765460392000001</v>
      </c>
      <c r="H388" s="3">
        <v>3.9972285882</v>
      </c>
      <c r="I388" s="3">
        <v>3.5530920784000002</v>
      </c>
      <c r="J388" s="3">
        <v>3.5530920784000002</v>
      </c>
      <c r="K388" s="3">
        <v>5.7737746273999999</v>
      </c>
      <c r="L388" s="3">
        <v>8.4385936862000008</v>
      </c>
      <c r="M388" s="3">
        <v>10.2151397253</v>
      </c>
      <c r="N388" s="3">
        <v>10.6592762351</v>
      </c>
      <c r="O388" s="3">
        <v>10.6592762351</v>
      </c>
      <c r="P388" s="3">
        <v>11.1034127449</v>
      </c>
      <c r="Q388" s="3">
        <v>11.5475492547</v>
      </c>
      <c r="R388" s="3">
        <v>10.6592762351</v>
      </c>
      <c r="S388" s="3">
        <v>11.9916857645</v>
      </c>
      <c r="T388" s="3">
        <v>11.1034127449</v>
      </c>
      <c r="U388" s="3">
        <v>13.324095293899999</v>
      </c>
      <c r="V388" s="3">
        <v>13.324095293899999</v>
      </c>
      <c r="W388" s="3">
        <v>14.212368313500001</v>
      </c>
      <c r="X388" s="3">
        <v>15.5447778429</v>
      </c>
      <c r="Y388" s="3">
        <v>15.5447778429</v>
      </c>
      <c r="Z388" s="3">
        <v>19.986142940899999</v>
      </c>
      <c r="AA388" s="3">
        <v>20.430279450699999</v>
      </c>
      <c r="AB388" s="3">
        <v>23.095098509500001</v>
      </c>
      <c r="AC388" s="3">
        <v>23.983371529100001</v>
      </c>
      <c r="AD388" s="3">
        <v>24.427508038900001</v>
      </c>
      <c r="AE388" s="3">
        <v>22.650961999700002</v>
      </c>
      <c r="AF388" s="3">
        <v>21.762688980099998</v>
      </c>
      <c r="AG388" s="3">
        <v>19.542006431099999</v>
      </c>
      <c r="AH388" s="3">
        <v>22.650961999700002</v>
      </c>
    </row>
    <row r="389" spans="1:34" x14ac:dyDescent="0.25">
      <c r="A389" t="s">
        <v>883</v>
      </c>
      <c r="B389" s="3" t="s">
        <v>370</v>
      </c>
      <c r="C389" s="3">
        <v>6.6069108287000002</v>
      </c>
      <c r="D389" s="3">
        <v>6.6069108287000002</v>
      </c>
      <c r="E389" s="3">
        <v>14.8655493646</v>
      </c>
      <c r="F389" s="3">
        <v>18.169004779000002</v>
      </c>
      <c r="G389" s="3">
        <v>14.8655493646</v>
      </c>
      <c r="H389" s="3">
        <v>13.2138216575</v>
      </c>
      <c r="I389" s="3">
        <v>13.2138216575</v>
      </c>
      <c r="J389" s="3">
        <v>13.2138216575</v>
      </c>
      <c r="K389" s="3">
        <v>18.169004779000002</v>
      </c>
      <c r="L389" s="3">
        <v>11.5620939503</v>
      </c>
      <c r="M389" s="3">
        <v>13.2138216575</v>
      </c>
      <c r="N389" s="3">
        <v>19.820732486200001</v>
      </c>
      <c r="O389" s="3">
        <v>19.820732486200001</v>
      </c>
      <c r="P389" s="3">
        <v>19.820732486200001</v>
      </c>
      <c r="Q389" s="3">
        <v>23.124187900500001</v>
      </c>
      <c r="R389" s="3">
        <v>23.124187900500001</v>
      </c>
      <c r="S389" s="3">
        <v>23.124187900500001</v>
      </c>
      <c r="T389" s="3">
        <v>24.7759156077</v>
      </c>
      <c r="U389" s="3">
        <v>28.079371022099998</v>
      </c>
      <c r="V389" s="3">
        <v>26.427643314899999</v>
      </c>
      <c r="W389" s="3">
        <v>29.731098729300001</v>
      </c>
      <c r="X389" s="3">
        <v>28.079371022099998</v>
      </c>
      <c r="Y389" s="3">
        <v>24.7759156077</v>
      </c>
      <c r="Z389" s="3">
        <v>23.124187900500001</v>
      </c>
      <c r="AA389" s="3">
        <v>18.169004779000002</v>
      </c>
      <c r="AB389" s="3">
        <v>9.9103662431000004</v>
      </c>
      <c r="AC389" s="3">
        <v>14.8655493646</v>
      </c>
      <c r="AD389" s="3">
        <v>11.5620939503</v>
      </c>
      <c r="AE389" s="3">
        <v>11.5620939503</v>
      </c>
      <c r="AF389" s="3">
        <v>19.820732486200001</v>
      </c>
      <c r="AG389" s="3">
        <v>24.7759156077</v>
      </c>
      <c r="AH389" s="3">
        <v>31.3828264365</v>
      </c>
    </row>
    <row r="390" spans="1:34" x14ac:dyDescent="0.25">
      <c r="A390" t="s">
        <v>884</v>
      </c>
      <c r="B390" s="3" t="s">
        <v>371</v>
      </c>
      <c r="C390" s="3">
        <v>11.5025284262</v>
      </c>
      <c r="D390" s="3">
        <v>11.5025284262</v>
      </c>
      <c r="E390" s="3">
        <v>11.5025284262</v>
      </c>
      <c r="F390" s="3">
        <v>12.1415577832</v>
      </c>
      <c r="G390" s="3">
        <v>11.5025284262</v>
      </c>
      <c r="H390" s="3">
        <v>12.1415577832</v>
      </c>
      <c r="I390" s="3">
        <v>8.9464109980999993</v>
      </c>
      <c r="J390" s="3">
        <v>7.0293229271</v>
      </c>
      <c r="K390" s="3">
        <v>7.0293229271</v>
      </c>
      <c r="L390" s="3">
        <v>9.5854403550999994</v>
      </c>
      <c r="M390" s="3">
        <v>10.224469712099999</v>
      </c>
      <c r="N390" s="3">
        <v>12.7805871402</v>
      </c>
      <c r="O390" s="3">
        <v>13.4196164972</v>
      </c>
      <c r="P390" s="3">
        <v>14.0586458542</v>
      </c>
      <c r="Q390" s="3">
        <v>14.0586458542</v>
      </c>
      <c r="R390" s="3">
        <v>15.3367045682</v>
      </c>
      <c r="S390" s="3">
        <v>14.6976752112</v>
      </c>
      <c r="T390" s="3">
        <v>14.0586458542</v>
      </c>
      <c r="U390" s="3">
        <v>14.0586458542</v>
      </c>
      <c r="V390" s="3">
        <v>13.4196164972</v>
      </c>
      <c r="W390" s="3">
        <v>16.614763282199998</v>
      </c>
      <c r="X390" s="3">
        <v>19.170880710300001</v>
      </c>
      <c r="Y390" s="3">
        <v>17.892821996199999</v>
      </c>
      <c r="Z390" s="3">
        <v>23.644086209299999</v>
      </c>
      <c r="AA390" s="3">
        <v>25.561174280300001</v>
      </c>
      <c r="AB390" s="3">
        <v>34.507585278500002</v>
      </c>
      <c r="AC390" s="3">
        <v>36.424673349499997</v>
      </c>
      <c r="AD390" s="3">
        <v>38.341761420499999</v>
      </c>
      <c r="AE390" s="3">
        <v>38.980790777499998</v>
      </c>
      <c r="AF390" s="3">
        <v>41.5369082056</v>
      </c>
      <c r="AG390" s="3">
        <v>38.980790777499998</v>
      </c>
      <c r="AH390" s="3">
        <v>49.205260489700002</v>
      </c>
    </row>
    <row r="391" spans="1:34" x14ac:dyDescent="0.25">
      <c r="A391" t="s">
        <v>885</v>
      </c>
      <c r="B391" s="3" t="s">
        <v>372</v>
      </c>
      <c r="C391" s="3">
        <v>11.100789324500001</v>
      </c>
      <c r="D391" s="3">
        <v>14.606301742799999</v>
      </c>
      <c r="E391" s="3">
        <v>16.359057952000001</v>
      </c>
      <c r="F391" s="3">
        <v>12.269293464</v>
      </c>
      <c r="G391" s="3">
        <v>16.359057952000001</v>
      </c>
      <c r="H391" s="3">
        <v>16.9433100217</v>
      </c>
      <c r="I391" s="3">
        <v>18.6960662308</v>
      </c>
      <c r="J391" s="3">
        <v>18.6960662308</v>
      </c>
      <c r="K391" s="3">
        <v>20.448822440000001</v>
      </c>
      <c r="L391" s="3">
        <v>19.864570370199999</v>
      </c>
      <c r="M391" s="3">
        <v>21.0330745097</v>
      </c>
      <c r="N391" s="3">
        <v>21.0330745097</v>
      </c>
      <c r="O391" s="3">
        <v>24.538586927899999</v>
      </c>
      <c r="P391" s="3">
        <v>22.7858307188</v>
      </c>
      <c r="Q391" s="3">
        <v>22.7858307188</v>
      </c>
      <c r="R391" s="3">
        <v>21.0330745097</v>
      </c>
      <c r="S391" s="3">
        <v>25.122838997700001</v>
      </c>
      <c r="T391" s="3">
        <v>23.954334858199999</v>
      </c>
      <c r="U391" s="3">
        <v>22.2015786491</v>
      </c>
      <c r="V391" s="3">
        <v>18.1118141611</v>
      </c>
      <c r="W391" s="3">
        <v>27.4598472765</v>
      </c>
      <c r="X391" s="3">
        <v>27.4598472765</v>
      </c>
      <c r="Y391" s="3">
        <v>32.718115903899999</v>
      </c>
      <c r="Z391" s="3">
        <v>37.976384531299999</v>
      </c>
      <c r="AA391" s="3">
        <v>42.650401088999999</v>
      </c>
      <c r="AB391" s="3">
        <v>54.3354424833</v>
      </c>
      <c r="AC391" s="3">
        <v>60.762215250099999</v>
      </c>
      <c r="AD391" s="3">
        <v>63.099223529</v>
      </c>
      <c r="AE391" s="3">
        <v>63.099223529</v>
      </c>
      <c r="AF391" s="3">
        <v>65.4362318079</v>
      </c>
      <c r="AG391" s="3">
        <v>67.7732400867</v>
      </c>
      <c r="AH391" s="3">
        <v>76.5370211324</v>
      </c>
    </row>
    <row r="392" spans="1:34" x14ac:dyDescent="0.25">
      <c r="A392" t="s">
        <v>886</v>
      </c>
      <c r="B392" s="3" t="s">
        <v>373</v>
      </c>
      <c r="C392" s="3">
        <v>7.2057011508000004</v>
      </c>
      <c r="D392" s="3">
        <v>7.9262712657999996</v>
      </c>
      <c r="E392" s="3">
        <v>7.5659862083</v>
      </c>
      <c r="F392" s="3">
        <v>12.6099770138</v>
      </c>
      <c r="G392" s="3">
        <v>12.2496919563</v>
      </c>
      <c r="H392" s="3">
        <v>10.808551726099999</v>
      </c>
      <c r="I392" s="3">
        <v>13.330547128899999</v>
      </c>
      <c r="J392" s="3">
        <v>13.330547128899999</v>
      </c>
      <c r="K392" s="3">
        <v>12.970262071400001</v>
      </c>
      <c r="L392" s="3">
        <v>15.492257474100001</v>
      </c>
      <c r="M392" s="3">
        <v>17.6539678193</v>
      </c>
      <c r="N392" s="3">
        <v>24.499383912599999</v>
      </c>
      <c r="O392" s="3">
        <v>27.741949430399998</v>
      </c>
      <c r="P392" s="3">
        <v>30.2639448332</v>
      </c>
      <c r="Q392" s="3">
        <v>30.2639448332</v>
      </c>
      <c r="R392" s="3">
        <v>32.4256551784</v>
      </c>
      <c r="S392" s="3">
        <v>33.506510351000003</v>
      </c>
      <c r="T392" s="3">
        <v>35.307935638700002</v>
      </c>
      <c r="U392" s="3">
        <v>36.028505753799998</v>
      </c>
      <c r="V392" s="3">
        <v>35.307935638700002</v>
      </c>
      <c r="W392" s="3">
        <v>39.991641386700003</v>
      </c>
      <c r="X392" s="3">
        <v>39.991641386700003</v>
      </c>
      <c r="Y392" s="3">
        <v>42.873921846999998</v>
      </c>
      <c r="Z392" s="3">
        <v>59.807319551200003</v>
      </c>
      <c r="AA392" s="3">
        <v>65.932165529399995</v>
      </c>
      <c r="AB392" s="3">
        <v>81.064137945900001</v>
      </c>
      <c r="AC392" s="3">
        <v>91.512404614499999</v>
      </c>
      <c r="AD392" s="3">
        <v>94.034400017300001</v>
      </c>
      <c r="AE392" s="3">
        <v>94.034400017300001</v>
      </c>
      <c r="AF392" s="3">
        <v>96.196110362499994</v>
      </c>
      <c r="AG392" s="3">
        <v>93.674114959799994</v>
      </c>
      <c r="AH392" s="3">
        <v>100.1592459954</v>
      </c>
    </row>
    <row r="393" spans="1:34" x14ac:dyDescent="0.25">
      <c r="A393" t="s">
        <v>887</v>
      </c>
      <c r="B393" s="3" t="s">
        <v>374</v>
      </c>
      <c r="C393" s="3">
        <v>0.84528948349999999</v>
      </c>
      <c r="D393" s="3">
        <v>3.3811579339</v>
      </c>
      <c r="E393" s="3">
        <v>4.2264474174000002</v>
      </c>
      <c r="F393" s="3">
        <v>3.3811579339</v>
      </c>
      <c r="G393" s="3">
        <v>4.2264474174000002</v>
      </c>
      <c r="H393" s="3">
        <v>4.2264474174000002</v>
      </c>
      <c r="I393" s="3">
        <v>5.0717369008000004</v>
      </c>
      <c r="J393" s="3">
        <v>6.7623158677999999</v>
      </c>
      <c r="K393" s="3">
        <v>5.0717369008000004</v>
      </c>
      <c r="L393" s="3">
        <v>5.9170263842999997</v>
      </c>
      <c r="M393" s="3">
        <v>6.7623158677999999</v>
      </c>
      <c r="N393" s="3">
        <v>5.9170263842999997</v>
      </c>
      <c r="O393" s="3">
        <v>5.9170263842999997</v>
      </c>
      <c r="P393" s="3">
        <v>5.0717369008000004</v>
      </c>
      <c r="Q393" s="3">
        <v>3.3811579339</v>
      </c>
      <c r="R393" s="3">
        <v>2.5358684504000002</v>
      </c>
      <c r="S393" s="3">
        <v>1.6905789669</v>
      </c>
      <c r="T393" s="3">
        <v>0.84528948349999999</v>
      </c>
      <c r="U393" s="3">
        <v>1.6905789669</v>
      </c>
      <c r="V393" s="3">
        <v>5.0717369008000004</v>
      </c>
      <c r="W393" s="3">
        <v>5.0717369008000004</v>
      </c>
      <c r="X393" s="3">
        <v>7.6076053512000001</v>
      </c>
      <c r="Y393" s="3">
        <v>8.4528948347000004</v>
      </c>
      <c r="Z393" s="3">
        <v>17.751079152900001</v>
      </c>
      <c r="AA393" s="3">
        <v>23.668105537199999</v>
      </c>
      <c r="AB393" s="3">
        <v>25.358684504199999</v>
      </c>
      <c r="AC393" s="3">
        <v>29.5851319215</v>
      </c>
      <c r="AD393" s="3">
        <v>32.121000371900003</v>
      </c>
      <c r="AE393" s="3">
        <v>29.5851319215</v>
      </c>
      <c r="AF393" s="3">
        <v>28.739842438</v>
      </c>
      <c r="AG393" s="3">
        <v>32.121000371900003</v>
      </c>
      <c r="AH393" s="3">
        <v>31.275710888500001</v>
      </c>
    </row>
    <row r="394" spans="1:34" x14ac:dyDescent="0.25">
      <c r="A394" t="s">
        <v>888</v>
      </c>
      <c r="B394" s="3" t="s">
        <v>375</v>
      </c>
      <c r="C394" s="3">
        <v>7.0415372457999998</v>
      </c>
      <c r="D394" s="3">
        <v>7.0415372457999998</v>
      </c>
      <c r="E394" s="3">
        <v>9.3887163277999992</v>
      </c>
      <c r="F394" s="3">
        <v>11.735895409699999</v>
      </c>
      <c r="G394" s="3">
        <v>14.0830744916</v>
      </c>
      <c r="H394" s="3">
        <v>16.430253573600002</v>
      </c>
      <c r="I394" s="3">
        <v>18.7774326555</v>
      </c>
      <c r="J394" s="3">
        <v>18.7774326555</v>
      </c>
      <c r="K394" s="3">
        <v>21.1246117375</v>
      </c>
      <c r="L394" s="3">
        <v>16.430253573600002</v>
      </c>
      <c r="M394" s="3">
        <v>14.0830744916</v>
      </c>
      <c r="N394" s="3">
        <v>9.3887163277999992</v>
      </c>
      <c r="O394" s="3">
        <v>9.3887163277999992</v>
      </c>
      <c r="P394" s="3">
        <v>7.0415372457999998</v>
      </c>
      <c r="Q394" s="3">
        <v>7.0415372457999998</v>
      </c>
      <c r="R394" s="3">
        <v>4.6943581638999996</v>
      </c>
      <c r="S394" s="3">
        <v>11.735895409699999</v>
      </c>
      <c r="T394" s="3">
        <v>39.902044392999997</v>
      </c>
      <c r="U394" s="3">
        <v>44.596402556900003</v>
      </c>
      <c r="V394" s="3">
        <v>63.373835212400003</v>
      </c>
      <c r="W394" s="3">
        <v>75.109730622100003</v>
      </c>
      <c r="X394" s="3">
        <v>79.804088785999994</v>
      </c>
      <c r="Y394" s="3">
        <v>84.498446949799998</v>
      </c>
      <c r="Z394" s="3">
        <v>100.9287005234</v>
      </c>
      <c r="AA394" s="3">
        <v>96.234342359500005</v>
      </c>
      <c r="AB394" s="3">
        <v>98.581521441500001</v>
      </c>
      <c r="AC394" s="3">
        <v>77.456909703999997</v>
      </c>
      <c r="AD394" s="3">
        <v>70.415372458199997</v>
      </c>
      <c r="AE394" s="3">
        <v>65.721014294300005</v>
      </c>
      <c r="AF394" s="3">
        <v>68.068193376300002</v>
      </c>
      <c r="AG394" s="3">
        <v>61.026656130399999</v>
      </c>
      <c r="AH394" s="3">
        <v>39.902044392999997</v>
      </c>
    </row>
    <row r="395" spans="1:34" x14ac:dyDescent="0.25">
      <c r="A395" t="s">
        <v>889</v>
      </c>
      <c r="B395" s="3" t="s">
        <v>417</v>
      </c>
      <c r="C395" s="3">
        <v>11.772034550900001</v>
      </c>
      <c r="D395" s="3">
        <v>8.0932737538000001</v>
      </c>
      <c r="E395" s="3">
        <v>5.1502651159999999</v>
      </c>
      <c r="F395" s="3">
        <v>3.6787607971999998</v>
      </c>
      <c r="G395" s="3">
        <v>9.5647780725999993</v>
      </c>
      <c r="H395" s="3">
        <v>13.979291029200001</v>
      </c>
      <c r="I395" s="3">
        <v>15.4507953481</v>
      </c>
      <c r="J395" s="3">
        <v>15.4507953481</v>
      </c>
      <c r="K395" s="3">
        <v>19.865308304700001</v>
      </c>
      <c r="L395" s="3">
        <v>23.544069101800002</v>
      </c>
      <c r="M395" s="3">
        <v>27.958582058400001</v>
      </c>
      <c r="N395" s="3">
        <v>23.544069101800002</v>
      </c>
      <c r="O395" s="3">
        <v>20.601060464100001</v>
      </c>
      <c r="P395" s="3">
        <v>19.129556145199999</v>
      </c>
      <c r="Q395" s="3">
        <v>19.129556145199999</v>
      </c>
      <c r="R395" s="3">
        <v>21.336812623499998</v>
      </c>
      <c r="S395" s="3">
        <v>27.222829899000001</v>
      </c>
      <c r="T395" s="3">
        <v>27.958582058400001</v>
      </c>
      <c r="U395" s="3">
        <v>35.316103652800003</v>
      </c>
      <c r="V395" s="3">
        <v>43.409377406499999</v>
      </c>
      <c r="W395" s="3">
        <v>43.409377406499999</v>
      </c>
      <c r="X395" s="3">
        <v>43.409377406499999</v>
      </c>
      <c r="Y395" s="3">
        <v>47.088138203699998</v>
      </c>
      <c r="Z395" s="3">
        <v>52.974155479099998</v>
      </c>
      <c r="AA395" s="3">
        <v>54.445659798000001</v>
      </c>
      <c r="AB395" s="3">
        <v>55.181411957400002</v>
      </c>
      <c r="AC395" s="3">
        <v>52.238403319699998</v>
      </c>
      <c r="AD395" s="3">
        <v>52.238403319699998</v>
      </c>
      <c r="AE395" s="3">
        <v>52.238403319699998</v>
      </c>
      <c r="AF395" s="3">
        <v>55.917164116899997</v>
      </c>
      <c r="AG395" s="3">
        <v>58.860172754600001</v>
      </c>
      <c r="AH395" s="3">
        <v>70.632207305500003</v>
      </c>
    </row>
    <row r="396" spans="1:34" x14ac:dyDescent="0.25">
      <c r="A396" t="s">
        <v>890</v>
      </c>
      <c r="B396" s="3" t="s">
        <v>418</v>
      </c>
      <c r="C396" s="3">
        <v>1.5351236286000001</v>
      </c>
      <c r="D396" s="3">
        <v>3.0702472572000001</v>
      </c>
      <c r="E396" s="3">
        <v>4.6053708859000002</v>
      </c>
      <c r="F396" s="3">
        <v>6.1404945145000003</v>
      </c>
      <c r="G396" s="3">
        <v>6.1404945145000003</v>
      </c>
      <c r="H396" s="3">
        <v>6.1404945145000003</v>
      </c>
      <c r="I396" s="3">
        <v>6.1404945145000003</v>
      </c>
      <c r="J396" s="3">
        <v>6.1404945145000003</v>
      </c>
      <c r="K396" s="3">
        <v>4.6053708859000002</v>
      </c>
      <c r="L396" s="3">
        <v>4.6053708859000002</v>
      </c>
      <c r="M396" s="3">
        <v>3.0702472572000001</v>
      </c>
      <c r="N396" s="3">
        <v>1.5351236286000001</v>
      </c>
      <c r="O396" s="3">
        <v>1.5351236286000001</v>
      </c>
      <c r="P396" s="3">
        <v>3.0702472572000001</v>
      </c>
      <c r="Q396" s="3">
        <v>4.6053708859000002</v>
      </c>
      <c r="R396" s="3">
        <v>7.6756181431000003</v>
      </c>
      <c r="S396" s="3">
        <v>7.6756181431000003</v>
      </c>
      <c r="T396" s="3">
        <v>7.6756181431000003</v>
      </c>
      <c r="U396" s="3">
        <v>7.6756181431000003</v>
      </c>
      <c r="V396" s="3">
        <v>7.6756181431000003</v>
      </c>
      <c r="W396" s="3">
        <v>6.1404945145000003</v>
      </c>
      <c r="X396" s="3">
        <v>4.6053708859000002</v>
      </c>
      <c r="Y396" s="3">
        <v>3.0702472572000001</v>
      </c>
      <c r="Z396" s="3">
        <v>3.0702472572000001</v>
      </c>
      <c r="AA396" s="3">
        <v>4.6053708859000002</v>
      </c>
      <c r="AB396" s="3">
        <v>6.1404945145000003</v>
      </c>
      <c r="AC396" s="3">
        <v>9.2107417717000004</v>
      </c>
      <c r="AD396" s="3">
        <v>13.8161126576</v>
      </c>
      <c r="AE396" s="3">
        <v>13.8161126576</v>
      </c>
      <c r="AF396" s="3">
        <v>15.351236286200001</v>
      </c>
      <c r="AG396" s="3">
        <v>16.886359914900002</v>
      </c>
      <c r="AH396" s="3">
        <v>21.491730800700001</v>
      </c>
    </row>
    <row r="397" spans="1:34" x14ac:dyDescent="0.25">
      <c r="A397" t="s">
        <v>891</v>
      </c>
      <c r="B397" s="3" t="s">
        <v>419</v>
      </c>
      <c r="C397" s="3">
        <v>1.2158646013000001</v>
      </c>
      <c r="D397" s="3">
        <v>1.2158646013000001</v>
      </c>
      <c r="E397" s="3">
        <v>2.4317292026000001</v>
      </c>
      <c r="F397" s="3">
        <v>2.4317292026000001</v>
      </c>
      <c r="G397" s="3">
        <v>2.4317292026000001</v>
      </c>
      <c r="H397" s="3">
        <v>2.4317292026000001</v>
      </c>
      <c r="I397" s="3">
        <v>1.2158646013000001</v>
      </c>
      <c r="J397" s="3">
        <v>1.2158646013000001</v>
      </c>
      <c r="K397" s="3">
        <v>1.2158646013000001</v>
      </c>
      <c r="L397" s="3">
        <v>0</v>
      </c>
      <c r="M397" s="3">
        <v>0</v>
      </c>
      <c r="N397" s="3">
        <v>0</v>
      </c>
      <c r="O397" s="3">
        <v>0</v>
      </c>
      <c r="P397" s="3">
        <v>0</v>
      </c>
      <c r="Q397" s="3">
        <v>0</v>
      </c>
      <c r="R397" s="3">
        <v>0</v>
      </c>
      <c r="S397" s="3">
        <v>0</v>
      </c>
      <c r="T397" s="3">
        <v>0</v>
      </c>
      <c r="U397" s="3">
        <v>0</v>
      </c>
      <c r="V397" s="3">
        <v>0</v>
      </c>
      <c r="W397" s="3">
        <v>0</v>
      </c>
      <c r="X397" s="3">
        <v>0</v>
      </c>
      <c r="Y397" s="3">
        <v>0</v>
      </c>
      <c r="Z397" s="3">
        <v>2.4317292026000001</v>
      </c>
      <c r="AA397" s="3">
        <v>3.647593804</v>
      </c>
      <c r="AB397" s="3">
        <v>6.0793230066000001</v>
      </c>
      <c r="AC397" s="3">
        <v>6.0793230066000001</v>
      </c>
      <c r="AD397" s="3">
        <v>6.0793230066000001</v>
      </c>
      <c r="AE397" s="3">
        <v>7.2951876079</v>
      </c>
      <c r="AF397" s="3">
        <v>13.3745106145</v>
      </c>
      <c r="AG397" s="3">
        <v>19.453833621099999</v>
      </c>
      <c r="AH397" s="3">
        <v>20.669698222400001</v>
      </c>
    </row>
    <row r="398" spans="1:34" x14ac:dyDescent="0.25">
      <c r="A398" t="s">
        <v>892</v>
      </c>
      <c r="B398" s="3" t="s">
        <v>420</v>
      </c>
      <c r="C398" s="3">
        <v>4.2109991297000002</v>
      </c>
      <c r="D398" s="3">
        <v>4.2109991297000002</v>
      </c>
      <c r="E398" s="3">
        <v>2.1054995649000001</v>
      </c>
      <c r="F398" s="3">
        <v>2.1054995649000001</v>
      </c>
      <c r="G398" s="3">
        <v>2.1054995649000001</v>
      </c>
      <c r="H398" s="3">
        <v>1.0527497824000001</v>
      </c>
      <c r="I398" s="3">
        <v>1.0527497824000001</v>
      </c>
      <c r="J398" s="3">
        <v>1.0527497824000001</v>
      </c>
      <c r="K398" s="3">
        <v>1.0527497824000001</v>
      </c>
      <c r="L398" s="3">
        <v>0</v>
      </c>
      <c r="M398" s="3">
        <v>0</v>
      </c>
      <c r="N398" s="3">
        <v>1.0527497824000001</v>
      </c>
      <c r="O398" s="3">
        <v>2.1054995649000001</v>
      </c>
      <c r="P398" s="3">
        <v>7.3692484770000002</v>
      </c>
      <c r="Q398" s="3">
        <v>7.3692484770000002</v>
      </c>
      <c r="R398" s="3">
        <v>7.3692484770000002</v>
      </c>
      <c r="S398" s="3">
        <v>12.6329973892</v>
      </c>
      <c r="T398" s="3">
        <v>18.9494960838</v>
      </c>
      <c r="U398" s="3">
        <v>21.054995648599999</v>
      </c>
      <c r="V398" s="3">
        <v>20.002245866199999</v>
      </c>
      <c r="W398" s="3">
        <v>17.896746301299999</v>
      </c>
      <c r="X398" s="3">
        <v>17.896746301299999</v>
      </c>
      <c r="Y398" s="3">
        <v>17.896746301299999</v>
      </c>
      <c r="Z398" s="3">
        <v>17.896746301299999</v>
      </c>
      <c r="AA398" s="3">
        <v>21.054995648599999</v>
      </c>
      <c r="AB398" s="3">
        <v>23.160495213499999</v>
      </c>
      <c r="AC398" s="3">
        <v>32.635243255399999</v>
      </c>
      <c r="AD398" s="3">
        <v>37.898992167499998</v>
      </c>
      <c r="AE398" s="3">
        <v>44.215490862099998</v>
      </c>
      <c r="AF398" s="3">
        <v>44.215490862099998</v>
      </c>
      <c r="AG398" s="3">
        <v>50.531989556699997</v>
      </c>
      <c r="AH398" s="3">
        <v>56.848488251299997</v>
      </c>
    </row>
    <row r="399" spans="1:34" x14ac:dyDescent="0.25">
      <c r="A399" t="s">
        <v>893</v>
      </c>
      <c r="B399" s="3" t="s">
        <v>421</v>
      </c>
      <c r="C399" s="3">
        <v>4.9880121440999998</v>
      </c>
      <c r="D399" s="3">
        <v>4.9880121440999998</v>
      </c>
      <c r="E399" s="3">
        <v>3.9904097153000002</v>
      </c>
      <c r="F399" s="3">
        <v>7.9808194306000004</v>
      </c>
      <c r="G399" s="3">
        <v>7.9808194306000004</v>
      </c>
      <c r="H399" s="3">
        <v>10.9736267171</v>
      </c>
      <c r="I399" s="3">
        <v>13.9664340036</v>
      </c>
      <c r="J399" s="3">
        <v>15.961638861300001</v>
      </c>
      <c r="K399" s="3">
        <v>15.961638861300001</v>
      </c>
      <c r="L399" s="3">
        <v>21.9472534342</v>
      </c>
      <c r="M399" s="3">
        <v>16.9592412901</v>
      </c>
      <c r="N399" s="3">
        <v>16.9592412901</v>
      </c>
      <c r="O399" s="3">
        <v>16.9592412901</v>
      </c>
      <c r="P399" s="3">
        <v>12.968831574799999</v>
      </c>
      <c r="Q399" s="3">
        <v>10.9736267171</v>
      </c>
      <c r="R399" s="3">
        <v>10.9736267171</v>
      </c>
      <c r="S399" s="3">
        <v>3.9904097153000002</v>
      </c>
      <c r="T399" s="3">
        <v>2.9928072865000002</v>
      </c>
      <c r="U399" s="3">
        <v>2.9928072865000002</v>
      </c>
      <c r="V399" s="3">
        <v>1.9952048576999999</v>
      </c>
      <c r="W399" s="3">
        <v>3.9904097153000002</v>
      </c>
      <c r="X399" s="3">
        <v>3.9904097153000002</v>
      </c>
      <c r="Y399" s="3">
        <v>3.9904097153000002</v>
      </c>
      <c r="Z399" s="3">
        <v>4.9880121440999998</v>
      </c>
      <c r="AA399" s="3">
        <v>8.9784218594999992</v>
      </c>
      <c r="AB399" s="3">
        <v>9.9760242882999997</v>
      </c>
      <c r="AC399" s="3">
        <v>8.9784218594999992</v>
      </c>
      <c r="AD399" s="3">
        <v>7.9808194306000004</v>
      </c>
      <c r="AE399" s="3">
        <v>9.9760242882999997</v>
      </c>
      <c r="AF399" s="3">
        <v>10.9736267171</v>
      </c>
      <c r="AG399" s="3">
        <v>19.952048576599999</v>
      </c>
      <c r="AH399" s="3">
        <v>18.954446147799999</v>
      </c>
    </row>
    <row r="400" spans="1:34" x14ac:dyDescent="0.25">
      <c r="A400" t="s">
        <v>894</v>
      </c>
      <c r="B400" s="3" t="s">
        <v>422</v>
      </c>
      <c r="C400" s="3">
        <v>13.4762882535</v>
      </c>
      <c r="D400" s="3">
        <v>13.911007229399999</v>
      </c>
      <c r="E400" s="3">
        <v>16.736680572800001</v>
      </c>
      <c r="F400" s="3">
        <v>17.388759036700002</v>
      </c>
      <c r="G400" s="3">
        <v>17.1713995488</v>
      </c>
      <c r="H400" s="3">
        <v>20.431791868099999</v>
      </c>
      <c r="I400" s="3">
        <v>21.083870332</v>
      </c>
      <c r="J400" s="3">
        <v>21.9533082839</v>
      </c>
      <c r="K400" s="3">
        <v>22.388027259800001</v>
      </c>
      <c r="L400" s="3">
        <v>22.605386747699999</v>
      </c>
      <c r="M400" s="3">
        <v>24.126903163400002</v>
      </c>
      <c r="N400" s="3">
        <v>24.561622139400001</v>
      </c>
      <c r="O400" s="3">
        <v>22.605386747699999</v>
      </c>
      <c r="P400" s="3">
        <v>21.083870332</v>
      </c>
      <c r="Q400" s="3">
        <v>22.170667771800002</v>
      </c>
      <c r="R400" s="3">
        <v>22.388027259800001</v>
      </c>
      <c r="S400" s="3">
        <v>26.300498043000001</v>
      </c>
      <c r="T400" s="3">
        <v>26.0831385551</v>
      </c>
      <c r="U400" s="3">
        <v>27.387295482799999</v>
      </c>
      <c r="V400" s="3">
        <v>32.169204217900003</v>
      </c>
      <c r="W400" s="3">
        <v>35.4295965373</v>
      </c>
      <c r="X400" s="3">
        <v>34.560158585499998</v>
      </c>
      <c r="Y400" s="3">
        <v>39.342067320600002</v>
      </c>
      <c r="Z400" s="3">
        <v>44.9934140075</v>
      </c>
      <c r="AA400" s="3">
        <v>56.296107381399999</v>
      </c>
      <c r="AB400" s="3">
        <v>63.903689459900001</v>
      </c>
      <c r="AC400" s="3">
        <v>76.5105397616</v>
      </c>
      <c r="AD400" s="3">
        <v>77.162618225399996</v>
      </c>
      <c r="AE400" s="3">
        <v>79.988291568899996</v>
      </c>
      <c r="AF400" s="3">
        <v>81.292448496700004</v>
      </c>
      <c r="AG400" s="3">
        <v>86.509076207700005</v>
      </c>
      <c r="AH400" s="3">
        <v>80.640370032800007</v>
      </c>
    </row>
    <row r="401" spans="1:35" x14ac:dyDescent="0.25">
      <c r="A401" t="s">
        <v>895</v>
      </c>
      <c r="B401" s="3" t="s">
        <v>423</v>
      </c>
      <c r="C401" s="3">
        <v>0</v>
      </c>
      <c r="D401" s="3">
        <v>2.2587725076999998</v>
      </c>
      <c r="E401" s="3">
        <v>4.5175450154999996</v>
      </c>
      <c r="F401" s="3">
        <v>5.6469312692999996</v>
      </c>
      <c r="G401" s="3">
        <v>10.164476284799999</v>
      </c>
      <c r="H401" s="3">
        <v>11.293862538599999</v>
      </c>
      <c r="I401" s="3">
        <v>11.293862538599999</v>
      </c>
      <c r="J401" s="3">
        <v>11.293862538599999</v>
      </c>
      <c r="K401" s="3">
        <v>10.164476284799999</v>
      </c>
      <c r="L401" s="3">
        <v>13.552635046400001</v>
      </c>
      <c r="M401" s="3">
        <v>15.811407554100001</v>
      </c>
      <c r="N401" s="3">
        <v>14.682021300200001</v>
      </c>
      <c r="O401" s="3">
        <v>14.682021300200001</v>
      </c>
      <c r="P401" s="3">
        <v>16.940793807999999</v>
      </c>
      <c r="Q401" s="3">
        <v>16.940793807999999</v>
      </c>
      <c r="R401" s="3">
        <v>15.811407554100001</v>
      </c>
      <c r="S401" s="3">
        <v>10.164476284799999</v>
      </c>
      <c r="T401" s="3">
        <v>13.552635046400001</v>
      </c>
      <c r="U401" s="3">
        <v>11.293862538599999</v>
      </c>
      <c r="V401" s="3">
        <v>12.423248792500001</v>
      </c>
      <c r="W401" s="3">
        <v>14.682021300200001</v>
      </c>
      <c r="X401" s="3">
        <v>14.682021300200001</v>
      </c>
      <c r="Y401" s="3">
        <v>15.811407554100001</v>
      </c>
      <c r="Z401" s="3">
        <v>21.458338823399998</v>
      </c>
      <c r="AA401" s="3">
        <v>21.458338823399998</v>
      </c>
      <c r="AB401" s="3">
        <v>21.458338823399998</v>
      </c>
      <c r="AC401" s="3">
        <v>25.9758838389</v>
      </c>
      <c r="AD401" s="3">
        <v>22.5877250773</v>
      </c>
      <c r="AE401" s="3">
        <v>25.9758838389</v>
      </c>
      <c r="AF401" s="3">
        <v>29.364042600400001</v>
      </c>
      <c r="AG401" s="3">
        <v>36.140360123599997</v>
      </c>
      <c r="AH401" s="3">
        <v>36.140360123599997</v>
      </c>
    </row>
    <row r="402" spans="1:35" x14ac:dyDescent="0.25">
      <c r="A402" t="s">
        <v>896</v>
      </c>
      <c r="B402" s="3" t="s">
        <v>424</v>
      </c>
      <c r="C402" s="3">
        <v>8.8879525448999992</v>
      </c>
      <c r="D402" s="3">
        <v>13.3319288174</v>
      </c>
      <c r="E402" s="3">
        <v>11.3568282518</v>
      </c>
      <c r="F402" s="3">
        <v>12.344378534600001</v>
      </c>
      <c r="G402" s="3">
        <v>11.8506033932</v>
      </c>
      <c r="H402" s="3">
        <v>12.838153675999999</v>
      </c>
      <c r="I402" s="3">
        <v>13.3319288174</v>
      </c>
      <c r="J402" s="3">
        <v>13.3319288174</v>
      </c>
      <c r="K402" s="3">
        <v>8.8879525448999992</v>
      </c>
      <c r="L402" s="3">
        <v>11.3568282518</v>
      </c>
      <c r="M402" s="3">
        <v>9.8755028277000001</v>
      </c>
      <c r="N402" s="3">
        <v>9.8755028277000001</v>
      </c>
      <c r="O402" s="3">
        <v>12.344378534600001</v>
      </c>
      <c r="P402" s="3">
        <v>13.3319288174</v>
      </c>
      <c r="Q402" s="3">
        <v>13.3319288174</v>
      </c>
      <c r="R402" s="3">
        <v>16.294579665699999</v>
      </c>
      <c r="S402" s="3">
        <v>20.738555938099999</v>
      </c>
      <c r="T402" s="3">
        <v>24.688757069200001</v>
      </c>
      <c r="U402" s="3">
        <v>33.576709614099997</v>
      </c>
      <c r="V402" s="3">
        <v>32.095384189999997</v>
      </c>
      <c r="W402" s="3">
        <v>44.439762724600001</v>
      </c>
      <c r="X402" s="3">
        <v>42.9584373004</v>
      </c>
      <c r="Y402" s="3">
        <v>40.4895615935</v>
      </c>
      <c r="Z402" s="3">
        <v>40.9833367349</v>
      </c>
      <c r="AA402" s="3">
        <v>44.933537866000002</v>
      </c>
      <c r="AB402" s="3">
        <v>53.327715269499997</v>
      </c>
      <c r="AC402" s="3">
        <v>62.2156678144</v>
      </c>
      <c r="AD402" s="3">
        <v>52.340164986700003</v>
      </c>
      <c r="AE402" s="3">
        <v>56.290366117799998</v>
      </c>
      <c r="AF402" s="3">
        <v>66.165868945499994</v>
      </c>
      <c r="AG402" s="3">
        <v>74.560046349000004</v>
      </c>
      <c r="AH402" s="3">
        <v>70.609845218000004</v>
      </c>
    </row>
    <row r="403" spans="1:35" x14ac:dyDescent="0.25">
      <c r="A403" t="s">
        <v>897</v>
      </c>
      <c r="B403" s="3" t="s">
        <v>425</v>
      </c>
      <c r="C403" s="3">
        <v>13.239401751300001</v>
      </c>
      <c r="D403" s="3">
        <v>13.5623139891</v>
      </c>
      <c r="E403" s="3">
        <v>15.4997874161</v>
      </c>
      <c r="F403" s="3">
        <v>12.5935772756</v>
      </c>
      <c r="G403" s="3">
        <v>12.9164895134</v>
      </c>
      <c r="H403" s="3">
        <v>13.239401751300001</v>
      </c>
      <c r="I403" s="3">
        <v>13.8852262269</v>
      </c>
      <c r="J403" s="3">
        <v>13.8852262269</v>
      </c>
      <c r="K403" s="3">
        <v>15.4997874161</v>
      </c>
      <c r="L403" s="3">
        <v>16.791436367500001</v>
      </c>
      <c r="M403" s="3">
        <v>17.114348605299998</v>
      </c>
      <c r="N403" s="3">
        <v>17.114348605299998</v>
      </c>
      <c r="O403" s="3">
        <v>16.145611891800002</v>
      </c>
      <c r="P403" s="3">
        <v>18.405997556599999</v>
      </c>
      <c r="Q403" s="3">
        <v>19.697646507999998</v>
      </c>
      <c r="R403" s="3">
        <v>20.666383221499999</v>
      </c>
      <c r="S403" s="3">
        <v>20.989295459299999</v>
      </c>
      <c r="T403" s="3">
        <v>25.832979026899999</v>
      </c>
      <c r="U403" s="3">
        <v>27.770452453899999</v>
      </c>
      <c r="V403" s="3">
        <v>29.385013643000001</v>
      </c>
      <c r="W403" s="3">
        <v>30.6766625944</v>
      </c>
      <c r="X403" s="3">
        <v>29.7079258809</v>
      </c>
      <c r="Y403" s="3">
        <v>29.385013643000001</v>
      </c>
      <c r="Z403" s="3">
        <v>38.426556302400002</v>
      </c>
      <c r="AA403" s="3">
        <v>37.7807318268</v>
      </c>
      <c r="AB403" s="3">
        <v>41.655678680800001</v>
      </c>
      <c r="AC403" s="3">
        <v>41.009854205099998</v>
      </c>
      <c r="AD403" s="3">
        <v>40.364029729499997</v>
      </c>
      <c r="AE403" s="3">
        <v>40.041117491599998</v>
      </c>
      <c r="AF403" s="3">
        <v>42.301503156499997</v>
      </c>
      <c r="AG403" s="3">
        <v>39.395293015900002</v>
      </c>
      <c r="AH403" s="3">
        <v>37.7807318268</v>
      </c>
    </row>
    <row r="404" spans="1:35" x14ac:dyDescent="0.25">
      <c r="A404" t="s">
        <v>898</v>
      </c>
      <c r="B404" s="3" t="s">
        <v>426</v>
      </c>
      <c r="C404" s="3">
        <v>25.1288752315</v>
      </c>
      <c r="D404" s="3">
        <v>26.205827027200002</v>
      </c>
      <c r="E404" s="3">
        <v>25.1288752315</v>
      </c>
      <c r="F404" s="3">
        <v>24.051923435900001</v>
      </c>
      <c r="G404" s="3">
        <v>25.1288752315</v>
      </c>
      <c r="H404" s="3">
        <v>25.1288752315</v>
      </c>
      <c r="I404" s="3">
        <v>25.846843095299999</v>
      </c>
      <c r="J404" s="3">
        <v>25.4878591634</v>
      </c>
      <c r="K404" s="3">
        <v>26.205827027200002</v>
      </c>
      <c r="L404" s="3">
        <v>30.8726181416</v>
      </c>
      <c r="M404" s="3">
        <v>31.590586005399999</v>
      </c>
      <c r="N404" s="3">
        <v>33.026521732900001</v>
      </c>
      <c r="O404" s="3">
        <v>31.9495699372</v>
      </c>
      <c r="P404" s="3">
        <v>35.539409255999999</v>
      </c>
      <c r="Q404" s="3">
        <v>34.462457460400003</v>
      </c>
      <c r="R404" s="3">
        <v>33.3855056648</v>
      </c>
      <c r="S404" s="3">
        <v>35.180425324200002</v>
      </c>
      <c r="T404" s="3">
        <v>39.129248574800002</v>
      </c>
      <c r="U404" s="3">
        <v>43.796039689300002</v>
      </c>
      <c r="V404" s="3">
        <v>52.770637986200001</v>
      </c>
      <c r="W404" s="3">
        <v>46.6679111443</v>
      </c>
      <c r="X404" s="3">
        <v>50.616734395000002</v>
      </c>
      <c r="Y404" s="3">
        <v>51.334702258699998</v>
      </c>
      <c r="Z404" s="3">
        <v>57.078445168800002</v>
      </c>
      <c r="AA404" s="3">
        <v>59.950316623799999</v>
      </c>
      <c r="AB404" s="3">
        <v>58.873364828200003</v>
      </c>
      <c r="AC404" s="3">
        <v>58.514380896299997</v>
      </c>
      <c r="AD404" s="3">
        <v>68.206947056999994</v>
      </c>
      <c r="AE404" s="3">
        <v>67.847963125199996</v>
      </c>
      <c r="AF404" s="3">
        <v>68.924914920800006</v>
      </c>
      <c r="AG404" s="3">
        <v>66.771011329499999</v>
      </c>
      <c r="AH404" s="3">
        <v>75.027641762800002</v>
      </c>
    </row>
    <row r="405" spans="1:35" x14ac:dyDescent="0.25">
      <c r="A405" t="s">
        <v>899</v>
      </c>
      <c r="B405" s="3" t="s">
        <v>427</v>
      </c>
      <c r="C405" s="3">
        <v>18.5457483872</v>
      </c>
      <c r="D405" s="3">
        <v>17.221052073799999</v>
      </c>
      <c r="E405" s="3">
        <v>17.221052073799999</v>
      </c>
      <c r="F405" s="3">
        <v>14.5716594471</v>
      </c>
      <c r="G405" s="3">
        <v>15.896355760400001</v>
      </c>
      <c r="H405" s="3">
        <v>17.221052073799999</v>
      </c>
      <c r="I405" s="3">
        <v>17.221052073799999</v>
      </c>
      <c r="J405" s="3">
        <v>17.221052073799999</v>
      </c>
      <c r="K405" s="3">
        <v>17.221052073799999</v>
      </c>
      <c r="L405" s="3">
        <v>18.5457483872</v>
      </c>
      <c r="M405" s="3">
        <v>17.221052073799999</v>
      </c>
      <c r="N405" s="3">
        <v>18.5457483872</v>
      </c>
      <c r="O405" s="3">
        <v>17.221052073799999</v>
      </c>
      <c r="P405" s="3">
        <v>21.195141013899999</v>
      </c>
      <c r="Q405" s="3">
        <v>26.493926267399999</v>
      </c>
      <c r="R405" s="3">
        <v>25.169229953999999</v>
      </c>
      <c r="S405" s="3">
        <v>22.519837327299999</v>
      </c>
      <c r="T405" s="3">
        <v>25.169229953999999</v>
      </c>
      <c r="U405" s="3">
        <v>18.5457483872</v>
      </c>
      <c r="V405" s="3">
        <v>22.519837327299999</v>
      </c>
      <c r="W405" s="3">
        <v>21.195141013899999</v>
      </c>
      <c r="X405" s="3">
        <v>15.896355760400001</v>
      </c>
      <c r="Y405" s="3">
        <v>22.519837327299999</v>
      </c>
      <c r="Z405" s="3">
        <v>29.143318894099998</v>
      </c>
      <c r="AA405" s="3">
        <v>27.8186225808</v>
      </c>
      <c r="AB405" s="3">
        <v>31.792711520899999</v>
      </c>
      <c r="AC405" s="3">
        <v>27.8186225808</v>
      </c>
      <c r="AD405" s="3">
        <v>29.143318894099998</v>
      </c>
      <c r="AE405" s="3">
        <v>31.792711520899999</v>
      </c>
      <c r="AF405" s="3">
        <v>25.169229953999999</v>
      </c>
      <c r="AG405" s="3">
        <v>21.195141013899999</v>
      </c>
      <c r="AH405" s="3">
        <v>21.195141013899999</v>
      </c>
    </row>
    <row r="406" spans="1:35" x14ac:dyDescent="0.25">
      <c r="A406" t="s">
        <v>900</v>
      </c>
      <c r="B406" s="3" t="s">
        <v>428</v>
      </c>
      <c r="C406" s="3">
        <v>1.6071873418</v>
      </c>
      <c r="D406" s="3">
        <v>3.2143746836</v>
      </c>
      <c r="E406" s="3">
        <v>4.0179683544999998</v>
      </c>
      <c r="F406" s="3">
        <v>6.4287493672</v>
      </c>
      <c r="G406" s="3">
        <v>5.6251556963000002</v>
      </c>
      <c r="H406" s="3">
        <v>4.8215620253999996</v>
      </c>
      <c r="I406" s="3">
        <v>4.8215620253999996</v>
      </c>
      <c r="J406" s="3">
        <v>4.8215620253999996</v>
      </c>
      <c r="K406" s="3">
        <v>3.2143746836</v>
      </c>
      <c r="L406" s="3">
        <v>3.2143746836</v>
      </c>
      <c r="M406" s="3">
        <v>0.8035936709</v>
      </c>
      <c r="N406" s="3">
        <v>1.6071873418</v>
      </c>
      <c r="O406" s="3">
        <v>2.4107810126999998</v>
      </c>
      <c r="P406" s="3">
        <v>2.4107810126999998</v>
      </c>
      <c r="Q406" s="3">
        <v>2.4107810126999998</v>
      </c>
      <c r="R406" s="3">
        <v>4.0179683544999998</v>
      </c>
      <c r="S406" s="3">
        <v>4.0179683544999998</v>
      </c>
      <c r="T406" s="3">
        <v>5.6251556963000002</v>
      </c>
      <c r="U406" s="3">
        <v>7.2323430380999998</v>
      </c>
      <c r="V406" s="3">
        <v>6.4287493672</v>
      </c>
      <c r="W406" s="3">
        <v>7.2323430380999998</v>
      </c>
      <c r="X406" s="3">
        <v>7.2323430380999998</v>
      </c>
      <c r="Y406" s="3">
        <v>5.6251556963000002</v>
      </c>
      <c r="Z406" s="3">
        <v>10.446717721700001</v>
      </c>
      <c r="AA406" s="3">
        <v>12.0539050634</v>
      </c>
      <c r="AB406" s="3">
        <v>10.446717721700001</v>
      </c>
      <c r="AC406" s="3">
        <v>11.2503113925</v>
      </c>
      <c r="AD406" s="3">
        <v>11.2503113925</v>
      </c>
      <c r="AE406" s="3">
        <v>12.0539050634</v>
      </c>
      <c r="AF406" s="3">
        <v>13.6610924052</v>
      </c>
      <c r="AG406" s="3">
        <v>20.8934354433</v>
      </c>
      <c r="AH406" s="3">
        <v>28.125778481400001</v>
      </c>
    </row>
    <row r="407" spans="1:35" x14ac:dyDescent="0.25">
      <c r="A407" t="s">
        <v>901</v>
      </c>
      <c r="B407" s="3" t="s">
        <v>429</v>
      </c>
      <c r="C407" s="3">
        <v>26.2094190828</v>
      </c>
      <c r="D407" s="3">
        <v>20.967535266199999</v>
      </c>
      <c r="E407" s="3">
        <v>19.2202406607</v>
      </c>
      <c r="F407" s="3">
        <v>17.472946055200001</v>
      </c>
      <c r="G407" s="3">
        <v>10.483767633099999</v>
      </c>
      <c r="H407" s="3">
        <v>5.2418838165999997</v>
      </c>
      <c r="I407" s="3">
        <v>5.2418838165999997</v>
      </c>
      <c r="J407" s="3">
        <v>5.2418838165999997</v>
      </c>
      <c r="K407" s="3">
        <v>5.2418838165999997</v>
      </c>
      <c r="L407" s="3">
        <v>5.2418838165999997</v>
      </c>
      <c r="M407" s="3">
        <v>3.4945892110000001</v>
      </c>
      <c r="N407" s="3">
        <v>3.4945892110000001</v>
      </c>
      <c r="O407" s="3">
        <v>3.4945892110000001</v>
      </c>
      <c r="P407" s="3">
        <v>3.4945892110000001</v>
      </c>
      <c r="Q407" s="3">
        <v>3.4945892110000001</v>
      </c>
      <c r="R407" s="3">
        <v>5.2418838165999997</v>
      </c>
      <c r="S407" s="3">
        <v>6.9891784221000002</v>
      </c>
      <c r="T407" s="3">
        <v>10.483767633099999</v>
      </c>
      <c r="U407" s="3">
        <v>12.2310622386</v>
      </c>
      <c r="V407" s="3">
        <v>10.483767633099999</v>
      </c>
      <c r="W407" s="3">
        <v>10.483767633099999</v>
      </c>
      <c r="X407" s="3">
        <v>10.483767633099999</v>
      </c>
      <c r="Y407" s="3">
        <v>15.725651449700001</v>
      </c>
      <c r="Z407" s="3">
        <v>13.9783568442</v>
      </c>
      <c r="AA407" s="3">
        <v>10.483767633099999</v>
      </c>
      <c r="AB407" s="3">
        <v>8.7364730276000007</v>
      </c>
      <c r="AC407" s="3">
        <v>12.2310622386</v>
      </c>
      <c r="AD407" s="3">
        <v>12.2310622386</v>
      </c>
      <c r="AE407" s="3">
        <v>12.2310622386</v>
      </c>
      <c r="AF407" s="3">
        <v>19.2202406607</v>
      </c>
      <c r="AG407" s="3">
        <v>19.2202406607</v>
      </c>
      <c r="AH407" s="3">
        <v>27.956713688299999</v>
      </c>
    </row>
    <row r="408" spans="1:35" x14ac:dyDescent="0.25">
      <c r="A408" t="s">
        <v>902</v>
      </c>
      <c r="B408" s="3" t="s">
        <v>430</v>
      </c>
      <c r="C408" s="3">
        <v>7.5346594333999999</v>
      </c>
      <c r="D408" s="3">
        <v>7.5346594333999999</v>
      </c>
      <c r="E408" s="3">
        <v>7.5346594333999999</v>
      </c>
      <c r="F408" s="3">
        <v>7.5346594333999999</v>
      </c>
      <c r="G408" s="3">
        <v>10.0462125779</v>
      </c>
      <c r="H408" s="3">
        <v>9.2090281964000003</v>
      </c>
      <c r="I408" s="3">
        <v>12.557765722299999</v>
      </c>
      <c r="J408" s="3">
        <v>11.720581340800001</v>
      </c>
      <c r="K408" s="3">
        <v>12.557765722299999</v>
      </c>
      <c r="L408" s="3">
        <v>12.557765722299999</v>
      </c>
      <c r="M408" s="3">
        <v>9.2090281964000003</v>
      </c>
      <c r="N408" s="3">
        <v>10.0462125779</v>
      </c>
      <c r="O408" s="3">
        <v>10.883396959300001</v>
      </c>
      <c r="P408" s="3">
        <v>10.883396959300001</v>
      </c>
      <c r="Q408" s="3">
        <v>10.883396959300001</v>
      </c>
      <c r="R408" s="3">
        <v>15.0693188668</v>
      </c>
      <c r="S408" s="3">
        <v>18.418056392699999</v>
      </c>
      <c r="T408" s="3">
        <v>23.4411626817</v>
      </c>
      <c r="U408" s="3">
        <v>24.278347063199998</v>
      </c>
      <c r="V408" s="3">
        <v>26.789900207599999</v>
      </c>
      <c r="W408" s="3">
        <v>39.347665929900003</v>
      </c>
      <c r="X408" s="3">
        <v>39.347665929900003</v>
      </c>
      <c r="Y408" s="3">
        <v>35.998928403999997</v>
      </c>
      <c r="Z408" s="3">
        <v>35.161744022500002</v>
      </c>
      <c r="AA408" s="3">
        <v>32.650190877999997</v>
      </c>
      <c r="AB408" s="3">
        <v>35.998928403999997</v>
      </c>
      <c r="AC408" s="3">
        <v>33.487375259499998</v>
      </c>
      <c r="AD408" s="3">
        <v>17.580872011299999</v>
      </c>
      <c r="AE408" s="3">
        <v>25.115531444599998</v>
      </c>
      <c r="AF408" s="3">
        <v>26.789900207599999</v>
      </c>
      <c r="AG408" s="3">
        <v>26.789900207599999</v>
      </c>
      <c r="AH408" s="3">
        <v>23.4411626817</v>
      </c>
    </row>
    <row r="409" spans="1:35" x14ac:dyDescent="0.25">
      <c r="A409" t="s">
        <v>903</v>
      </c>
      <c r="B409" s="3" t="s">
        <v>431</v>
      </c>
      <c r="C409" s="3">
        <v>37.091689042600002</v>
      </c>
      <c r="D409" s="3">
        <v>41.123394373399996</v>
      </c>
      <c r="E409" s="3">
        <v>52.412169299399999</v>
      </c>
      <c r="F409" s="3">
        <v>57.250215696200002</v>
      </c>
      <c r="G409" s="3">
        <v>57.250215696200002</v>
      </c>
      <c r="H409" s="3">
        <v>52.412169299399999</v>
      </c>
      <c r="I409" s="3">
        <v>49.993146100899999</v>
      </c>
      <c r="J409" s="3">
        <v>45.961440770199999</v>
      </c>
      <c r="K409" s="3">
        <v>45.961440770199999</v>
      </c>
      <c r="L409" s="3">
        <v>37.8980301088</v>
      </c>
      <c r="M409" s="3">
        <v>39.510712241100002</v>
      </c>
      <c r="N409" s="3">
        <v>41.9297354395</v>
      </c>
      <c r="O409" s="3">
        <v>46.767781836399998</v>
      </c>
      <c r="P409" s="3">
        <v>50.799487167099997</v>
      </c>
      <c r="Q409" s="3">
        <v>50.799487167099997</v>
      </c>
      <c r="R409" s="3">
        <v>50.799487167099997</v>
      </c>
      <c r="S409" s="3">
        <v>58.862897828500003</v>
      </c>
      <c r="T409" s="3">
        <v>65.313626357700002</v>
      </c>
      <c r="U409" s="3">
        <v>66.926308489999997</v>
      </c>
      <c r="V409" s="3">
        <v>71.764354886800007</v>
      </c>
      <c r="W409" s="3">
        <v>69.345331688399995</v>
      </c>
      <c r="X409" s="3">
        <v>70.958013820700003</v>
      </c>
      <c r="Y409" s="3">
        <v>68.538990622300005</v>
      </c>
      <c r="Z409" s="3">
        <v>58.0565567624</v>
      </c>
      <c r="AA409" s="3">
        <v>62.088262093099999</v>
      </c>
      <c r="AB409" s="3">
        <v>61.281921027000003</v>
      </c>
      <c r="AC409" s="3">
        <v>55.6375335639</v>
      </c>
      <c r="AD409" s="3">
        <v>51.6058282332</v>
      </c>
      <c r="AE409" s="3">
        <v>49.993146100899999</v>
      </c>
      <c r="AF409" s="3">
        <v>75.796060217600001</v>
      </c>
      <c r="AG409" s="3">
        <v>82.246788746700005</v>
      </c>
      <c r="AH409" s="3">
        <v>78.215083415999999</v>
      </c>
    </row>
    <row r="410" spans="1:35" x14ac:dyDescent="0.25">
      <c r="A410" t="s">
        <v>904</v>
      </c>
      <c r="B410" s="3" t="s">
        <v>432</v>
      </c>
      <c r="C410" s="3">
        <v>8.3845723868000004</v>
      </c>
      <c r="D410" s="3">
        <v>3.5933881658</v>
      </c>
      <c r="E410" s="3">
        <v>4.791184221</v>
      </c>
      <c r="F410" s="3">
        <v>4.791184221</v>
      </c>
      <c r="G410" s="3">
        <v>4.791184221</v>
      </c>
      <c r="H410" s="3">
        <v>8.3845723868000004</v>
      </c>
      <c r="I410" s="3">
        <v>9.5823684420999999</v>
      </c>
      <c r="J410" s="3">
        <v>9.5823684420999999</v>
      </c>
      <c r="K410" s="3">
        <v>10.780164497299999</v>
      </c>
      <c r="L410" s="3">
        <v>13.1757566078</v>
      </c>
      <c r="M410" s="3">
        <v>22.758125049899999</v>
      </c>
      <c r="N410" s="3">
        <v>28.7471053262</v>
      </c>
      <c r="O410" s="3">
        <v>33.538289547200002</v>
      </c>
      <c r="P410" s="3">
        <v>32.340493492</v>
      </c>
      <c r="Q410" s="3">
        <v>32.340493492</v>
      </c>
      <c r="R410" s="3">
        <v>32.340493492</v>
      </c>
      <c r="S410" s="3">
        <v>35.933881657699999</v>
      </c>
      <c r="T410" s="3">
        <v>38.329473768299998</v>
      </c>
      <c r="U410" s="3">
        <v>44.318454044600003</v>
      </c>
      <c r="V410" s="3">
        <v>41.922861933999997</v>
      </c>
      <c r="W410" s="3">
        <v>44.318454044600003</v>
      </c>
      <c r="X410" s="3">
        <v>44.318454044600003</v>
      </c>
      <c r="Y410" s="3">
        <v>57.4942106524</v>
      </c>
      <c r="Z410" s="3">
        <v>71.8677633155</v>
      </c>
      <c r="AA410" s="3">
        <v>82.647927812800006</v>
      </c>
      <c r="AB410" s="3">
        <v>88.636908089100004</v>
      </c>
      <c r="AC410" s="3">
        <v>101.812664697</v>
      </c>
      <c r="AD410" s="3">
        <v>103.0104607522</v>
      </c>
      <c r="AE410" s="3">
        <v>103.0104607522</v>
      </c>
      <c r="AF410" s="3">
        <v>113.7906252495</v>
      </c>
      <c r="AG410" s="3">
        <v>101.812664697</v>
      </c>
      <c r="AH410" s="3">
        <v>87.439112033900003</v>
      </c>
    </row>
    <row r="411" spans="1:35" x14ac:dyDescent="0.25">
      <c r="A411" t="s">
        <v>905</v>
      </c>
      <c r="B411" s="3" t="s">
        <v>433</v>
      </c>
      <c r="C411" s="3">
        <v>5.5400894724</v>
      </c>
      <c r="D411" s="3">
        <v>4.1550671042999996</v>
      </c>
      <c r="E411" s="3">
        <v>6.9251118405999996</v>
      </c>
      <c r="F411" s="3">
        <v>6.9251118405999996</v>
      </c>
      <c r="G411" s="3">
        <v>6.9251118405999996</v>
      </c>
      <c r="H411" s="3">
        <v>4.1550671042999996</v>
      </c>
      <c r="I411" s="3">
        <v>2.7700447362</v>
      </c>
      <c r="J411" s="3">
        <v>2.7700447362</v>
      </c>
      <c r="K411" s="3">
        <v>2.7700447362</v>
      </c>
      <c r="L411" s="3">
        <v>1.3850223681</v>
      </c>
      <c r="M411" s="3">
        <v>1.3850223681</v>
      </c>
      <c r="N411" s="3">
        <v>2.7700447362</v>
      </c>
      <c r="O411" s="3">
        <v>4.1550671042999996</v>
      </c>
      <c r="P411" s="3">
        <v>9.6951565768000005</v>
      </c>
      <c r="Q411" s="3">
        <v>9.6951565768000005</v>
      </c>
      <c r="R411" s="3">
        <v>9.6951565768000005</v>
      </c>
      <c r="S411" s="3">
        <v>8.3101342086999992</v>
      </c>
      <c r="T411" s="3">
        <v>11.0801789449</v>
      </c>
      <c r="U411" s="3">
        <v>9.6951565768000005</v>
      </c>
      <c r="V411" s="3">
        <v>11.0801789449</v>
      </c>
      <c r="W411" s="3">
        <v>11.0801789449</v>
      </c>
      <c r="X411" s="3">
        <v>12.465201313</v>
      </c>
      <c r="Y411" s="3">
        <v>12.465201313</v>
      </c>
      <c r="Z411" s="3">
        <v>20.775335521700001</v>
      </c>
      <c r="AA411" s="3">
        <v>20.775335521700001</v>
      </c>
      <c r="AB411" s="3">
        <v>23.5453802579</v>
      </c>
      <c r="AC411" s="3">
        <v>22.1603578898</v>
      </c>
      <c r="AD411" s="3">
        <v>22.1603578898</v>
      </c>
      <c r="AE411" s="3">
        <v>23.5453802579</v>
      </c>
      <c r="AF411" s="3">
        <v>26.315424994099999</v>
      </c>
      <c r="AG411" s="3">
        <v>23.5453802579</v>
      </c>
      <c r="AH411" s="3">
        <v>34.625559202799998</v>
      </c>
    </row>
    <row r="412" spans="1:35" x14ac:dyDescent="0.25">
      <c r="A412" t="s">
        <v>906</v>
      </c>
      <c r="B412" s="3" t="s">
        <v>434</v>
      </c>
      <c r="C412" s="3">
        <v>25.067880440300002</v>
      </c>
      <c r="D412" s="3">
        <v>25.9128651742</v>
      </c>
      <c r="E412" s="3">
        <v>24.222895706399999</v>
      </c>
      <c r="F412" s="3">
        <v>30.7011119999</v>
      </c>
      <c r="G412" s="3">
        <v>32.391081467799999</v>
      </c>
      <c r="H412" s="3">
        <v>34.6443740916</v>
      </c>
      <c r="I412" s="3">
        <v>33.799389357700001</v>
      </c>
      <c r="J412" s="3">
        <v>33.799389357700001</v>
      </c>
      <c r="K412" s="3">
        <v>31.8277583118</v>
      </c>
      <c r="L412" s="3">
        <v>36.897666715500002</v>
      </c>
      <c r="M412" s="3">
        <v>30.419450421899999</v>
      </c>
      <c r="N412" s="3">
        <v>31.546096733900001</v>
      </c>
      <c r="O412" s="3">
        <v>34.926035669599997</v>
      </c>
      <c r="P412" s="3">
        <v>44.220867742999999</v>
      </c>
      <c r="Q412" s="3">
        <v>44.220867742999999</v>
      </c>
      <c r="R412" s="3">
        <v>48.445791412699997</v>
      </c>
      <c r="S412" s="3">
        <v>53.515699816400002</v>
      </c>
      <c r="T412" s="3">
        <v>62.528870311699997</v>
      </c>
      <c r="U412" s="3">
        <v>72.105363963100004</v>
      </c>
      <c r="V412" s="3">
        <v>80.836872880499996</v>
      </c>
      <c r="W412" s="3">
        <v>89.286720219900005</v>
      </c>
      <c r="X412" s="3">
        <v>89.286720219900005</v>
      </c>
      <c r="Y412" s="3">
        <v>99.144875449300002</v>
      </c>
      <c r="Z412" s="3">
        <v>107.87638436669999</v>
      </c>
      <c r="AA412" s="3">
        <v>121.6778016877</v>
      </c>
      <c r="AB412" s="3">
        <v>130.12764902710001</v>
      </c>
      <c r="AC412" s="3">
        <v>149.28063632979999</v>
      </c>
      <c r="AD412" s="3">
        <v>161.110422605</v>
      </c>
      <c r="AE412" s="3">
        <v>161.39208418300001</v>
      </c>
      <c r="AF412" s="3">
        <v>183.3616872655</v>
      </c>
      <c r="AG412" s="3">
        <v>187.02328777930001</v>
      </c>
      <c r="AH412" s="3">
        <v>210.40119875170001</v>
      </c>
    </row>
    <row r="413" spans="1:35" x14ac:dyDescent="0.25">
      <c r="A413" t="s">
        <v>907</v>
      </c>
      <c r="B413" s="3" t="s">
        <v>435</v>
      </c>
      <c r="C413" s="3">
        <v>21.998627704699999</v>
      </c>
      <c r="D413" s="3">
        <v>20.4272971543</v>
      </c>
      <c r="E413" s="3">
        <v>19.641631879199998</v>
      </c>
      <c r="F413" s="3">
        <v>18.070301328799999</v>
      </c>
      <c r="G413" s="3">
        <v>16.498970778499999</v>
      </c>
      <c r="H413" s="3">
        <v>15.713305503300001</v>
      </c>
      <c r="I413" s="3">
        <v>14.9276402282</v>
      </c>
      <c r="J413" s="3">
        <v>14.141974953</v>
      </c>
      <c r="K413" s="3">
        <v>12.570644402699999</v>
      </c>
      <c r="L413" s="3">
        <v>12.570644402699999</v>
      </c>
      <c r="M413" s="3">
        <v>14.141974953</v>
      </c>
      <c r="N413" s="3">
        <v>14.9276402282</v>
      </c>
      <c r="O413" s="3">
        <v>21.212962429499999</v>
      </c>
      <c r="P413" s="3">
        <v>23.569958255</v>
      </c>
      <c r="Q413" s="3">
        <v>24.355623530199999</v>
      </c>
      <c r="R413" s="3">
        <v>26.712619355600001</v>
      </c>
      <c r="S413" s="3">
        <v>29.855280456300001</v>
      </c>
      <c r="T413" s="3">
        <v>29.855280456300001</v>
      </c>
      <c r="U413" s="3">
        <v>32.997941556999997</v>
      </c>
      <c r="V413" s="3">
        <v>31.426611006600002</v>
      </c>
      <c r="W413" s="3">
        <v>31.426611006600002</v>
      </c>
      <c r="X413" s="3">
        <v>32.212276281800001</v>
      </c>
      <c r="Y413" s="3">
        <v>30.6409457315</v>
      </c>
      <c r="Z413" s="3">
        <v>37.711933207999998</v>
      </c>
      <c r="AA413" s="3">
        <v>43.2115901341</v>
      </c>
      <c r="AB413" s="3">
        <v>42.425924858999998</v>
      </c>
      <c r="AC413" s="3">
        <v>45.5685859596</v>
      </c>
      <c r="AD413" s="3">
        <v>48.711247060300003</v>
      </c>
      <c r="AE413" s="3">
        <v>52.639573436100001</v>
      </c>
      <c r="AF413" s="3">
        <v>60.496226187799998</v>
      </c>
      <c r="AG413" s="3">
        <v>73.066870590500002</v>
      </c>
      <c r="AH413" s="3">
        <v>75.423866415999996</v>
      </c>
    </row>
    <row r="414" spans="1:35" x14ac:dyDescent="0.25">
      <c r="A414" t="s">
        <v>908</v>
      </c>
      <c r="B414" s="3" t="s">
        <v>436</v>
      </c>
      <c r="C414" s="3">
        <v>7.3816475837000004</v>
      </c>
      <c r="D414" s="3">
        <v>6.1513729865000002</v>
      </c>
      <c r="E414" s="3">
        <v>6.1513729865000002</v>
      </c>
      <c r="F414" s="3">
        <v>4.3059610905000003</v>
      </c>
      <c r="G414" s="3">
        <v>4.9210983892</v>
      </c>
      <c r="H414" s="3">
        <v>4.3059610905000003</v>
      </c>
      <c r="I414" s="3">
        <v>7.3816475837000004</v>
      </c>
      <c r="J414" s="3">
        <v>9.2270594796999994</v>
      </c>
      <c r="K414" s="3">
        <v>9.8421967782999999</v>
      </c>
      <c r="L414" s="3">
        <v>8.6119221810000006</v>
      </c>
      <c r="M414" s="3">
        <v>8.6119221810000006</v>
      </c>
      <c r="N414" s="3">
        <v>9.8421967782999999</v>
      </c>
      <c r="O414" s="3">
        <v>12.3027459729</v>
      </c>
      <c r="P414" s="3">
        <v>8.6119221810000006</v>
      </c>
      <c r="Q414" s="3">
        <v>7.3816475837000004</v>
      </c>
      <c r="R414" s="3">
        <v>6.7665102850999999</v>
      </c>
      <c r="S414" s="3">
        <v>9.8421967782999999</v>
      </c>
      <c r="T414" s="3">
        <v>8.6119221810000006</v>
      </c>
      <c r="U414" s="3">
        <v>8.6119221810000006</v>
      </c>
      <c r="V414" s="3">
        <v>6.7665102850999999</v>
      </c>
      <c r="W414" s="3">
        <v>11.072471375599999</v>
      </c>
      <c r="X414" s="3">
        <v>10.457334077000001</v>
      </c>
      <c r="Y414" s="3">
        <v>14.1481578688</v>
      </c>
      <c r="Z414" s="3">
        <v>17.223844362099999</v>
      </c>
      <c r="AA414" s="3">
        <v>22.760080049900001</v>
      </c>
      <c r="AB414" s="3">
        <v>26.450903841700001</v>
      </c>
      <c r="AC414" s="3">
        <v>26.450903841700001</v>
      </c>
      <c r="AD414" s="3">
        <v>28.911453036299999</v>
      </c>
      <c r="AE414" s="3">
        <v>30.756864932300001</v>
      </c>
      <c r="AF414" s="3">
        <v>33.8325514255</v>
      </c>
      <c r="AG414" s="3">
        <v>42.444473606499997</v>
      </c>
      <c r="AH414" s="3">
        <v>47.980709294299999</v>
      </c>
    </row>
    <row r="415" spans="1:35" ht="13" x14ac:dyDescent="0.3">
      <c r="A415" t="s">
        <v>909</v>
      </c>
      <c r="B415" s="3" t="s">
        <v>437</v>
      </c>
      <c r="C415" s="3">
        <v>5.7987618765000004</v>
      </c>
      <c r="D415" s="3">
        <v>5.7987618765000004</v>
      </c>
      <c r="E415" s="3">
        <v>5.7987618765000004</v>
      </c>
      <c r="F415" s="3">
        <v>5.2716017059000002</v>
      </c>
      <c r="G415" s="3">
        <v>5.2716017059000002</v>
      </c>
      <c r="H415" s="3">
        <v>7.3802423882000001</v>
      </c>
      <c r="I415" s="3">
        <v>8.4345627293999996</v>
      </c>
      <c r="J415" s="3">
        <v>7.3802423882000001</v>
      </c>
      <c r="K415" s="3">
        <v>7.9074025588000003</v>
      </c>
      <c r="L415" s="3">
        <v>8.4345627293999996</v>
      </c>
      <c r="M415" s="3">
        <v>8.4345627293999996</v>
      </c>
      <c r="N415" s="3">
        <v>10.0160432412</v>
      </c>
      <c r="O415" s="3">
        <v>8.4345627293999996</v>
      </c>
      <c r="P415" s="3">
        <v>7.9074025588000003</v>
      </c>
      <c r="Q415" s="3">
        <v>7.9074025588000003</v>
      </c>
      <c r="R415" s="3">
        <v>8.9617228999999998</v>
      </c>
      <c r="S415" s="3">
        <v>12.651844094099999</v>
      </c>
      <c r="T415" s="3">
        <v>15.814805117700001</v>
      </c>
      <c r="U415" s="3">
        <v>16.869125458799999</v>
      </c>
      <c r="V415" s="3">
        <v>21.613566994199999</v>
      </c>
      <c r="W415" s="3">
        <v>22.667887335300001</v>
      </c>
      <c r="X415" s="3">
        <v>24.2493678471</v>
      </c>
      <c r="Y415" s="3">
        <v>26.885168700000001</v>
      </c>
      <c r="Z415" s="3">
        <v>27.939489041200002</v>
      </c>
      <c r="AA415" s="3">
        <v>33.7382509177</v>
      </c>
      <c r="AB415" s="3">
        <v>37.428372111800002</v>
      </c>
      <c r="AC415" s="3">
        <v>34.792571258899997</v>
      </c>
      <c r="AD415" s="3">
        <v>38.482692452999999</v>
      </c>
      <c r="AE415" s="3">
        <v>39.009852623599997</v>
      </c>
      <c r="AF415" s="3">
        <v>35.846891600100001</v>
      </c>
      <c r="AG415" s="3">
        <v>46.917255182399998</v>
      </c>
      <c r="AH415" s="3">
        <v>58.514778935400003</v>
      </c>
      <c r="AI415" s="2"/>
    </row>
    <row r="416" spans="1:35" x14ac:dyDescent="0.25">
      <c r="A416" t="s">
        <v>910</v>
      </c>
      <c r="B416" s="3" t="s">
        <v>438</v>
      </c>
      <c r="C416" s="3">
        <v>8.8066930866999993</v>
      </c>
      <c r="D416" s="3">
        <v>8.8066930866999993</v>
      </c>
      <c r="E416" s="3">
        <v>5.8711287245000001</v>
      </c>
      <c r="F416" s="3">
        <v>2.9355643622000001</v>
      </c>
      <c r="G416" s="3">
        <v>2.9355643622000001</v>
      </c>
      <c r="H416" s="3">
        <v>2.9355643622000001</v>
      </c>
      <c r="I416" s="3">
        <v>2.9355643622000001</v>
      </c>
      <c r="J416" s="3">
        <v>2.9355643622000001</v>
      </c>
      <c r="K416" s="3">
        <v>2.9355643622000001</v>
      </c>
      <c r="L416" s="3">
        <v>5.8711287245000001</v>
      </c>
      <c r="M416" s="3">
        <v>5.8711287245000001</v>
      </c>
      <c r="N416" s="3">
        <v>8.8066930866999993</v>
      </c>
      <c r="O416" s="3">
        <v>8.8066930866999993</v>
      </c>
      <c r="P416" s="3">
        <v>8.8066930866999993</v>
      </c>
      <c r="Q416" s="3">
        <v>8.8066930866999993</v>
      </c>
      <c r="R416" s="3">
        <v>14.677821811199999</v>
      </c>
      <c r="S416" s="3">
        <v>20.548950535700001</v>
      </c>
      <c r="T416" s="3">
        <v>20.548950535700001</v>
      </c>
      <c r="U416" s="3">
        <v>23.484514898</v>
      </c>
      <c r="V416" s="3">
        <v>26.420079260200001</v>
      </c>
      <c r="W416" s="3">
        <v>26.420079260200001</v>
      </c>
      <c r="X416" s="3">
        <v>26.420079260200001</v>
      </c>
      <c r="Y416" s="3">
        <v>41.097901071499997</v>
      </c>
      <c r="Z416" s="3">
        <v>41.097901071499997</v>
      </c>
      <c r="AA416" s="3">
        <v>49.904594158199998</v>
      </c>
      <c r="AB416" s="3">
        <v>61.646851607199999</v>
      </c>
      <c r="AC416" s="3">
        <v>64.582415969500005</v>
      </c>
      <c r="AD416" s="3">
        <v>64.582415969500005</v>
      </c>
      <c r="AE416" s="3">
        <v>64.582415969500005</v>
      </c>
      <c r="AF416" s="3">
        <v>41.097901071499997</v>
      </c>
      <c r="AG416" s="3">
        <v>35.226772347000001</v>
      </c>
      <c r="AH416" s="3">
        <v>35.226772347000001</v>
      </c>
      <c r="AI416" s="3"/>
    </row>
    <row r="417" spans="1:34" x14ac:dyDescent="0.25">
      <c r="A417" t="s">
        <v>911</v>
      </c>
      <c r="B417" s="3" t="s">
        <v>439</v>
      </c>
      <c r="C417" s="3">
        <v>4.1530538789999998</v>
      </c>
      <c r="D417" s="3">
        <v>3.833588196</v>
      </c>
      <c r="E417" s="3">
        <v>2.555725464</v>
      </c>
      <c r="F417" s="3">
        <v>2.2362597809999998</v>
      </c>
      <c r="G417" s="3">
        <v>2.8751911469999998</v>
      </c>
      <c r="H417" s="3">
        <v>3.5141225129999998</v>
      </c>
      <c r="I417" s="3">
        <v>3.5141225129999998</v>
      </c>
      <c r="J417" s="3">
        <v>3.5141225129999998</v>
      </c>
      <c r="K417" s="3">
        <v>4.4725195619000004</v>
      </c>
      <c r="L417" s="3">
        <v>5.1114509279</v>
      </c>
      <c r="M417" s="3">
        <v>5.4309166108999998</v>
      </c>
      <c r="N417" s="3">
        <v>4.7919852449000002</v>
      </c>
      <c r="O417" s="3">
        <v>4.1530538789999998</v>
      </c>
      <c r="P417" s="3">
        <v>3.833588196</v>
      </c>
      <c r="Q417" s="3">
        <v>4.1530538789999998</v>
      </c>
      <c r="R417" s="3">
        <v>3.19465683</v>
      </c>
      <c r="S417" s="3">
        <v>6.0698479769000002</v>
      </c>
      <c r="T417" s="3">
        <v>6.0698479769000002</v>
      </c>
      <c r="U417" s="3">
        <v>9.2645048068999998</v>
      </c>
      <c r="V417" s="3">
        <v>10.8618332219</v>
      </c>
      <c r="W417" s="3">
        <v>11.1812989049</v>
      </c>
      <c r="X417" s="3">
        <v>10.8618332219</v>
      </c>
      <c r="Y417" s="3">
        <v>12.7786273199</v>
      </c>
      <c r="Z417" s="3">
        <v>11.1812989049</v>
      </c>
      <c r="AA417" s="3">
        <v>12.7786273199</v>
      </c>
      <c r="AB417" s="3">
        <v>9.5839704899000004</v>
      </c>
      <c r="AC417" s="3">
        <v>10.542367538900001</v>
      </c>
      <c r="AD417" s="3">
        <v>11.500764587899999</v>
      </c>
      <c r="AE417" s="3">
        <v>11.8202302709</v>
      </c>
      <c r="AF417" s="3">
        <v>13.098093002800001</v>
      </c>
      <c r="AG417" s="3">
        <v>15.9732841498</v>
      </c>
      <c r="AH417" s="3">
        <v>16.292749832799998</v>
      </c>
    </row>
    <row r="419" spans="1:34" ht="13" hidden="1" x14ac:dyDescent="0.3">
      <c r="A419" s="2" t="s">
        <v>503</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25.481552639499998</v>
      </c>
      <c r="D420" s="3">
        <v>26.300895168099999</v>
      </c>
      <c r="E420" s="3">
        <v>26.6559435972</v>
      </c>
      <c r="F420" s="3">
        <v>27.557220378699999</v>
      </c>
      <c r="G420" s="3">
        <v>29.277839688699999</v>
      </c>
      <c r="H420" s="3">
        <v>29.496331029699999</v>
      </c>
      <c r="I420" s="3">
        <v>29.496331029699999</v>
      </c>
      <c r="J420" s="3">
        <v>29.6601995354</v>
      </c>
      <c r="K420" s="3">
        <v>30.5341648992</v>
      </c>
      <c r="L420" s="3">
        <v>32.6098326384</v>
      </c>
      <c r="M420" s="3">
        <v>35.996448423300002</v>
      </c>
      <c r="N420" s="3">
        <v>37.799001986199997</v>
      </c>
      <c r="O420" s="3">
        <v>39.055327196699999</v>
      </c>
      <c r="P420" s="3">
        <v>40.366275242500002</v>
      </c>
      <c r="Q420" s="3">
        <v>41.185617771099999</v>
      </c>
      <c r="R420" s="3">
        <v>45.746624513599997</v>
      </c>
      <c r="S420" s="3">
        <v>50.171074168099999</v>
      </c>
      <c r="T420" s="3">
        <v>55.087129339699999</v>
      </c>
      <c r="U420" s="3">
        <v>60.303610105099999</v>
      </c>
      <c r="V420" s="3">
        <v>65.957073552500006</v>
      </c>
      <c r="W420" s="3">
        <v>66.858350333900006</v>
      </c>
      <c r="X420" s="3">
        <v>66.994907421999997</v>
      </c>
      <c r="Y420" s="3">
        <v>72.156765352199997</v>
      </c>
      <c r="Z420" s="3">
        <v>74.997152784700006</v>
      </c>
      <c r="AA420" s="3">
        <v>75.106398455199994</v>
      </c>
      <c r="AB420" s="3">
        <v>74.560170102800001</v>
      </c>
      <c r="AC420" s="3">
        <v>75.188332708100006</v>
      </c>
      <c r="AD420" s="3">
        <v>74.942529949499999</v>
      </c>
      <c r="AE420" s="3">
        <v>74.642104355699999</v>
      </c>
      <c r="AF420" s="3">
        <v>73.303844892300006</v>
      </c>
      <c r="AG420" s="3">
        <v>73.112664968900006</v>
      </c>
      <c r="AH420" s="3">
        <v>72.184076769800001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2021-08-26T07:04:05Z</dcterms:modified>
</cp:coreProperties>
</file>