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707966EB-DD58-43EB-9095-85EF65B52914}"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<sst xmlns="http://schemas.openxmlformats.org/spreadsheetml/2006/main" count="1878" uniqueCount="924">
  <si>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</si>
  <si>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</si>
  <si>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</si>
  <si>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</si>
  <si>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</si>
  <si>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</si>
  <si>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</si>
  <si>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</si>
  <si>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</si>
  <si>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</si>
  <si>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</si>
  <si>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</si>
  <si>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</si>
  <si>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</si>
  <si>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</si>
  <si>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</si>
  <si>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</si>
  <si>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</si>
  <si>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</si>
  <si>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</si>
  <si>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</si>
  <si>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</si>
  <si>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</si>
  <si>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</si>
  <si>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</si>
  <si>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</si>
  <si>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</si>
  <si>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</si>
  <si>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</si>
  <si>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</si>
  <si>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</si>
  <si>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</si>
  <si>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</si>
  <si>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</si>
  <si>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</si>
  <si>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</si>
  <si>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</si>
  <si>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</si>
  <si>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</si>
  <si>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</si>
  <si>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</si>
  <si>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</si>
  <si>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</si>
  <si>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</si>
  <si>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</si>
  <si>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</si>
  <si>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</si>
  <si>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</si>
  <si>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</si>
  <si>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</si>
  <si>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</si>
  <si>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</si>
  <si>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</si>
  <si>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</si>
  <si>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</si>
  <si>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</si>
  <si>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</si>
  <si>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</si>
  <si>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</si>
  <si>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</si>
  <si>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</si>
  <si>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</si>
  <si>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</si>
  <si>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</si>
  <si>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</si>
  <si>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</si>
  <si>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</si>
  <si>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</si>
  <si>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</si>
  <si>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</si>
  <si>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</si>
  <si>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</si>
  <si>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</si>
  <si>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</si>
  <si>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</si>
  <si>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</si>
  <si>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</si>
  <si>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</si>
  <si>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</si>
  <si>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</si>
  <si>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</si>
  <si>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</si>
  <si>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</si>
  <si>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</si>
  <si>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</si>
  <si>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</si>
  <si>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</si>
  <si>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</si>
  <si>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</si>
  <si>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</si>
  <si>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</si>
  <si>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</si>
  <si>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</si>
  <si>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</si>
  <si>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</si>
  <si>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</si>
  <si>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</si>
  <si>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</si>
  <si>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</si>
  <si>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</si>
  <si>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</si>
  <si>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</si>
  <si>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</si>
  <si>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</si>
  <si>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</si>
  <si>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</si>
  <si>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</si>
  <si>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</si>
  <si>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</si>
  <si>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</si>
  <si>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</si>
  <si>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</si>
  <si>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</si>
  <si>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</si>
  <si>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</si>
  <si>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</si>
  <si>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</si>
  <si>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</si>
  <si>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</si>
  <si>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</si>
  <si>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</si>
  <si>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</si>
  <si>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</si>
  <si>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</si>
  <si>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</si>
  <si>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</si>
  <si>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</si>
  <si>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</si>
  <si>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</si>
  <si>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</si>
  <si>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</si>
  <si>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</si>
  <si>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</si>
  <si>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</si>
  <si>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</si>
  <si>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</si>
  <si>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</si>
  <si>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</si>
  <si>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</si>
  <si>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</si>
  <si>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</si>
  <si>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</si>
  <si>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</si>
  <si>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</si>
  <si>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</si>
  <si>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</si>
  <si>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</si>
  <si>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</si>
  <si>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</si>
  <si>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</si>
  <si>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</si>
  <si>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</si>
  <si>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</si>
  <si>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</si>
  <si>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</si>
  <si>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</si>
  <si>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</si>
  <si>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</si>
  <si>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</si>
  <si>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</si>
  <si>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</si>
  <si>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</si>
  <si>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</si>
  <si>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</si>
  <si>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</si>
  <si>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</si>
  <si>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</si>
  <si>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</si>
  <si>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</si>
  <si>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</si>
  <si>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</si>
  <si>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</si>
  <si>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</si>
  <si>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</si>
  <si>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</si>
  <si>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</si>
  <si>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</si>
  <si>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</si>
  <si>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</si>
  <si>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</si>
  <si>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</si>
  <si>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</si>
  <si>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</si>
  <si>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</si>
  <si>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</si>
  <si>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</si>
  <si>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</si>
  <si>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</si>
  <si>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</si>
  <si>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</si>
  <si>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</si>
  <si>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</si>
  <si>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</si>
  <si>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</si>
  <si>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</si>
  <si>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</si>
  <si>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</si>
  <si>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</si>
  <si>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</si>
  <si>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</si>
  <si>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</si>
  <si>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</si>
  <si>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</si>
  <si>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</si>
  <si>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</si>
  <si>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</si>
  <si>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</si>
  <si>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</si>
  <si>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</si>
  <si>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</si>
  <si>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</si>
  <si>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</si>
  <si>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</si>
  <si>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</si>
  <si>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</si>
  <si>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</si>
  <si>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</si>
  <si>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</si>
  <si>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</si>
  <si>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</si>
  <si>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</si>
  <si>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</si>
  <si>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</si>
  <si>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</si>
  <si>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</si>
  <si>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</si>
  <si>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</si>
  <si>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</si>
  <si>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</si>
  <si>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</si>
  <si>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</si>
  <si>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</si>
  <si>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</si>
  <si>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</si>
  <si>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</si>
  <si>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</si>
  <si>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</si>
  <si>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</si>
  <si>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</si>
  <si>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</si>
  <si>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</si>
  <si>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</si>
  <si>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</si>
  <si>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</si>
  <si>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</si>
  <si>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</si>
  <si>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</si>
  <si>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</si>
  <si>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</si>
  <si>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</si>
  <si>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</si>
  <si>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</si>
  <si>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</si>
  <si>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</si>
  <si>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</si>
  <si>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</si>
  <si>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</si>
  <si>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</si>
  <si>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</si>
  <si>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</si>
  <si>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</si>
  <si>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</si>
  <si>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</si>
  <si>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</si>
  <si>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</si>
  <si>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</si>
  <si>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</si>
  <si>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</si>
  <si>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</si>
  <si>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</si>
  <si>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</si>
  <si>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</si>
  <si>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</si>
  <si>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</si>
  <si>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</si>
  <si>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</si>
  <si>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</si>
  <si>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</si>
  <si>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</si>
  <si>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</si>
  <si>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</si>
  <si>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</si>
  <si>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</si>
  <si>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</si>
  <si>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</si>
  <si>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</si>
  <si>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</si>
  <si>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</si>
  <si>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</si>
  <si>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</si>
  <si>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</si>
  <si>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</si>
  <si>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</si>
  <si>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</si>
  <si>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</si>
  <si>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</si>
  <si>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</si>
  <si>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</si>
  <si>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</si>
  <si>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</si>
  <si>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</si>
  <si>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</si>
  <si>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</si>
  <si>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</si>
  <si>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</si>
  <si>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</si>
  <si>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</si>
  <si>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</si>
  <si>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</si>
  <si>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</si>
  <si>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</si>
  <si>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</si>
  <si>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</si>
  <si>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</si>
  <si>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</si>
  <si>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</si>
  <si>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</si>
  <si>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</si>
  <si>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</si>
  <si>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</si>
  <si>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</si>
  <si>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</si>
  <si>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</si>
  <si>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</si>
  <si>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</si>
  <si>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</si>
  <si>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</si>
  <si>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</si>
  <si>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</si>
  <si>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</si>
  <si>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</si>
  <si>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</si>
  <si>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</si>
  <si>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</si>
  <si>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</si>
  <si>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</si>
  <si>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</si>
  <si>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</si>
  <si>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</si>
  <si>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</si>
  <si>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</si>
  <si>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</si>
  <si>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</si>
  <si>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</si>
  <si>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</si>
  <si>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</si>
  <si>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</si>
  <si>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</si>
  <si>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</si>
  <si>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</si>
  <si>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</si>
  <si>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</si>
  <si>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</si>
  <si>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</si>
  <si>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</si>
  <si>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</si>
  <si>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</si>
  <si>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</si>
  <si>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</si>
  <si>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</si>
  <si>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</si>
  <si>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</si>
  <si>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</si>
  <si>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</si>
  <si>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</si>
  <si>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</si>
  <si>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</si>
  <si>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</si>
  <si>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</si>
  <si>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</si>
  <si>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</si>
  <si>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</si>
  <si>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</si>
  <si>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</si>
  <si>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</si>
  <si>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</si>
  <si>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</si>
  <si>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</si>
  <si>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</si>
  <si>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</si>
  <si>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</si>
  <si>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</si>
  <si>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</si>
  <si>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</si>
  <si>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</si>
  <si>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</si>
  <si>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</si>
  <si>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</si>
  <si>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</si>
  <si>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</si>
  <si>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</si>
  <si>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</si>
  <si>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</si>
  <si>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</si>
  <si>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</si>
  <si>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</si>
  <si>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</si>
  <si>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</si>
  <si>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</si>
  <si>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</si>
  <si>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</si>
  <si>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</si>
  <si>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</si>
  <si>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</si>
  <si>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</si>
  <si>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</si>
  <si>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</si>
  <si>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</si>
  <si>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</si>
  <si>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</si>
  <si>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</si>
  <si>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</si>
  <si>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</si>
  <si>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</si>
  <si>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</si>
  <si>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</si>
  <si>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</si>
  <si>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</si>
  <si>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</si>
  <si>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</si>
  <si>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</si>
  <si>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</si>
  <si>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</si>
  <si>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</si>
  <si>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</si>
  <si>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</si>
  <si>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</si>
  <si>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</si>
  <si>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</si>
  <si>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</si>
  <si>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</si>
  <si>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</si>
  <si>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</si>
  <si>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</si>
  <si>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</si>
  <si>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</si>
  <si>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</si>
  <si>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</si>
  <si>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</si>
  <si>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</si>
  <si>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</si>
  <si>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</si>
  <si>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</si>
  <si>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</si>
  <si>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</si>
  <si>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</si>
  <si>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</si>
  <si>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</si>
  <si>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</si>
  <si>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</si>
  <si>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</si>
  <si>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</si>
  <si>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</si>
  <si>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</si>
  <si>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</si>
  <si>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</si>
  <si>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</si>
  <si>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</si>
  <si>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</si>
  <si>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</si>
  <si>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</si>
  <si>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</si>
  <si>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</si>
  <si>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</si>
  <si>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</si>
  <si>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</si>
  <si>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</si>
  <si>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</si>
  <si>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</si>
  <si>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</si>
  <si>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</si>
  <si>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</si>
  <si>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</si>
  <si>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</si>
  <si>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</si>
  <si>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</si>
  <si>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</si>
  <si>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</si>
  <si>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</si>
  <si>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</si>
  <si>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</si>
  <si>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</si>
  <si>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</si>
  <si>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</si>
  <si>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</si>
  <si>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</si>
  <si>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</si>
  <si>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</si>
  <si>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</si>
  <si>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</si>
  <si>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</si>
  <si>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</si>
  <si>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</si>
  <si>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</si>
  <si>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</si>
  <si>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</si>
  <si>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</si>
  <si>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</si>
  <si>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</si>
  <si>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</si>
  <si>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</si>
  <si>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</si>
  <si>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</si>
  <si>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</si>
  <si>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</si>
  <si>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</si>
  <si>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</si>
  <si>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</si>
  <si>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</si>
  <si>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</si>
  <si>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</si>
  <si>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</si>
  <si>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</si>
  <si>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</si>
  <si>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</si>
  <si>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</si>
  <si>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</si>
  <si>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</si>
  <si>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</si>
  <si>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</si>
  <si>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</si>
  <si>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</si>
  <si>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</si>
  <si>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</si>
  <si>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</si>
  <si>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</si>
  <si>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</si>
  <si>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</si>
  <si>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</si>
  <si>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</si>
  <si>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</si>
  <si>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</si>
  <si>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</si>
  <si>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</si>
  <si>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</si>
  <si>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</si>
  <si>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</si>
  <si>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</si>
  <si>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</si>
  <si>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</si>
  <si>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</si>
  <si>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</si>
  <si>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</si>
  <si>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</si>
  <si>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</si>
  <si>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</si>
  <si>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</si>
  <si>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</si>
  <si>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</si>
  <si>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</si>
  <si>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</si>
  <si>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</si>
  <si>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</si>
  <si>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</si>
  <si>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</si>
  <si>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</si>
  <si>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</si>
  <si>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</si>
  <si>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</si>
  <si>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</si>
  <si>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</si>
  <si>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</si>
  <si>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</si>
  <si>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</si>
  <si>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</si>
  <si>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</si>
  <si>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</si>
  <si>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</si>
  <si>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</si>
  <si>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</si>
  <si>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</si>
  <si>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</si>
  <si>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</si>
  <si>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</si>
  <si>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</si>
  <si>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</si>
  <si>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</si>
  <si>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</si>
  <si>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</si>
  <si>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</si>
  <si>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</si>
  <si>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</si>
  <si>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</si>
  <si>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</si>
  <si>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</si>
  <si>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</si>
  <si>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</si>
  <si>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</si>
  <si>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</si>
  <si>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</si>
  <si>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</si>
  <si>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</si>
  <si>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</si>
  <si>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</si>
  <si>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</si>
  <si>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</si>
  <si>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</si>
  <si>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</si>
  <si>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</si>
  <si>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</si>
  <si>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</si>
  <si>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</si>
  <si>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</si>
  <si>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</si>
  <si>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</si>
  <si>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</si>
  <si>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</si>
  <si>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</si>
  <si>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</si>
  <si>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</si>
  <si>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</si>
  <si>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</si>
  <si>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</si>
  <si>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</si>
  <si>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</si>
  <si>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</si>
  <si>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</si>
  <si>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</si>
  <si>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</si>
  <si>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</si>
  <si>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</si>
  <si>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</si>
  <si>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</si>
  <si>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</si>
  <si>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</si>
  <si>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</si>
  <si>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</si>
  <si>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</si>
  <si>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</si>
  <si>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</si>
  <si>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</si>
  <si>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</si>
  <si>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</si>
  <si>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</si>
  <si>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</si>
  <si>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</si>
  <si>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</si>
  <si>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</si>
  <si>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</si>
  <si>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</si>
  <si>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</si>
  <si>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</si>
  <si>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</si>
  <si>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</si>
  <si>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</si>
  <si>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</si>
  <si>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</si>
  <si>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</si>
  <si>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</si>
  <si>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</si>
  <si>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</si>
  <si>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</si>
  <si>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</si>
  <si>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</si>
  <si>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</si>
  <si>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</si>
  <si>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</si>
  <si>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</si>
  <si>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</si>
  <si>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</si>
  <si>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</si>
  <si>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</si>
  <si>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</si>
  <si>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</si>
  <si>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</si>
  <si>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</si>
  <si>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</si>
  <si>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</si>
  <si>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</si>
  <si>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</si>
  <si>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</si>
  <si>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</si>
  <si>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</si>
  <si>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</si>
  <si>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</si>
  <si>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</si>
  <si>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</si>
  <si>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</si>
  <si>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</si>
  <si>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</si>
  <si>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</si>
  <si>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</si>
  <si>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</si>
  <si>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</si>
  <si>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</si>
  <si>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</si>
  <si>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</si>
  <si>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</si>
  <si>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</si>
  <si>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</si>
  <si>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</si>
  <si>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</si>
  <si>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</si>
  <si>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</si>
  <si>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</si>
  <si>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</si>
  <si>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</si>
  <si>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</si>
  <si>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</si>
  <si>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</si>
  <si>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</si>
  <si>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</si>
  <si>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</si>
  <si>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</si>
  <si>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</si>
  <si>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</si>
  <si>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</si>
  <si>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</si>
  <si>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</si>
  <si>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</si>
  <si>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</si>
  <si>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</si>
  <si>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</si>
  <si>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</si>
  <si>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</si>
  <si>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</si>
  <si>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</si>
  <si>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</si>
  <si>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</si>
  <si>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</si>
  <si>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</si>
  <si>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</si>
  <si>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</si>
  <si>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</si>
  <si>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</si>
  <si>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</si>
  <si>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</si>
  <si>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</si>
  <si>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</si>
  <si>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</si>
  <si>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</si>
  <si>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</si>
  <si>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</si>
  <si>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</si>
  <si>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</si>
  <si>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</si>
  <si>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</si>
  <si>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</si>
  <si>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</si>
  <si>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</si>
  <si>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</si>
  <si>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</si>
  <si>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</si>
  <si>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</si>
  <si>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</si>
  <si>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</si>
  <si>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</si>
  <si>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</si>
  <si>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</si>
  <si>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</si>
  <si>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</si>
  <si>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</si>
  <si>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</si>
  <si>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</si>
  <si>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</si>
  <si>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</si>
  <si>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</si>
  <si>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</si>
  <si>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</si>
  <si>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</si>
  <si>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</si>
  <si>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</si>
  <si>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</si>
  <si>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</si>
  <si>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</si>
  <si>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</si>
  <si>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</si>
  <si>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</si>
  <si>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</si>
  <si>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</si>
  <si>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</si>
  <si>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</si>
  <si>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</si>
  <si>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</si>
  <si>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</si>
  <si>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</si>
  <si>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</si>
  <si>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</si>
  <si>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</si>
  <si>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</si>
  <si>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</si>
  <si>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</si>
  <si>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</si>
  <si>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</si>
  <si>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</si>
  <si>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</si>
  <si>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</si>
  <si>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</si>
  <si>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</si>
  <si>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</si>
  <si>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</si>
  <si>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</si>
  <si>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</si>
  <si>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</si>
  <si>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</si>
  <si>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</si>
  <si>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</si>
  <si>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</si>
  <si>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</si>
  <si>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</si>
  <si>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</si>
  <si>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</si>
  <si>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</si>
  <si>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</si>
  <si>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</si>
  <si>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</si>
  <si>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</si>
  <si>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</si>
  <si>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</si>
  <si>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</si>
  <si>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</si>
  <si>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</si>
  <si>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</si>
  <si>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</si>
  <si>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</si>
  <si>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</si>
  <si>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</si>
  <si>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</si>
  <si>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</si>
  <si>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</si>
  <si>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</si>
  <si>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</si>
  <si>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</si>
  <si>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</si>
  <si>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</si>
  <si>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</si>
  <si>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</si>
  <si>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</si>
  <si>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</si>
  <si>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</si>
  <si>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</si>
  <si>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</si>
  <si>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</si>
  <si>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</si>
  <si>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</si>
  <si>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</si>
  <si>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</si>
  <si>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</si>
  <si>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</si>
  <si>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</si>
  <si>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</si>
  <si>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</si>
  <si>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</si>
  <si>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</si>
  <si>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</si>
  <si>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</si>
  <si>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</si>
  <si>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</si>
  <si>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</si>
  <si>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</si>
  <si>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</si>
  <si>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</si>
  <si>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</si>
  <si>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</si>
  <si>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</si>
  <si>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</si>
  <si>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</si>
  <si>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</si>
  <si>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</si>
  <si>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</si>
  <si>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</si>
  <si>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</si>
  <si>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</si>
  <si>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</si>
  <si>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</si>
  <si>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</si>
  <si>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</si>
  <si>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</si>
  <si>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</si>
  <si>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</si>
  <si>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</si>
  <si>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</si>
  <si>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</si>
  <si>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</si>
  <si>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</si>
  <si>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</si>
  <si>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</si>
  <si>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</si>
  <si>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</si>
  <si>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</si>
  <si>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</si>
  <si>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</si>
  <si>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</si>
  <si>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</si>
  <si>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</si>
  <si>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</si>
  <si>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</si>
  <si>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</si>
  <si>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</si>
  <si>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</si>
  <si>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</si>
  <si>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</si>
  <si>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</si>
  <si>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</si>
  <si>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</si>
  <si>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</si>
  <si>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</si>
  <si>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</si>
  <si>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</si>
  <si>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</si>
  <si>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</si>
  <si>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</si>
  <si>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</si>
  <si>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</si>
  <si>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</si>
  <si>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</si>
  <si>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</si>
  <si>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</si>
  <si>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</si>
  <si>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</si>
  <si>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</si>
  <si>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</si>
  <si>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</si>
  <si>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</si>
  <si>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</si>
  <si>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</si>
  <si>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</si>
  <si>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</si>
  <si>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</si>
  <si>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</si>
  <si>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</si>
  <si>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</si>
  <si>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31.08.2021 08:23:35</t>
  </si>
  <si>
    <t>Stand: 31.08.2021 08:23:36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</si>
</sst>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topLeftCell="A4" workbookViewId="0">
      <selection activeCell="A9" sqref="A9"/>
    </sheetView>
  </sheetViews>
  <sheetFormatPr baseColWidth="10" defaultRowHeight="12.5" x14ac:dyDescent="0.25"/>
  <sheetData>
    <row r="1" spans="1:1" ht="15.5" x14ac:dyDescent="0.35">
      <c r="A1" s="6" t="s">
        <v>442</v>
      </c>
    </row>
    <row r="2" spans="1:1" x14ac:dyDescent="0.25">
      <c r="A2" t="s">
        <v>922</v>
      </c>
    </row>
    <row r="3" spans="1:1" x14ac:dyDescent="0.25">
      <c r="A3" s="5" t="s">
        <v>448</v>
      </c>
    </row>
    <row r="4" spans="1:1" x14ac:dyDescent="0.25">
      <c r="A4" s="5" t="s">
        <v>449</v>
      </c>
    </row>
    <row r="5" spans="1:1" x14ac:dyDescent="0.25">
      <c r="A5" s="5" t="s">
        <v>447</v>
      </c>
    </row>
    <row r="7" spans="1:1" ht="15.5" x14ac:dyDescent="0.35">
      <c r="A7" s="6" t="s">
        <v>443</v>
      </c>
    </row>
    <row r="9" spans="1:1" x14ac:dyDescent="0.25">
      <c r="A9" s="1" t="s">
        <v>921</v>
      </c>
    </row>
    <row r="10" spans="1:1" x14ac:dyDescent="0.25">
      <c r="A10" s="5" t="s">
        <v>444</v>
      </c>
    </row>
    <row r="11" spans="1:1" x14ac:dyDescent="0.25">
      <c r="A11" t="s">
        <v>445</v>
      </c>
    </row>
    <row r="12" spans="1:1" x14ac:dyDescent="0.25">
      <c r="A12" t="s">
        <v>446</v>
      </c>
    </row>
    <row r="15" spans="1:1" ht="14.5" x14ac:dyDescent="0.3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I14" sqref="AI14"/>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453</v>
      </c>
    </row>
    <row r="2" spans="1:37" x14ac:dyDescent="0.25">
      <c r="A2" s="5" t="s">
        <v>923</v>
      </c>
    </row>
    <row r="4" spans="1:37" ht="13" x14ac:dyDescent="0.3">
      <c r="A4" s="3" t="s">
        <v>454</v>
      </c>
      <c r="B4" s="7">
        <f>$AK$6-31</f>
        <v>44408</v>
      </c>
      <c r="C4" s="7">
        <f>$AK$6-30</f>
        <v>44409</v>
      </c>
      <c r="D4" s="7">
        <f>$AK$6-29</f>
        <v>44410</v>
      </c>
      <c r="E4" s="7">
        <f>$AK$6-28</f>
        <v>44411</v>
      </c>
      <c r="F4" s="7">
        <f>$AK$6-27</f>
        <v>44412</v>
      </c>
      <c r="G4" s="7">
        <f>$AK$6-26</f>
        <v>44413</v>
      </c>
      <c r="H4" s="7">
        <f>$AK$6-25</f>
        <v>44414</v>
      </c>
      <c r="I4" s="7">
        <f>$AK$6-24</f>
        <v>44415</v>
      </c>
      <c r="J4" s="7">
        <f>$AK$6-23</f>
        <v>44416</v>
      </c>
      <c r="K4" s="7">
        <f>$AK$6-22</f>
        <v>44417</v>
      </c>
      <c r="L4" s="7">
        <f>$AK$6-21</f>
        <v>44418</v>
      </c>
      <c r="M4" s="7">
        <f>$AK$6-20</f>
        <v>44419</v>
      </c>
      <c r="N4" s="7">
        <f>$AK$6-19</f>
        <v>44420</v>
      </c>
      <c r="O4" s="7">
        <f>$AK$6-18</f>
        <v>44421</v>
      </c>
      <c r="P4" s="7">
        <f>$AK$6-17</f>
        <v>44422</v>
      </c>
      <c r="Q4" s="7">
        <f>$AK$6-16</f>
        <v>44423</v>
      </c>
      <c r="R4" s="7">
        <f>$AK$6-15</f>
        <v>44424</v>
      </c>
      <c r="S4" s="7">
        <f>$AK$6-14</f>
        <v>44425</v>
      </c>
      <c r="T4" s="7">
        <f>$AK$6-13</f>
        <v>44426</v>
      </c>
      <c r="U4" s="7">
        <f>$AK$6-12</f>
        <v>44427</v>
      </c>
      <c r="V4" s="7">
        <f>$AK$6-11</f>
        <v>44428</v>
      </c>
      <c r="W4" s="7">
        <f>$AK$6-10</f>
        <v>44429</v>
      </c>
      <c r="X4" s="7">
        <f>$AK$6-9</f>
        <v>44430</v>
      </c>
      <c r="Y4" s="7">
        <f>$AK$6-8</f>
        <v>44431</v>
      </c>
      <c r="Z4" s="7">
        <f>$AK$6-7</f>
        <v>44432</v>
      </c>
      <c r="AA4" s="7">
        <f>$AK$6-6</f>
        <v>44433</v>
      </c>
      <c r="AB4" s="7">
        <f>$AK$6-5</f>
        <v>44434</v>
      </c>
      <c r="AC4" s="7">
        <f>$AK$6-4</f>
        <v>44435</v>
      </c>
      <c r="AD4" s="7">
        <f>$AK$6-3</f>
        <v>44436</v>
      </c>
      <c r="AE4" s="7">
        <f>$AK$6-2</f>
        <v>44437</v>
      </c>
      <c r="AF4" s="7">
        <f>$AK$6-1</f>
        <v>44438</v>
      </c>
      <c r="AG4" s="7">
        <f>$AK$6</f>
        <v>44439</v>
      </c>
    </row>
    <row r="5" spans="1:37" ht="13" hidden="1" x14ac:dyDescent="0.3">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5">
      <c r="A6" s="5" t="s">
        <v>455</v>
      </c>
      <c r="B6" s="5">
        <v>1670</v>
      </c>
      <c r="C6" s="5">
        <v>1709</v>
      </c>
      <c r="D6" s="5">
        <v>1713</v>
      </c>
      <c r="E6" s="5">
        <v>1725</v>
      </c>
      <c r="F6" s="5">
        <v>1712</v>
      </c>
      <c r="G6" s="5">
        <v>1775</v>
      </c>
      <c r="H6" s="5">
        <v>1849</v>
      </c>
      <c r="I6" s="5">
        <v>1913</v>
      </c>
      <c r="J6" s="5">
        <v>1969</v>
      </c>
      <c r="K6" s="5">
        <v>1985</v>
      </c>
      <c r="L6" s="5">
        <v>2080</v>
      </c>
      <c r="M6" s="5">
        <v>2357</v>
      </c>
      <c r="N6" s="5">
        <v>2558</v>
      </c>
      <c r="O6" s="5">
        <v>2787</v>
      </c>
      <c r="P6" s="5">
        <v>3085</v>
      </c>
      <c r="Q6" s="5">
        <v>3364</v>
      </c>
      <c r="R6" s="5">
        <v>3435</v>
      </c>
      <c r="S6" s="5">
        <v>3560</v>
      </c>
      <c r="T6" s="5">
        <v>4024</v>
      </c>
      <c r="U6" s="5">
        <v>4404</v>
      </c>
      <c r="V6" s="5">
        <v>4763</v>
      </c>
      <c r="W6" s="5">
        <v>5109</v>
      </c>
      <c r="X6" s="5">
        <v>5451</v>
      </c>
      <c r="Y6" s="5">
        <v>5543</v>
      </c>
      <c r="Z6" s="5">
        <v>5835</v>
      </c>
      <c r="AA6" s="5">
        <v>6534</v>
      </c>
      <c r="AB6" s="5">
        <v>7458</v>
      </c>
      <c r="AC6" s="5">
        <v>8145</v>
      </c>
      <c r="AD6" s="5">
        <v>8507</v>
      </c>
      <c r="AE6" s="5">
        <v>8798</v>
      </c>
      <c r="AF6" s="5">
        <v>8901</v>
      </c>
      <c r="AG6" s="5">
        <v>8642</v>
      </c>
      <c r="AK6" s="9">
        <v>44439</v>
      </c>
    </row>
    <row r="7" spans="1:37" x14ac:dyDescent="0.25">
      <c r="A7" s="5" t="s">
        <v>456</v>
      </c>
      <c r="B7" s="5">
        <v>1928</v>
      </c>
      <c r="C7" s="5">
        <v>1960</v>
      </c>
      <c r="D7" s="5">
        <v>1944</v>
      </c>
      <c r="E7" s="5">
        <v>1942</v>
      </c>
      <c r="F7" s="5">
        <v>1880</v>
      </c>
      <c r="G7" s="5">
        <v>1926</v>
      </c>
      <c r="H7" s="5">
        <v>1959</v>
      </c>
      <c r="I7" s="5">
        <v>2065</v>
      </c>
      <c r="J7" s="5">
        <v>2121</v>
      </c>
      <c r="K7" s="5">
        <v>2185</v>
      </c>
      <c r="L7" s="5">
        <v>2252</v>
      </c>
      <c r="M7" s="5">
        <v>2573</v>
      </c>
      <c r="N7" s="5">
        <v>2870</v>
      </c>
      <c r="O7" s="5">
        <v>3121</v>
      </c>
      <c r="P7" s="5">
        <v>3333</v>
      </c>
      <c r="Q7" s="5">
        <v>3546</v>
      </c>
      <c r="R7" s="5">
        <v>3667</v>
      </c>
      <c r="S7" s="5">
        <v>3873</v>
      </c>
      <c r="T7" s="5">
        <v>4435</v>
      </c>
      <c r="U7" s="5">
        <v>4799</v>
      </c>
      <c r="V7" s="5">
        <v>5082</v>
      </c>
      <c r="W7" s="5">
        <v>5374</v>
      </c>
      <c r="X7" s="5">
        <v>5688</v>
      </c>
      <c r="Y7" s="5">
        <v>5946</v>
      </c>
      <c r="Z7" s="5">
        <v>6314</v>
      </c>
      <c r="AA7" s="5">
        <v>7155</v>
      </c>
      <c r="AB7" s="5">
        <v>7904</v>
      </c>
      <c r="AC7" s="5">
        <v>8706</v>
      </c>
      <c r="AD7" s="5">
        <v>9123</v>
      </c>
      <c r="AE7" s="5">
        <v>9490</v>
      </c>
      <c r="AF7" s="5">
        <v>9551</v>
      </c>
      <c r="AG7" s="5">
        <v>9206</v>
      </c>
    </row>
    <row r="8" spans="1:37" x14ac:dyDescent="0.25">
      <c r="A8" s="5" t="s">
        <v>441</v>
      </c>
      <c r="B8" s="5">
        <v>1088</v>
      </c>
      <c r="C8" s="5">
        <v>1088</v>
      </c>
      <c r="D8" s="5">
        <v>1093</v>
      </c>
      <c r="E8" s="5">
        <v>1128</v>
      </c>
      <c r="F8" s="5">
        <v>1204</v>
      </c>
      <c r="G8" s="5">
        <v>1328</v>
      </c>
      <c r="H8" s="5">
        <v>1392</v>
      </c>
      <c r="I8" s="5">
        <v>1437</v>
      </c>
      <c r="J8" s="5">
        <v>1484</v>
      </c>
      <c r="K8" s="5">
        <v>1515</v>
      </c>
      <c r="L8" s="5">
        <v>1681</v>
      </c>
      <c r="M8" s="5">
        <v>1844</v>
      </c>
      <c r="N8" s="5">
        <v>2025</v>
      </c>
      <c r="O8" s="5">
        <v>2217</v>
      </c>
      <c r="P8" s="5">
        <v>2429</v>
      </c>
      <c r="Q8" s="5">
        <v>2466</v>
      </c>
      <c r="R8" s="5">
        <v>2472</v>
      </c>
      <c r="S8" s="5">
        <v>2661</v>
      </c>
      <c r="T8" s="5">
        <v>2768</v>
      </c>
      <c r="U8" s="5">
        <v>2774</v>
      </c>
      <c r="V8" s="5">
        <v>2752</v>
      </c>
      <c r="W8" s="5">
        <v>2771</v>
      </c>
      <c r="X8" s="5">
        <v>2760</v>
      </c>
      <c r="Y8" s="5">
        <v>2748</v>
      </c>
      <c r="Z8" s="5">
        <v>2722</v>
      </c>
      <c r="AA8" s="5">
        <v>2779</v>
      </c>
      <c r="AB8" s="5">
        <v>2895</v>
      </c>
      <c r="AC8" s="5">
        <v>2954</v>
      </c>
      <c r="AD8" s="5">
        <v>2892</v>
      </c>
      <c r="AE8" s="5">
        <v>2868</v>
      </c>
      <c r="AF8" s="5">
        <v>2855</v>
      </c>
      <c r="AG8" s="5">
        <v>2644</v>
      </c>
    </row>
    <row r="9" spans="1:37" x14ac:dyDescent="0.25">
      <c r="A9" s="5" t="s">
        <v>457</v>
      </c>
      <c r="B9" s="5">
        <v>208</v>
      </c>
      <c r="C9" s="5">
        <v>226</v>
      </c>
      <c r="D9" s="5">
        <v>221</v>
      </c>
      <c r="E9" s="5">
        <v>227</v>
      </c>
      <c r="F9" s="5">
        <v>262</v>
      </c>
      <c r="G9" s="5">
        <v>282</v>
      </c>
      <c r="H9" s="5">
        <v>295</v>
      </c>
      <c r="I9" s="5">
        <v>298</v>
      </c>
      <c r="J9" s="5">
        <v>318</v>
      </c>
      <c r="K9" s="5">
        <v>329</v>
      </c>
      <c r="L9" s="5">
        <v>355</v>
      </c>
      <c r="M9" s="5">
        <v>381</v>
      </c>
      <c r="N9" s="5">
        <v>425</v>
      </c>
      <c r="O9" s="5">
        <v>478</v>
      </c>
      <c r="P9" s="5">
        <v>510</v>
      </c>
      <c r="Q9" s="5">
        <v>537</v>
      </c>
      <c r="R9" s="5">
        <v>536</v>
      </c>
      <c r="S9" s="5">
        <v>547</v>
      </c>
      <c r="T9" s="5">
        <v>601</v>
      </c>
      <c r="U9" s="5">
        <v>640</v>
      </c>
      <c r="V9" s="5">
        <v>616</v>
      </c>
      <c r="W9" s="5">
        <v>638</v>
      </c>
      <c r="X9" s="5">
        <v>645</v>
      </c>
      <c r="Y9" s="5">
        <v>656</v>
      </c>
      <c r="Z9" s="5">
        <v>635</v>
      </c>
      <c r="AA9" s="5">
        <v>633</v>
      </c>
      <c r="AB9" s="5">
        <v>658</v>
      </c>
      <c r="AC9" s="5">
        <v>694</v>
      </c>
      <c r="AD9" s="5">
        <v>699</v>
      </c>
      <c r="AE9" s="5">
        <v>676</v>
      </c>
      <c r="AF9" s="5">
        <v>662</v>
      </c>
      <c r="AG9" s="5">
        <v>680</v>
      </c>
    </row>
    <row r="10" spans="1:37" x14ac:dyDescent="0.25">
      <c r="A10" s="5" t="s">
        <v>458</v>
      </c>
      <c r="B10" s="5">
        <v>152</v>
      </c>
      <c r="C10" s="5">
        <v>168</v>
      </c>
      <c r="D10" s="5">
        <v>171</v>
      </c>
      <c r="E10" s="5">
        <v>173</v>
      </c>
      <c r="F10" s="5">
        <v>170</v>
      </c>
      <c r="G10" s="5">
        <v>179</v>
      </c>
      <c r="H10" s="5">
        <v>180</v>
      </c>
      <c r="I10" s="5">
        <v>177</v>
      </c>
      <c r="J10" s="5">
        <v>167</v>
      </c>
      <c r="K10" s="5">
        <v>171</v>
      </c>
      <c r="L10" s="5">
        <v>170</v>
      </c>
      <c r="M10" s="5">
        <v>176</v>
      </c>
      <c r="N10" s="5">
        <v>190</v>
      </c>
      <c r="O10" s="5">
        <v>198</v>
      </c>
      <c r="P10" s="5">
        <v>226</v>
      </c>
      <c r="Q10" s="5">
        <v>240</v>
      </c>
      <c r="R10" s="5">
        <v>255</v>
      </c>
      <c r="S10" s="5">
        <v>275</v>
      </c>
      <c r="T10" s="5">
        <v>273</v>
      </c>
      <c r="U10" s="5">
        <v>302</v>
      </c>
      <c r="V10" s="5">
        <v>343</v>
      </c>
      <c r="W10" s="5">
        <v>334</v>
      </c>
      <c r="X10" s="5">
        <v>352</v>
      </c>
      <c r="Y10" s="5">
        <v>361</v>
      </c>
      <c r="Z10" s="5">
        <v>364</v>
      </c>
      <c r="AA10" s="5">
        <v>403</v>
      </c>
      <c r="AB10" s="5">
        <v>443</v>
      </c>
      <c r="AC10" s="5">
        <v>456</v>
      </c>
      <c r="AD10" s="5">
        <v>514</v>
      </c>
      <c r="AE10" s="5">
        <v>560</v>
      </c>
      <c r="AF10" s="5">
        <v>566</v>
      </c>
      <c r="AG10" s="5">
        <v>557</v>
      </c>
    </row>
    <row r="11" spans="1:37" x14ac:dyDescent="0.25">
      <c r="A11" s="5" t="s">
        <v>459</v>
      </c>
      <c r="B11" s="5">
        <v>664</v>
      </c>
      <c r="C11" s="5">
        <v>704</v>
      </c>
      <c r="D11" s="5">
        <v>674</v>
      </c>
      <c r="E11" s="5">
        <v>685</v>
      </c>
      <c r="F11" s="5">
        <v>744</v>
      </c>
      <c r="G11" s="5">
        <v>850</v>
      </c>
      <c r="H11" s="5">
        <v>893</v>
      </c>
      <c r="I11" s="5">
        <v>1057</v>
      </c>
      <c r="J11" s="5">
        <v>1124</v>
      </c>
      <c r="K11" s="5">
        <v>1192</v>
      </c>
      <c r="L11" s="5">
        <v>1314</v>
      </c>
      <c r="M11" s="5">
        <v>1416</v>
      </c>
      <c r="N11" s="5">
        <v>1487</v>
      </c>
      <c r="O11" s="5">
        <v>1516</v>
      </c>
      <c r="P11" s="5">
        <v>1573</v>
      </c>
      <c r="Q11" s="5">
        <v>1563</v>
      </c>
      <c r="R11" s="5">
        <v>1648</v>
      </c>
      <c r="S11" s="5">
        <v>1628</v>
      </c>
      <c r="T11" s="5">
        <v>1616</v>
      </c>
      <c r="U11" s="5">
        <v>1629</v>
      </c>
      <c r="V11" s="5">
        <v>1629</v>
      </c>
      <c r="W11" s="5">
        <v>1548</v>
      </c>
      <c r="X11" s="5">
        <v>1549</v>
      </c>
      <c r="Y11" s="5">
        <v>1505</v>
      </c>
      <c r="Z11" s="5">
        <v>1512</v>
      </c>
      <c r="AA11" s="5">
        <v>1569</v>
      </c>
      <c r="AB11" s="5">
        <v>1558</v>
      </c>
      <c r="AC11" s="5">
        <v>1644</v>
      </c>
      <c r="AD11" s="5">
        <v>1703</v>
      </c>
      <c r="AE11" s="5">
        <v>1705</v>
      </c>
      <c r="AF11" s="5">
        <v>1648</v>
      </c>
      <c r="AG11" s="5">
        <v>1489</v>
      </c>
    </row>
    <row r="12" spans="1:37" x14ac:dyDescent="0.25">
      <c r="A12" s="5" t="s">
        <v>460</v>
      </c>
      <c r="B12" s="5">
        <v>1254</v>
      </c>
      <c r="C12" s="5">
        <v>1208</v>
      </c>
      <c r="D12" s="5">
        <v>1214</v>
      </c>
      <c r="E12" s="5">
        <v>1258</v>
      </c>
      <c r="F12" s="5">
        <v>1302</v>
      </c>
      <c r="G12" s="5">
        <v>1282</v>
      </c>
      <c r="H12" s="5">
        <v>1330</v>
      </c>
      <c r="I12" s="5">
        <v>1372</v>
      </c>
      <c r="J12" s="5">
        <v>1468</v>
      </c>
      <c r="K12" s="5">
        <v>1484</v>
      </c>
      <c r="L12" s="5">
        <v>1495</v>
      </c>
      <c r="M12" s="5">
        <v>1608</v>
      </c>
      <c r="N12" s="5">
        <v>1806</v>
      </c>
      <c r="O12" s="5">
        <v>1938</v>
      </c>
      <c r="P12" s="5">
        <v>2103</v>
      </c>
      <c r="Q12" s="5">
        <v>2256</v>
      </c>
      <c r="R12" s="5">
        <v>2310</v>
      </c>
      <c r="S12" s="5">
        <v>2508</v>
      </c>
      <c r="T12" s="5">
        <v>2838</v>
      </c>
      <c r="U12" s="5">
        <v>3048</v>
      </c>
      <c r="V12" s="5">
        <v>3335</v>
      </c>
      <c r="W12" s="5">
        <v>3479</v>
      </c>
      <c r="X12" s="5">
        <v>3669</v>
      </c>
      <c r="Y12" s="5">
        <v>3696</v>
      </c>
      <c r="Z12" s="5">
        <v>3796</v>
      </c>
      <c r="AA12" s="5">
        <v>4000</v>
      </c>
      <c r="AB12" s="5">
        <v>4209</v>
      </c>
      <c r="AC12" s="5">
        <v>4479</v>
      </c>
      <c r="AD12" s="5">
        <v>4676</v>
      </c>
      <c r="AE12" s="5">
        <v>4760</v>
      </c>
      <c r="AF12" s="5">
        <v>4895</v>
      </c>
      <c r="AG12" s="5">
        <v>4710</v>
      </c>
    </row>
    <row r="13" spans="1:37" x14ac:dyDescent="0.25">
      <c r="A13" s="5" t="s">
        <v>461</v>
      </c>
      <c r="B13" s="5">
        <v>135</v>
      </c>
      <c r="C13" s="5">
        <v>133</v>
      </c>
      <c r="D13" s="5">
        <v>134</v>
      </c>
      <c r="E13" s="5">
        <v>140</v>
      </c>
      <c r="F13" s="5">
        <v>175</v>
      </c>
      <c r="G13" s="5">
        <v>195</v>
      </c>
      <c r="H13" s="5">
        <v>232</v>
      </c>
      <c r="I13" s="5">
        <v>271</v>
      </c>
      <c r="J13" s="5">
        <v>276</v>
      </c>
      <c r="K13" s="5">
        <v>282</v>
      </c>
      <c r="L13" s="5">
        <v>291</v>
      </c>
      <c r="M13" s="5">
        <v>290</v>
      </c>
      <c r="N13" s="5">
        <v>306</v>
      </c>
      <c r="O13" s="5">
        <v>322</v>
      </c>
      <c r="P13" s="5">
        <v>361</v>
      </c>
      <c r="Q13" s="5">
        <v>372</v>
      </c>
      <c r="R13" s="5">
        <v>416</v>
      </c>
      <c r="S13" s="5">
        <v>430</v>
      </c>
      <c r="T13" s="5">
        <v>499</v>
      </c>
      <c r="U13" s="5">
        <v>512</v>
      </c>
      <c r="V13" s="5">
        <v>520</v>
      </c>
      <c r="W13" s="5">
        <v>485</v>
      </c>
      <c r="X13" s="5">
        <v>514</v>
      </c>
      <c r="Y13" s="5">
        <v>495</v>
      </c>
      <c r="Z13" s="5">
        <v>473</v>
      </c>
      <c r="AA13" s="5">
        <v>431</v>
      </c>
      <c r="AB13" s="5">
        <v>444</v>
      </c>
      <c r="AC13" s="5">
        <v>444</v>
      </c>
      <c r="AD13" s="5">
        <v>493</v>
      </c>
      <c r="AE13" s="5">
        <v>502</v>
      </c>
      <c r="AF13" s="5">
        <v>491</v>
      </c>
      <c r="AG13" s="5">
        <v>510</v>
      </c>
    </row>
    <row r="14" spans="1:37" x14ac:dyDescent="0.25">
      <c r="A14" s="5" t="s">
        <v>462</v>
      </c>
      <c r="B14" s="5">
        <v>1368</v>
      </c>
      <c r="C14" s="5">
        <v>1392</v>
      </c>
      <c r="D14" s="5">
        <v>1426</v>
      </c>
      <c r="E14" s="5">
        <v>1453</v>
      </c>
      <c r="F14" s="5">
        <v>1456</v>
      </c>
      <c r="G14" s="5">
        <v>1477</v>
      </c>
      <c r="H14" s="5">
        <v>1488</v>
      </c>
      <c r="I14" s="5">
        <v>1520</v>
      </c>
      <c r="J14" s="5">
        <v>1532</v>
      </c>
      <c r="K14" s="5">
        <v>1535</v>
      </c>
      <c r="L14" s="5">
        <v>1548</v>
      </c>
      <c r="M14" s="5">
        <v>1635</v>
      </c>
      <c r="N14" s="5">
        <v>1785</v>
      </c>
      <c r="O14" s="5">
        <v>1854</v>
      </c>
      <c r="P14" s="5">
        <v>1949</v>
      </c>
      <c r="Q14" s="5">
        <v>2108</v>
      </c>
      <c r="R14" s="5">
        <v>2111</v>
      </c>
      <c r="S14" s="5">
        <v>2211</v>
      </c>
      <c r="T14" s="5">
        <v>2469</v>
      </c>
      <c r="U14" s="5">
        <v>2812</v>
      </c>
      <c r="V14" s="5">
        <v>3026</v>
      </c>
      <c r="W14" s="5">
        <v>3250</v>
      </c>
      <c r="X14" s="5">
        <v>3301</v>
      </c>
      <c r="Y14" s="5">
        <v>3355</v>
      </c>
      <c r="Z14" s="5">
        <v>3547</v>
      </c>
      <c r="AA14" s="5">
        <v>3766</v>
      </c>
      <c r="AB14" s="5">
        <v>4039</v>
      </c>
      <c r="AC14" s="5">
        <v>4305</v>
      </c>
      <c r="AD14" s="5">
        <v>4600</v>
      </c>
      <c r="AE14" s="5">
        <v>4823</v>
      </c>
      <c r="AF14" s="5">
        <v>4867</v>
      </c>
      <c r="AG14" s="5">
        <v>4660</v>
      </c>
    </row>
    <row r="15" spans="1:37" x14ac:dyDescent="0.25">
      <c r="A15" s="5" t="s">
        <v>463</v>
      </c>
      <c r="B15" s="5">
        <v>4292</v>
      </c>
      <c r="C15" s="5">
        <v>4512</v>
      </c>
      <c r="D15" s="5">
        <v>4603</v>
      </c>
      <c r="E15" s="5">
        <v>4875</v>
      </c>
      <c r="F15" s="5">
        <v>5192</v>
      </c>
      <c r="G15" s="5">
        <v>5412</v>
      </c>
      <c r="H15" s="5">
        <v>5771</v>
      </c>
      <c r="I15" s="5">
        <v>6072</v>
      </c>
      <c r="J15" s="5">
        <v>6465</v>
      </c>
      <c r="K15" s="5">
        <v>6557</v>
      </c>
      <c r="L15" s="5">
        <v>6771</v>
      </c>
      <c r="M15" s="5">
        <v>7307</v>
      </c>
      <c r="N15" s="5">
        <v>7997</v>
      </c>
      <c r="O15" s="5">
        <v>8727</v>
      </c>
      <c r="P15" s="5">
        <v>9707</v>
      </c>
      <c r="Q15" s="5">
        <v>10449</v>
      </c>
      <c r="R15" s="5">
        <v>10879</v>
      </c>
      <c r="S15" s="5">
        <v>11439</v>
      </c>
      <c r="T15" s="5">
        <v>12661</v>
      </c>
      <c r="U15" s="5">
        <v>14078</v>
      </c>
      <c r="V15" s="5">
        <v>15933</v>
      </c>
      <c r="W15" s="5">
        <v>17845</v>
      </c>
      <c r="X15" s="5">
        <v>19038</v>
      </c>
      <c r="Y15" s="5">
        <v>19612</v>
      </c>
      <c r="Z15" s="5">
        <v>20553</v>
      </c>
      <c r="AA15" s="5">
        <v>22036</v>
      </c>
      <c r="AB15" s="5">
        <v>23311</v>
      </c>
      <c r="AC15" s="5">
        <v>23695</v>
      </c>
      <c r="AD15" s="5">
        <v>23357</v>
      </c>
      <c r="AE15" s="5">
        <v>23325</v>
      </c>
      <c r="AF15" s="5">
        <v>23297</v>
      </c>
      <c r="AG15" s="5">
        <v>22390</v>
      </c>
    </row>
    <row r="16" spans="1:37" x14ac:dyDescent="0.25">
      <c r="A16" s="5" t="s">
        <v>464</v>
      </c>
      <c r="B16" s="5">
        <v>776</v>
      </c>
      <c r="C16" s="5">
        <v>772</v>
      </c>
      <c r="D16" s="5">
        <v>808</v>
      </c>
      <c r="E16" s="5">
        <v>789</v>
      </c>
      <c r="F16" s="5">
        <v>815</v>
      </c>
      <c r="G16" s="5">
        <v>838</v>
      </c>
      <c r="H16" s="5">
        <v>865</v>
      </c>
      <c r="I16" s="5">
        <v>886</v>
      </c>
      <c r="J16" s="5">
        <v>896</v>
      </c>
      <c r="K16" s="5">
        <v>871</v>
      </c>
      <c r="L16" s="5">
        <v>916</v>
      </c>
      <c r="M16" s="5">
        <v>953</v>
      </c>
      <c r="N16" s="5">
        <v>1034</v>
      </c>
      <c r="O16" s="5">
        <v>1143</v>
      </c>
      <c r="P16" s="5">
        <v>1201</v>
      </c>
      <c r="Q16" s="5">
        <v>1313</v>
      </c>
      <c r="R16" s="5">
        <v>1360</v>
      </c>
      <c r="S16" s="5">
        <v>1455</v>
      </c>
      <c r="T16" s="5">
        <v>1617</v>
      </c>
      <c r="U16" s="5">
        <v>1793</v>
      </c>
      <c r="V16" s="5">
        <v>1900</v>
      </c>
      <c r="W16" s="5">
        <v>2054</v>
      </c>
      <c r="X16" s="5">
        <v>2065</v>
      </c>
      <c r="Y16" s="5">
        <v>2164</v>
      </c>
      <c r="Z16" s="5">
        <v>2283</v>
      </c>
      <c r="AA16" s="5">
        <v>2445</v>
      </c>
      <c r="AB16" s="5">
        <v>2597</v>
      </c>
      <c r="AC16" s="5">
        <v>2796</v>
      </c>
      <c r="AD16" s="5">
        <v>2933</v>
      </c>
      <c r="AE16" s="5">
        <v>3039</v>
      </c>
      <c r="AF16" s="5">
        <v>3085</v>
      </c>
      <c r="AG16" s="5">
        <v>2952</v>
      </c>
    </row>
    <row r="17" spans="1:33" x14ac:dyDescent="0.25">
      <c r="A17" s="5" t="s">
        <v>465</v>
      </c>
      <c r="B17" s="5">
        <v>213</v>
      </c>
      <c r="C17" s="5">
        <v>222</v>
      </c>
      <c r="D17" s="5">
        <v>218</v>
      </c>
      <c r="E17" s="5">
        <v>223</v>
      </c>
      <c r="F17" s="5">
        <v>255</v>
      </c>
      <c r="G17" s="5">
        <v>272</v>
      </c>
      <c r="H17" s="5">
        <v>281</v>
      </c>
      <c r="I17" s="5">
        <v>326</v>
      </c>
      <c r="J17" s="5">
        <v>335</v>
      </c>
      <c r="K17" s="5">
        <v>334</v>
      </c>
      <c r="L17" s="5">
        <v>323</v>
      </c>
      <c r="M17" s="5">
        <v>330</v>
      </c>
      <c r="N17" s="5">
        <v>350</v>
      </c>
      <c r="O17" s="5">
        <v>356</v>
      </c>
      <c r="P17" s="5">
        <v>357</v>
      </c>
      <c r="Q17" s="5">
        <v>381</v>
      </c>
      <c r="R17" s="5">
        <v>400</v>
      </c>
      <c r="S17" s="5">
        <v>424</v>
      </c>
      <c r="T17" s="5">
        <v>432</v>
      </c>
      <c r="U17" s="5">
        <v>424</v>
      </c>
      <c r="V17" s="5">
        <v>545</v>
      </c>
      <c r="W17" s="5">
        <v>610</v>
      </c>
      <c r="X17" s="5">
        <v>633</v>
      </c>
      <c r="Y17" s="5">
        <v>639</v>
      </c>
      <c r="Z17" s="5">
        <v>653</v>
      </c>
      <c r="AA17" s="5">
        <v>701</v>
      </c>
      <c r="AB17" s="5">
        <v>793</v>
      </c>
      <c r="AC17" s="5">
        <v>752</v>
      </c>
      <c r="AD17" s="5">
        <v>744</v>
      </c>
      <c r="AE17" s="5">
        <v>802</v>
      </c>
      <c r="AF17" s="5">
        <v>812</v>
      </c>
      <c r="AG17" s="5">
        <v>788</v>
      </c>
    </row>
    <row r="18" spans="1:33" x14ac:dyDescent="0.25">
      <c r="A18" s="5" t="s">
        <v>466</v>
      </c>
      <c r="B18" s="5">
        <v>293</v>
      </c>
      <c r="C18" s="5">
        <v>289</v>
      </c>
      <c r="D18" s="5">
        <v>287</v>
      </c>
      <c r="E18" s="5">
        <v>307</v>
      </c>
      <c r="F18" s="5">
        <v>294</v>
      </c>
      <c r="G18" s="5">
        <v>288</v>
      </c>
      <c r="H18" s="5">
        <v>317</v>
      </c>
      <c r="I18" s="5">
        <v>322</v>
      </c>
      <c r="J18" s="5">
        <v>346</v>
      </c>
      <c r="K18" s="5">
        <v>360</v>
      </c>
      <c r="L18" s="5">
        <v>361</v>
      </c>
      <c r="M18" s="5">
        <v>417</v>
      </c>
      <c r="N18" s="5">
        <v>474</v>
      </c>
      <c r="O18" s="5">
        <v>542</v>
      </c>
      <c r="P18" s="5">
        <v>595</v>
      </c>
      <c r="Q18" s="5">
        <v>622</v>
      </c>
      <c r="R18" s="5">
        <v>615</v>
      </c>
      <c r="S18" s="5">
        <v>649</v>
      </c>
      <c r="T18" s="5">
        <v>682</v>
      </c>
      <c r="U18" s="5">
        <v>703</v>
      </c>
      <c r="V18" s="5">
        <v>665</v>
      </c>
      <c r="W18" s="5">
        <v>674</v>
      </c>
      <c r="X18" s="5">
        <v>684</v>
      </c>
      <c r="Y18" s="5">
        <v>697</v>
      </c>
      <c r="Z18" s="5">
        <v>697</v>
      </c>
      <c r="AA18" s="5">
        <v>778</v>
      </c>
      <c r="AB18" s="5">
        <v>803</v>
      </c>
      <c r="AC18" s="5">
        <v>821</v>
      </c>
      <c r="AD18" s="5">
        <v>821</v>
      </c>
      <c r="AE18" s="5">
        <v>831</v>
      </c>
      <c r="AF18" s="5">
        <v>839</v>
      </c>
      <c r="AG18" s="5">
        <v>783</v>
      </c>
    </row>
    <row r="19" spans="1:33" x14ac:dyDescent="0.25">
      <c r="A19" s="5" t="s">
        <v>467</v>
      </c>
      <c r="B19" s="5">
        <v>126</v>
      </c>
      <c r="C19" s="5">
        <v>146</v>
      </c>
      <c r="D19" s="5">
        <v>149</v>
      </c>
      <c r="E19" s="5">
        <v>142</v>
      </c>
      <c r="F19" s="5">
        <v>155</v>
      </c>
      <c r="G19" s="5">
        <v>157</v>
      </c>
      <c r="H19" s="5">
        <v>175</v>
      </c>
      <c r="I19" s="5">
        <v>187</v>
      </c>
      <c r="J19" s="5">
        <v>176</v>
      </c>
      <c r="K19" s="5">
        <v>179</v>
      </c>
      <c r="L19" s="5">
        <v>195</v>
      </c>
      <c r="M19" s="5">
        <v>210</v>
      </c>
      <c r="N19" s="5">
        <v>208</v>
      </c>
      <c r="O19" s="5">
        <v>232</v>
      </c>
      <c r="P19" s="5">
        <v>230</v>
      </c>
      <c r="Q19" s="5">
        <v>244</v>
      </c>
      <c r="R19" s="5">
        <v>256</v>
      </c>
      <c r="S19" s="5">
        <v>252</v>
      </c>
      <c r="T19" s="5">
        <v>271</v>
      </c>
      <c r="U19" s="5">
        <v>304</v>
      </c>
      <c r="V19" s="5">
        <v>304</v>
      </c>
      <c r="W19" s="5">
        <v>311</v>
      </c>
      <c r="X19" s="5">
        <v>321</v>
      </c>
      <c r="Y19" s="5">
        <v>315</v>
      </c>
      <c r="Z19" s="5">
        <v>331</v>
      </c>
      <c r="AA19" s="5">
        <v>348</v>
      </c>
      <c r="AB19" s="5">
        <v>354</v>
      </c>
      <c r="AC19" s="5">
        <v>334</v>
      </c>
      <c r="AD19" s="5">
        <v>372</v>
      </c>
      <c r="AE19" s="5">
        <v>372</v>
      </c>
      <c r="AF19" s="5">
        <v>362</v>
      </c>
      <c r="AG19" s="5">
        <v>344</v>
      </c>
    </row>
    <row r="20" spans="1:33" x14ac:dyDescent="0.25">
      <c r="A20" s="5" t="s">
        <v>468</v>
      </c>
      <c r="B20" s="5">
        <v>687</v>
      </c>
      <c r="C20" s="5">
        <v>684</v>
      </c>
      <c r="D20" s="5">
        <v>697</v>
      </c>
      <c r="E20" s="5">
        <v>722</v>
      </c>
      <c r="F20" s="5">
        <v>816</v>
      </c>
      <c r="G20" s="5">
        <v>893</v>
      </c>
      <c r="H20" s="5">
        <v>1030</v>
      </c>
      <c r="I20" s="5">
        <v>1138</v>
      </c>
      <c r="J20" s="5">
        <v>1203</v>
      </c>
      <c r="K20" s="5">
        <v>1255</v>
      </c>
      <c r="L20" s="5">
        <v>1303</v>
      </c>
      <c r="M20" s="5">
        <v>1358</v>
      </c>
      <c r="N20" s="5">
        <v>1413</v>
      </c>
      <c r="O20" s="5">
        <v>1399</v>
      </c>
      <c r="P20" s="5">
        <v>1419</v>
      </c>
      <c r="Q20" s="5">
        <v>1445</v>
      </c>
      <c r="R20" s="5">
        <v>1472</v>
      </c>
      <c r="S20" s="5">
        <v>1469</v>
      </c>
      <c r="T20" s="5">
        <v>1487</v>
      </c>
      <c r="U20" s="5">
        <v>1535</v>
      </c>
      <c r="V20" s="5">
        <v>1511</v>
      </c>
      <c r="W20" s="5">
        <v>1471</v>
      </c>
      <c r="X20" s="5">
        <v>1457</v>
      </c>
      <c r="Y20" s="5">
        <v>1422</v>
      </c>
      <c r="Z20" s="5">
        <v>1438</v>
      </c>
      <c r="AA20" s="5">
        <v>1444</v>
      </c>
      <c r="AB20" s="5">
        <v>1388</v>
      </c>
      <c r="AC20" s="5">
        <v>1398</v>
      </c>
      <c r="AD20" s="5">
        <v>1387</v>
      </c>
      <c r="AE20" s="5">
        <v>1403</v>
      </c>
      <c r="AF20" s="5">
        <v>1399</v>
      </c>
      <c r="AG20" s="5">
        <v>1370</v>
      </c>
    </row>
    <row r="21" spans="1:33" x14ac:dyDescent="0.25">
      <c r="A21" s="5" t="s">
        <v>469</v>
      </c>
      <c r="B21" s="5">
        <v>114</v>
      </c>
      <c r="C21" s="5">
        <v>123</v>
      </c>
      <c r="D21" s="5">
        <v>126</v>
      </c>
      <c r="E21" s="5">
        <v>138</v>
      </c>
      <c r="F21" s="5">
        <v>145</v>
      </c>
      <c r="G21" s="5">
        <v>150</v>
      </c>
      <c r="H21" s="5">
        <v>143</v>
      </c>
      <c r="I21" s="5">
        <v>157</v>
      </c>
      <c r="J21" s="5">
        <v>143</v>
      </c>
      <c r="K21" s="5">
        <v>147</v>
      </c>
      <c r="L21" s="5">
        <v>139</v>
      </c>
      <c r="M21" s="5">
        <v>146</v>
      </c>
      <c r="N21" s="5">
        <v>156</v>
      </c>
      <c r="O21" s="5">
        <v>171</v>
      </c>
      <c r="P21" s="5">
        <v>175</v>
      </c>
      <c r="Q21" s="5">
        <v>179</v>
      </c>
      <c r="R21" s="5">
        <v>176</v>
      </c>
      <c r="S21" s="5">
        <v>196</v>
      </c>
      <c r="T21" s="5">
        <v>248</v>
      </c>
      <c r="U21" s="5">
        <v>265</v>
      </c>
      <c r="V21" s="5">
        <v>286</v>
      </c>
      <c r="W21" s="5">
        <v>290</v>
      </c>
      <c r="X21" s="5">
        <v>310</v>
      </c>
      <c r="Y21" s="5">
        <v>315</v>
      </c>
      <c r="Z21" s="5">
        <v>311</v>
      </c>
      <c r="AA21" s="5">
        <v>333</v>
      </c>
      <c r="AB21" s="5">
        <v>379</v>
      </c>
      <c r="AC21" s="5">
        <v>416</v>
      </c>
      <c r="AD21" s="5">
        <v>476</v>
      </c>
      <c r="AE21" s="5">
        <v>490</v>
      </c>
      <c r="AF21" s="5">
        <v>486</v>
      </c>
      <c r="AG21" s="5">
        <v>500</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C26" sqref="AC26"/>
    </sheetView>
  </sheetViews>
  <sheetFormatPr baseColWidth="10" defaultRowHeight="12.5" x14ac:dyDescent="0.25"/>
  <cols>
    <col min="1" max="33" width="10.90625" bestFit="1" customWidth="1"/>
    <col min="51" max="51" width="9.90625" bestFit="1" customWidth="1"/>
  </cols>
  <sheetData>
    <row r="1" spans="1:51" ht="14" x14ac:dyDescent="0.3">
      <c r="A1" s="8" t="s">
        <v>470</v>
      </c>
    </row>
    <row r="2" spans="1:51" x14ac:dyDescent="0.25">
      <c r="A2" t="s">
        <v>923</v>
      </c>
    </row>
    <row r="4" spans="1:51" ht="13" x14ac:dyDescent="0.3">
      <c r="A4" s="3" t="s">
        <v>454</v>
      </c>
      <c r="B4" s="7">
        <f>$AY$6-31</f>
        <v>44408</v>
      </c>
      <c r="C4" s="7">
        <f>$AY$6-30</f>
        <v>44409</v>
      </c>
      <c r="D4" s="7">
        <f>$AY$6-29</f>
        <v>44410</v>
      </c>
      <c r="E4" s="7">
        <f>$AY$6-28</f>
        <v>44411</v>
      </c>
      <c r="F4" s="7">
        <f>$AY$6-27</f>
        <v>44412</v>
      </c>
      <c r="G4" s="7">
        <f>$AY$6-26</f>
        <v>44413</v>
      </c>
      <c r="H4" s="7">
        <f>$AY$6-25</f>
        <v>44414</v>
      </c>
      <c r="I4" s="7">
        <f>$AY$6-24</f>
        <v>44415</v>
      </c>
      <c r="J4" s="7">
        <f>$AY$6-23</f>
        <v>44416</v>
      </c>
      <c r="K4" s="7">
        <f>$AY$6-22</f>
        <v>44417</v>
      </c>
      <c r="L4" s="7">
        <f>$AY$6-21</f>
        <v>44418</v>
      </c>
      <c r="M4" s="7">
        <f>$AY$6-20</f>
        <v>44419</v>
      </c>
      <c r="N4" s="7">
        <f>$AY$6-19</f>
        <v>44420</v>
      </c>
      <c r="O4" s="7">
        <f>$AY$6-18</f>
        <v>44421</v>
      </c>
      <c r="P4" s="7">
        <f>$AY$6-17</f>
        <v>44422</v>
      </c>
      <c r="Q4" s="7">
        <f>$AY$6-16</f>
        <v>44423</v>
      </c>
      <c r="R4" s="7">
        <f>$AY$6-15</f>
        <v>44424</v>
      </c>
      <c r="S4" s="7">
        <f>$AY$6-14</f>
        <v>44425</v>
      </c>
      <c r="T4" s="7">
        <f>$AY$6-13</f>
        <v>44426</v>
      </c>
      <c r="U4" s="7">
        <f>$AY$6-12</f>
        <v>44427</v>
      </c>
      <c r="V4" s="7">
        <f>$AY$6-11</f>
        <v>44428</v>
      </c>
      <c r="W4" s="7">
        <f>$AY$6-10</f>
        <v>44429</v>
      </c>
      <c r="X4" s="7">
        <f>$AY$6-9</f>
        <v>44430</v>
      </c>
      <c r="Y4" s="7">
        <f>$AY$6-8</f>
        <v>44431</v>
      </c>
      <c r="Z4" s="7">
        <f>$AY$6-7</f>
        <v>44432</v>
      </c>
      <c r="AA4" s="7">
        <f>$AY$6-6</f>
        <v>44433</v>
      </c>
      <c r="AB4" s="7">
        <f>$AY$6-5</f>
        <v>44434</v>
      </c>
      <c r="AC4" s="7">
        <f>$AY$6-4</f>
        <v>44435</v>
      </c>
      <c r="AD4" s="7">
        <f>$AY$6-3</f>
        <v>44436</v>
      </c>
      <c r="AE4" s="7">
        <f>$AY$6-2</f>
        <v>44437</v>
      </c>
      <c r="AF4" s="7">
        <f>$AY$6-1</f>
        <v>44438</v>
      </c>
      <c r="AG4" s="7">
        <f>$AY$6</f>
        <v>44439</v>
      </c>
    </row>
    <row r="5" spans="1:51" ht="13" hidden="1" x14ac:dyDescent="0.3">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455</v>
      </c>
      <c r="B6" s="4">
        <v>15.040921664400001</v>
      </c>
      <c r="C6" s="4">
        <v>15.3921767213</v>
      </c>
      <c r="D6" s="4">
        <v>15.428202881000001</v>
      </c>
      <c r="E6" s="4">
        <v>15.53628136</v>
      </c>
      <c r="F6" s="4">
        <v>15.419196340999999</v>
      </c>
      <c r="G6" s="4">
        <v>15.9866083559</v>
      </c>
      <c r="H6" s="4">
        <v>16.6530923099</v>
      </c>
      <c r="I6" s="4">
        <v>17.2295108647</v>
      </c>
      <c r="J6" s="4">
        <v>17.733877100200001</v>
      </c>
      <c r="K6" s="4">
        <v>17.877981738900001</v>
      </c>
      <c r="L6" s="4">
        <v>18.733603031200001</v>
      </c>
      <c r="M6" s="4">
        <v>21.228414588700002</v>
      </c>
      <c r="N6" s="4">
        <v>23.038729112399999</v>
      </c>
      <c r="O6" s="4">
        <v>25.101226753799999</v>
      </c>
      <c r="P6" s="4">
        <v>27.785175649599999</v>
      </c>
      <c r="Q6" s="4">
        <v>30.298000286899999</v>
      </c>
      <c r="R6" s="4">
        <v>30.9374646212</v>
      </c>
      <c r="S6" s="4">
        <v>32.063282110999999</v>
      </c>
      <c r="T6" s="4">
        <v>36.242316633400002</v>
      </c>
      <c r="U6" s="4">
        <v>39.664801802500001</v>
      </c>
      <c r="V6" s="4">
        <v>42.898149633400003</v>
      </c>
      <c r="W6" s="4">
        <v>46.014412445300003</v>
      </c>
      <c r="X6" s="4">
        <v>49.094649097500003</v>
      </c>
      <c r="Y6" s="4">
        <v>49.923250770099997</v>
      </c>
      <c r="Z6" s="4">
        <v>52.553160426399998</v>
      </c>
      <c r="AA6" s="4">
        <v>58.848731829599998</v>
      </c>
      <c r="AB6" s="4">
        <v>67.1707747146</v>
      </c>
      <c r="AC6" s="4">
        <v>73.358267638900003</v>
      </c>
      <c r="AD6" s="4">
        <v>76.618635089500003</v>
      </c>
      <c r="AE6" s="4">
        <v>79.239538205900004</v>
      </c>
      <c r="AF6" s="4">
        <v>80.167211817500004</v>
      </c>
      <c r="AG6" s="4">
        <v>77.834517978500003</v>
      </c>
      <c r="AY6" s="2">
        <v>44439</v>
      </c>
    </row>
    <row r="7" spans="1:51" x14ac:dyDescent="0.25">
      <c r="A7" t="s">
        <v>456</v>
      </c>
      <c r="B7" s="4">
        <v>14.672550602999999</v>
      </c>
      <c r="C7" s="4">
        <v>14.916078413799999</v>
      </c>
      <c r="D7" s="4">
        <v>14.794314508399999</v>
      </c>
      <c r="E7" s="4">
        <v>14.779094020200001</v>
      </c>
      <c r="F7" s="4">
        <v>14.3072588867</v>
      </c>
      <c r="G7" s="4">
        <v>14.657330114800001</v>
      </c>
      <c r="H7" s="4">
        <v>14.908468169700001</v>
      </c>
      <c r="I7" s="4">
        <v>15.7151540431</v>
      </c>
      <c r="J7" s="4">
        <v>16.141327712100001</v>
      </c>
      <c r="K7" s="4">
        <v>16.628383333799999</v>
      </c>
      <c r="L7" s="4">
        <v>17.138269687699999</v>
      </c>
      <c r="M7" s="4">
        <v>19.581158040199998</v>
      </c>
      <c r="N7" s="4">
        <v>21.8414005345</v>
      </c>
      <c r="O7" s="4">
        <v>23.751571800800001</v>
      </c>
      <c r="P7" s="4">
        <v>25.364943547599999</v>
      </c>
      <c r="Q7" s="4">
        <v>26.985925538499998</v>
      </c>
      <c r="R7" s="4">
        <v>27.906765073199999</v>
      </c>
      <c r="S7" s="4">
        <v>29.474475355500001</v>
      </c>
      <c r="T7" s="4">
        <v>33.751432533299997</v>
      </c>
      <c r="U7" s="4">
        <v>36.521561381600002</v>
      </c>
      <c r="V7" s="4">
        <v>38.675260458700002</v>
      </c>
      <c r="W7" s="4">
        <v>40.897451732599997</v>
      </c>
      <c r="X7" s="4">
        <v>43.287068376400001</v>
      </c>
      <c r="Y7" s="4">
        <v>45.250511351299998</v>
      </c>
      <c r="Z7" s="4">
        <v>48.051081175999997</v>
      </c>
      <c r="AA7" s="4">
        <v>54.451296454500003</v>
      </c>
      <c r="AB7" s="4">
        <v>60.151369277000001</v>
      </c>
      <c r="AC7" s="4">
        <v>66.254785036100003</v>
      </c>
      <c r="AD7" s="4">
        <v>69.428256821100007</v>
      </c>
      <c r="AE7" s="4">
        <v>72.221216401600003</v>
      </c>
      <c r="AF7" s="4">
        <v>72.685441291000004</v>
      </c>
      <c r="AG7" s="4">
        <v>70.059907080399995</v>
      </c>
    </row>
    <row r="8" spans="1:51" x14ac:dyDescent="0.25">
      <c r="A8" t="s">
        <v>441</v>
      </c>
      <c r="B8" s="4">
        <v>29.693609978800001</v>
      </c>
      <c r="C8" s="4">
        <v>29.693609978800001</v>
      </c>
      <c r="D8" s="4">
        <v>29.830069583499998</v>
      </c>
      <c r="E8" s="4">
        <v>30.785286816300001</v>
      </c>
      <c r="F8" s="4">
        <v>32.859472807400003</v>
      </c>
      <c r="G8" s="4">
        <v>36.243671003499998</v>
      </c>
      <c r="H8" s="4">
        <v>37.990353943499997</v>
      </c>
      <c r="I8" s="4">
        <v>39.218490385599999</v>
      </c>
      <c r="J8" s="4">
        <v>40.501210669599999</v>
      </c>
      <c r="K8" s="4">
        <v>41.347260218599999</v>
      </c>
      <c r="L8" s="4">
        <v>45.877719094100001</v>
      </c>
      <c r="M8" s="4">
        <v>50.326302206699999</v>
      </c>
      <c r="N8" s="4">
        <v>55.266139896200002</v>
      </c>
      <c r="O8" s="4">
        <v>60.506188715999997</v>
      </c>
      <c r="P8" s="4">
        <v>66.292075954500007</v>
      </c>
      <c r="Q8" s="4">
        <v>67.3018770292</v>
      </c>
      <c r="R8" s="4">
        <v>67.465628554800006</v>
      </c>
      <c r="S8" s="4">
        <v>72.623801611800005</v>
      </c>
      <c r="T8" s="4">
        <v>75.5440371519</v>
      </c>
      <c r="U8" s="4">
        <v>75.707788677600007</v>
      </c>
      <c r="V8" s="4">
        <v>75.107366416999994</v>
      </c>
      <c r="W8" s="4">
        <v>75.625912914799997</v>
      </c>
      <c r="X8" s="4">
        <v>75.325701784499998</v>
      </c>
      <c r="Y8" s="4">
        <v>74.998198733199999</v>
      </c>
      <c r="Z8" s="4">
        <v>74.288608788900007</v>
      </c>
      <c r="AA8" s="4">
        <v>75.844248282199999</v>
      </c>
      <c r="AB8" s="4">
        <v>79.010111110899999</v>
      </c>
      <c r="AC8" s="4">
        <v>80.620334446100003</v>
      </c>
      <c r="AD8" s="4">
        <v>78.928235348100003</v>
      </c>
      <c r="AE8" s="4">
        <v>78.273229245600007</v>
      </c>
      <c r="AF8" s="4">
        <v>77.918434273399996</v>
      </c>
      <c r="AG8" s="4">
        <v>72.159838955799998</v>
      </c>
    </row>
    <row r="9" spans="1:51" x14ac:dyDescent="0.25">
      <c r="A9" t="s">
        <v>457</v>
      </c>
      <c r="B9" s="4">
        <v>8.2178650855999997</v>
      </c>
      <c r="C9" s="4">
        <v>8.9290264871999998</v>
      </c>
      <c r="D9" s="4">
        <v>8.7314816533999995</v>
      </c>
      <c r="E9" s="4">
        <v>8.9685354539999995</v>
      </c>
      <c r="F9" s="4">
        <v>10.3513492905</v>
      </c>
      <c r="G9" s="4">
        <v>11.141528625599999</v>
      </c>
      <c r="H9" s="4">
        <v>11.655145193499999</v>
      </c>
      <c r="I9" s="4">
        <v>11.7736720938</v>
      </c>
      <c r="J9" s="4">
        <v>12.5638514289</v>
      </c>
      <c r="K9" s="4">
        <v>12.9984500632</v>
      </c>
      <c r="L9" s="4">
        <v>14.025683198899999</v>
      </c>
      <c r="M9" s="4">
        <v>15.052916334600001</v>
      </c>
      <c r="N9" s="4">
        <v>16.791310872</v>
      </c>
      <c r="O9" s="4">
        <v>18.885286110100001</v>
      </c>
      <c r="P9" s="4">
        <v>20.1495730464</v>
      </c>
      <c r="Q9" s="4">
        <v>21.2163151488</v>
      </c>
      <c r="R9" s="4">
        <v>21.176806182</v>
      </c>
      <c r="S9" s="4">
        <v>21.6114048164</v>
      </c>
      <c r="T9" s="4">
        <v>23.744889021300001</v>
      </c>
      <c r="U9" s="4">
        <v>25.285738724800002</v>
      </c>
      <c r="V9" s="4">
        <v>24.3375235227</v>
      </c>
      <c r="W9" s="4">
        <v>25.2067207913</v>
      </c>
      <c r="X9" s="4">
        <v>25.4832835586</v>
      </c>
      <c r="Y9" s="4">
        <v>25.917882193000001</v>
      </c>
      <c r="Z9" s="4">
        <v>25.088193891</v>
      </c>
      <c r="AA9" s="4">
        <v>25.009175957499998</v>
      </c>
      <c r="AB9" s="4">
        <v>25.996900126500002</v>
      </c>
      <c r="AC9" s="4">
        <v>27.419222929699998</v>
      </c>
      <c r="AD9" s="4">
        <v>27.6167677635</v>
      </c>
      <c r="AE9" s="4">
        <v>26.7080615281</v>
      </c>
      <c r="AF9" s="4">
        <v>26.154935993500001</v>
      </c>
      <c r="AG9" s="4">
        <v>26.866097395099999</v>
      </c>
    </row>
    <row r="10" spans="1:51" x14ac:dyDescent="0.25">
      <c r="A10" t="s">
        <v>458</v>
      </c>
      <c r="B10" s="4">
        <v>22.348668636900001</v>
      </c>
      <c r="C10" s="4">
        <v>24.701160072299999</v>
      </c>
      <c r="D10" s="4">
        <v>25.142252216500001</v>
      </c>
      <c r="E10" s="4">
        <v>25.4363136459</v>
      </c>
      <c r="F10" s="4">
        <v>24.9952215018</v>
      </c>
      <c r="G10" s="4">
        <v>26.3184979342</v>
      </c>
      <c r="H10" s="4">
        <v>26.465528648900001</v>
      </c>
      <c r="I10" s="4">
        <v>26.024436504800001</v>
      </c>
      <c r="J10" s="4">
        <v>24.554129357600001</v>
      </c>
      <c r="K10" s="4">
        <v>25.142252216500001</v>
      </c>
      <c r="L10" s="4">
        <v>24.9952215018</v>
      </c>
      <c r="M10" s="4">
        <v>25.877405790099999</v>
      </c>
      <c r="N10" s="4">
        <v>27.935835796100001</v>
      </c>
      <c r="O10" s="4">
        <v>29.1120815138</v>
      </c>
      <c r="P10" s="4">
        <v>33.228941525899998</v>
      </c>
      <c r="Q10" s="4">
        <v>35.2873715319</v>
      </c>
      <c r="R10" s="4">
        <v>37.492832252699998</v>
      </c>
      <c r="S10" s="4">
        <v>40.433446547000003</v>
      </c>
      <c r="T10" s="4">
        <v>40.1393851176</v>
      </c>
      <c r="U10" s="4">
        <v>44.403275844299998</v>
      </c>
      <c r="V10" s="4">
        <v>50.431535147699996</v>
      </c>
      <c r="W10" s="4">
        <v>49.108258715200002</v>
      </c>
      <c r="X10" s="4">
        <v>51.754811580099997</v>
      </c>
      <c r="Y10" s="4">
        <v>53.078088012599999</v>
      </c>
      <c r="Z10" s="4">
        <v>53.519180156700003</v>
      </c>
      <c r="AA10" s="4">
        <v>59.253378030699999</v>
      </c>
      <c r="AB10" s="4">
        <v>65.134606619300001</v>
      </c>
      <c r="AC10" s="4">
        <v>67.046005910600002</v>
      </c>
      <c r="AD10" s="4">
        <v>75.573787364200001</v>
      </c>
      <c r="AE10" s="4">
        <v>82.337200241100007</v>
      </c>
      <c r="AF10" s="4">
        <v>83.219384529400003</v>
      </c>
      <c r="AG10" s="4">
        <v>81.896108096999995</v>
      </c>
    </row>
    <row r="11" spans="1:51" x14ac:dyDescent="0.25">
      <c r="A11" t="s">
        <v>459</v>
      </c>
      <c r="B11" s="4">
        <v>35.8438804671</v>
      </c>
      <c r="C11" s="4">
        <v>38.003150374800001</v>
      </c>
      <c r="D11" s="4">
        <v>36.3836979441</v>
      </c>
      <c r="E11" s="4">
        <v>36.977497168699998</v>
      </c>
      <c r="F11" s="4">
        <v>40.162420282500001</v>
      </c>
      <c r="G11" s="4">
        <v>45.884485537700002</v>
      </c>
      <c r="H11" s="4">
        <v>48.205700688500002</v>
      </c>
      <c r="I11" s="4">
        <v>57.058707309900001</v>
      </c>
      <c r="J11" s="4">
        <v>60.675484405200002</v>
      </c>
      <c r="K11" s="4">
        <v>64.346243248199997</v>
      </c>
      <c r="L11" s="4">
        <v>70.932016466600004</v>
      </c>
      <c r="M11" s="4">
        <v>76.438154731099999</v>
      </c>
      <c r="N11" s="4">
        <v>80.270858817199993</v>
      </c>
      <c r="O11" s="4">
        <v>81.836329500299996</v>
      </c>
      <c r="P11" s="4">
        <v>84.913289118700007</v>
      </c>
      <c r="Q11" s="4">
        <v>84.373471641799995</v>
      </c>
      <c r="R11" s="4">
        <v>88.961920195499999</v>
      </c>
      <c r="S11" s="4">
        <v>87.882285241700004</v>
      </c>
      <c r="T11" s="4">
        <v>87.234504269400006</v>
      </c>
      <c r="U11" s="4">
        <v>87.936266989399996</v>
      </c>
      <c r="V11" s="4">
        <v>87.936266989399996</v>
      </c>
      <c r="W11" s="4">
        <v>83.563745426400004</v>
      </c>
      <c r="X11" s="4">
        <v>83.617727174099997</v>
      </c>
      <c r="Y11" s="4">
        <v>81.242530275700005</v>
      </c>
      <c r="Z11" s="4">
        <v>81.620402509499996</v>
      </c>
      <c r="AA11" s="4">
        <v>84.697362127900007</v>
      </c>
      <c r="AB11" s="4">
        <v>84.103562903300002</v>
      </c>
      <c r="AC11" s="4">
        <v>88.745993204800001</v>
      </c>
      <c r="AD11" s="4">
        <v>91.930916318599998</v>
      </c>
      <c r="AE11" s="4">
        <v>92.038879813999998</v>
      </c>
      <c r="AF11" s="4">
        <v>88.961920195499999</v>
      </c>
      <c r="AG11" s="4">
        <v>80.378822312599993</v>
      </c>
    </row>
    <row r="12" spans="1:51" x14ac:dyDescent="0.25">
      <c r="A12" t="s">
        <v>460</v>
      </c>
      <c r="B12" s="4">
        <v>19.926415276</v>
      </c>
      <c r="C12" s="4">
        <v>19.195462243600002</v>
      </c>
      <c r="D12" s="4">
        <v>19.290803943499998</v>
      </c>
      <c r="E12" s="4">
        <v>19.989976409299999</v>
      </c>
      <c r="F12" s="4">
        <v>20.689148875099999</v>
      </c>
      <c r="G12" s="4">
        <v>20.371343208799999</v>
      </c>
      <c r="H12" s="4">
        <v>21.134076807900001</v>
      </c>
      <c r="I12" s="4">
        <v>21.8014687071</v>
      </c>
      <c r="J12" s="4">
        <v>23.326935905300001</v>
      </c>
      <c r="K12" s="4">
        <v>23.581180438299999</v>
      </c>
      <c r="L12" s="4">
        <v>23.755973554800001</v>
      </c>
      <c r="M12" s="4">
        <v>25.551575569299999</v>
      </c>
      <c r="N12" s="4">
        <v>28.6978516655</v>
      </c>
      <c r="O12" s="4">
        <v>30.795369062999999</v>
      </c>
      <c r="P12" s="4">
        <v>33.4172658098</v>
      </c>
      <c r="Q12" s="4">
        <v>35.848479156899998</v>
      </c>
      <c r="R12" s="4">
        <v>36.706554455800003</v>
      </c>
      <c r="S12" s="4">
        <v>39.852830552100002</v>
      </c>
      <c r="T12" s="4">
        <v>45.096624045699997</v>
      </c>
      <c r="U12" s="4">
        <v>48.433583541700003</v>
      </c>
      <c r="V12" s="4">
        <v>52.994094852899998</v>
      </c>
      <c r="W12" s="4">
        <v>55.282295650199998</v>
      </c>
      <c r="X12" s="4">
        <v>58.3014494799</v>
      </c>
      <c r="Y12" s="4">
        <v>58.730487129300002</v>
      </c>
      <c r="Z12" s="4">
        <v>60.319515460799998</v>
      </c>
      <c r="AA12" s="4">
        <v>63.5611332569</v>
      </c>
      <c r="AB12" s="4">
        <v>66.882202469500001</v>
      </c>
      <c r="AC12" s="4">
        <v>71.172578964400003</v>
      </c>
      <c r="AD12" s="4">
        <v>74.302964777300005</v>
      </c>
      <c r="AE12" s="4">
        <v>75.637748575700002</v>
      </c>
      <c r="AF12" s="4">
        <v>77.782936823100002</v>
      </c>
      <c r="AG12" s="4">
        <v>74.843234409999994</v>
      </c>
    </row>
    <row r="13" spans="1:51" x14ac:dyDescent="0.25">
      <c r="A13" t="s">
        <v>461</v>
      </c>
      <c r="B13" s="4">
        <v>8.3810640101999994</v>
      </c>
      <c r="C13" s="4">
        <v>8.2569000989999992</v>
      </c>
      <c r="D13" s="4">
        <v>8.3189820545999993</v>
      </c>
      <c r="E13" s="4">
        <v>8.6914737883999997</v>
      </c>
      <c r="F13" s="4">
        <v>10.864342235500001</v>
      </c>
      <c r="G13" s="4">
        <v>12.1059813481</v>
      </c>
      <c r="H13" s="4">
        <v>14.403013706499999</v>
      </c>
      <c r="I13" s="4">
        <v>16.824209976100001</v>
      </c>
      <c r="J13" s="4">
        <v>17.134619754199999</v>
      </c>
      <c r="K13" s="4">
        <v>17.507111488</v>
      </c>
      <c r="L13" s="4">
        <v>18.065849088699999</v>
      </c>
      <c r="M13" s="4">
        <v>18.003767133099998</v>
      </c>
      <c r="N13" s="4">
        <v>18.997078423200001</v>
      </c>
      <c r="O13" s="4">
        <v>19.990389713300001</v>
      </c>
      <c r="P13" s="4">
        <v>22.4115859829</v>
      </c>
      <c r="Q13" s="4">
        <v>23.094487494799999</v>
      </c>
      <c r="R13" s="4">
        <v>25.826093542599999</v>
      </c>
      <c r="S13" s="4">
        <v>26.6952409214</v>
      </c>
      <c r="T13" s="4">
        <v>30.978895860000002</v>
      </c>
      <c r="U13" s="4">
        <v>31.785961283199999</v>
      </c>
      <c r="V13" s="4">
        <v>32.282616928300001</v>
      </c>
      <c r="W13" s="4">
        <v>30.1097484812</v>
      </c>
      <c r="X13" s="4">
        <v>31.910125194500001</v>
      </c>
      <c r="Y13" s="4">
        <v>30.730568037499999</v>
      </c>
      <c r="Z13" s="4">
        <v>29.3647650136</v>
      </c>
      <c r="AA13" s="4">
        <v>26.757322877099998</v>
      </c>
      <c r="AB13" s="4">
        <v>27.564388300299999</v>
      </c>
      <c r="AC13" s="4">
        <v>27.564388300299999</v>
      </c>
      <c r="AD13" s="4">
        <v>30.606404126200001</v>
      </c>
      <c r="AE13" s="4">
        <v>31.1651417269</v>
      </c>
      <c r="AF13" s="4">
        <v>30.482240215000001</v>
      </c>
      <c r="AG13" s="4">
        <v>31.661797371900001</v>
      </c>
    </row>
    <row r="14" spans="1:51" x14ac:dyDescent="0.25">
      <c r="A14" t="s">
        <v>462</v>
      </c>
      <c r="B14" s="4">
        <v>17.0926907381</v>
      </c>
      <c r="C14" s="4">
        <v>17.392562505499999</v>
      </c>
      <c r="D14" s="4">
        <v>17.8173808425</v>
      </c>
      <c r="E14" s="4">
        <v>18.154736580800002</v>
      </c>
      <c r="F14" s="4">
        <v>18.1922205517</v>
      </c>
      <c r="G14" s="4">
        <v>18.454608348099999</v>
      </c>
      <c r="H14" s="4">
        <v>18.592049574800001</v>
      </c>
      <c r="I14" s="4">
        <v>18.991878597900001</v>
      </c>
      <c r="J14" s="4">
        <v>19.141814481600001</v>
      </c>
      <c r="K14" s="4">
        <v>19.179298452499999</v>
      </c>
      <c r="L14" s="4">
        <v>19.341728993099998</v>
      </c>
      <c r="M14" s="4">
        <v>20.428764149700001</v>
      </c>
      <c r="N14" s="4">
        <v>22.302962695600002</v>
      </c>
      <c r="O14" s="4">
        <v>23.1650940267</v>
      </c>
      <c r="P14" s="4">
        <v>24.352086439000001</v>
      </c>
      <c r="Q14" s="4">
        <v>26.3387368976</v>
      </c>
      <c r="R14" s="4">
        <v>26.376220868600001</v>
      </c>
      <c r="S14" s="4">
        <v>27.625686565799999</v>
      </c>
      <c r="T14" s="4">
        <v>30.849308064599999</v>
      </c>
      <c r="U14" s="4">
        <v>35.134975406099997</v>
      </c>
      <c r="V14" s="4">
        <v>37.808831998199999</v>
      </c>
      <c r="W14" s="4">
        <v>40.607635160000001</v>
      </c>
      <c r="X14" s="4">
        <v>41.244862665600003</v>
      </c>
      <c r="Y14" s="4">
        <v>41.919574142099997</v>
      </c>
      <c r="Z14" s="4">
        <v>44.318548280800002</v>
      </c>
      <c r="AA14" s="4">
        <v>47.054878157700003</v>
      </c>
      <c r="AB14" s="4">
        <v>50.465919511199999</v>
      </c>
      <c r="AC14" s="4">
        <v>53.789498265799999</v>
      </c>
      <c r="AD14" s="4">
        <v>57.475422072599997</v>
      </c>
      <c r="AE14" s="4">
        <v>60.261730577500003</v>
      </c>
      <c r="AF14" s="4">
        <v>60.811495484200002</v>
      </c>
      <c r="AG14" s="4">
        <v>58.225101490999997</v>
      </c>
    </row>
    <row r="15" spans="1:51" x14ac:dyDescent="0.25">
      <c r="A15" t="s">
        <v>463</v>
      </c>
      <c r="B15" s="4">
        <v>23.943450612700001</v>
      </c>
      <c r="C15" s="4">
        <v>25.1707477084</v>
      </c>
      <c r="D15" s="4">
        <v>25.678402416200001</v>
      </c>
      <c r="E15" s="4">
        <v>27.1957879164</v>
      </c>
      <c r="F15" s="4">
        <v>28.964211458800001</v>
      </c>
      <c r="G15" s="4">
        <v>30.1915085545</v>
      </c>
      <c r="H15" s="4">
        <v>32.194234269799999</v>
      </c>
      <c r="I15" s="4">
        <v>33.8733998417</v>
      </c>
      <c r="J15" s="4">
        <v>36.0657987445</v>
      </c>
      <c r="K15" s="4">
        <v>36.579032075400001</v>
      </c>
      <c r="L15" s="4">
        <v>37.772857432099997</v>
      </c>
      <c r="M15" s="4">
        <v>40.762999447200002</v>
      </c>
      <c r="N15" s="4">
        <v>44.612249429199998</v>
      </c>
      <c r="O15" s="4">
        <v>48.6846443377</v>
      </c>
      <c r="P15" s="4">
        <v>54.1516950368</v>
      </c>
      <c r="Q15" s="4">
        <v>58.291033423199998</v>
      </c>
      <c r="R15" s="4">
        <v>60.689841383000001</v>
      </c>
      <c r="S15" s="4">
        <v>63.813870353900001</v>
      </c>
      <c r="T15" s="4">
        <v>70.630947858300004</v>
      </c>
      <c r="U15" s="4">
        <v>78.535856879299999</v>
      </c>
      <c r="V15" s="4">
        <v>88.884202845399997</v>
      </c>
      <c r="W15" s="4">
        <v>99.550530331800005</v>
      </c>
      <c r="X15" s="4">
        <v>106.2058277645</v>
      </c>
      <c r="Y15" s="4">
        <v>109.4079574597</v>
      </c>
      <c r="Z15" s="4">
        <v>114.65744185539999</v>
      </c>
      <c r="AA15" s="4">
        <v>122.9305400051</v>
      </c>
      <c r="AB15" s="4">
        <v>130.04328453709999</v>
      </c>
      <c r="AC15" s="4">
        <v>132.18547583150001</v>
      </c>
      <c r="AD15" s="4">
        <v>130.29990120260001</v>
      </c>
      <c r="AE15" s="4">
        <v>130.12138526140001</v>
      </c>
      <c r="AF15" s="4">
        <v>129.96518381280001</v>
      </c>
      <c r="AG15" s="4">
        <v>124.9053726046</v>
      </c>
    </row>
    <row r="16" spans="1:51" x14ac:dyDescent="0.25">
      <c r="A16" t="s">
        <v>464</v>
      </c>
      <c r="B16" s="4">
        <v>18.934259810699999</v>
      </c>
      <c r="C16" s="4">
        <v>18.8366605334</v>
      </c>
      <c r="D16" s="4">
        <v>19.715054029699999</v>
      </c>
      <c r="E16" s="4">
        <v>19.251457462200001</v>
      </c>
      <c r="F16" s="4">
        <v>19.885852765100001</v>
      </c>
      <c r="G16" s="4">
        <v>20.447048610100001</v>
      </c>
      <c r="H16" s="4">
        <v>21.105843732299999</v>
      </c>
      <c r="I16" s="4">
        <v>21.618239938599999</v>
      </c>
      <c r="J16" s="4">
        <v>21.862238132000002</v>
      </c>
      <c r="K16" s="4">
        <v>21.252242648399999</v>
      </c>
      <c r="L16" s="4">
        <v>22.350234518899999</v>
      </c>
      <c r="M16" s="4">
        <v>23.253027834600001</v>
      </c>
      <c r="N16" s="4">
        <v>25.2294132014</v>
      </c>
      <c r="O16" s="4">
        <v>27.888993509900001</v>
      </c>
      <c r="P16" s="4">
        <v>29.304183031800001</v>
      </c>
      <c r="Q16" s="4">
        <v>32.036962798300003</v>
      </c>
      <c r="R16" s="4">
        <v>33.183754307500003</v>
      </c>
      <c r="S16" s="4">
        <v>35.501737145100002</v>
      </c>
      <c r="T16" s="4">
        <v>39.454507878800001</v>
      </c>
      <c r="U16" s="4">
        <v>43.748876083299997</v>
      </c>
      <c r="V16" s="4">
        <v>46.359656753099998</v>
      </c>
      <c r="W16" s="4">
        <v>50.117228932000003</v>
      </c>
      <c r="X16" s="4">
        <v>50.385626944800002</v>
      </c>
      <c r="Y16" s="4">
        <v>52.801209059800001</v>
      </c>
      <c r="Z16" s="4">
        <v>55.704787561800003</v>
      </c>
      <c r="AA16" s="4">
        <v>59.657558295400001</v>
      </c>
      <c r="AB16" s="4">
        <v>63.366330835699998</v>
      </c>
      <c r="AC16" s="4">
        <v>68.221894885099999</v>
      </c>
      <c r="AD16" s="4">
        <v>71.564670135200004</v>
      </c>
      <c r="AE16" s="4">
        <v>74.151050985599994</v>
      </c>
      <c r="AF16" s="4">
        <v>75.273442675400005</v>
      </c>
      <c r="AG16" s="4">
        <v>72.028266702699995</v>
      </c>
    </row>
    <row r="17" spans="1:33" x14ac:dyDescent="0.25">
      <c r="A17" t="s">
        <v>465</v>
      </c>
      <c r="B17" s="4">
        <v>21.646539450100001</v>
      </c>
      <c r="C17" s="4">
        <v>22.561181961999999</v>
      </c>
      <c r="D17" s="4">
        <v>22.154674178899999</v>
      </c>
      <c r="E17" s="4">
        <v>22.662808907799999</v>
      </c>
      <c r="F17" s="4">
        <v>25.914871172600002</v>
      </c>
      <c r="G17" s="4">
        <v>27.642529250799999</v>
      </c>
      <c r="H17" s="4">
        <v>28.557171762700001</v>
      </c>
      <c r="I17" s="4">
        <v>33.130384322600001</v>
      </c>
      <c r="J17" s="4">
        <v>34.045026834600002</v>
      </c>
      <c r="K17" s="4">
        <v>33.943399888800002</v>
      </c>
      <c r="L17" s="4">
        <v>32.825503485299997</v>
      </c>
      <c r="M17" s="4">
        <v>33.536892105699998</v>
      </c>
      <c r="N17" s="4">
        <v>35.569431021200003</v>
      </c>
      <c r="O17" s="4">
        <v>36.179192695899999</v>
      </c>
      <c r="P17" s="4">
        <v>36.280819641599997</v>
      </c>
      <c r="Q17" s="4">
        <v>38.719866340199999</v>
      </c>
      <c r="R17" s="4">
        <v>40.65077831</v>
      </c>
      <c r="S17" s="4">
        <v>43.089825008600002</v>
      </c>
      <c r="T17" s="4">
        <v>43.902840574800003</v>
      </c>
      <c r="U17" s="4">
        <v>43.089825008600002</v>
      </c>
      <c r="V17" s="4">
        <v>55.386685447300003</v>
      </c>
      <c r="W17" s="4">
        <v>61.992436922700001</v>
      </c>
      <c r="X17" s="4">
        <v>64.329856675499997</v>
      </c>
      <c r="Y17" s="4">
        <v>64.939618350200007</v>
      </c>
      <c r="Z17" s="4">
        <v>66.362395590999995</v>
      </c>
      <c r="AA17" s="4">
        <v>71.240488988199999</v>
      </c>
      <c r="AB17" s="4">
        <v>80.590167999499997</v>
      </c>
      <c r="AC17" s="4">
        <v>76.423463222699993</v>
      </c>
      <c r="AD17" s="4">
        <v>75.6104476565</v>
      </c>
      <c r="AE17" s="4">
        <v>81.504810511499997</v>
      </c>
      <c r="AF17" s="4">
        <v>82.521079969200002</v>
      </c>
      <c r="AG17" s="4">
        <v>80.082033270599993</v>
      </c>
    </row>
    <row r="18" spans="1:33" x14ac:dyDescent="0.25">
      <c r="A18" t="s">
        <v>466</v>
      </c>
      <c r="B18" s="4">
        <v>7.2221903152999998</v>
      </c>
      <c r="C18" s="4">
        <v>7.1235938604999998</v>
      </c>
      <c r="D18" s="4">
        <v>7.0742956331000002</v>
      </c>
      <c r="E18" s="4">
        <v>7.5672779072000003</v>
      </c>
      <c r="F18" s="4">
        <v>7.2468394290000004</v>
      </c>
      <c r="G18" s="4">
        <v>7.0989447468</v>
      </c>
      <c r="H18" s="4">
        <v>7.8137690441999998</v>
      </c>
      <c r="I18" s="4">
        <v>7.9370146126999996</v>
      </c>
      <c r="J18" s="4">
        <v>8.5285933416000006</v>
      </c>
      <c r="K18" s="4">
        <v>8.8736809334999993</v>
      </c>
      <c r="L18" s="4">
        <v>8.8983300472</v>
      </c>
      <c r="M18" s="4">
        <v>10.2786804146</v>
      </c>
      <c r="N18" s="4">
        <v>11.683679895799999</v>
      </c>
      <c r="O18" s="4">
        <v>13.3598196276</v>
      </c>
      <c r="P18" s="4">
        <v>14.666222654</v>
      </c>
      <c r="Q18" s="4">
        <v>15.331748724000001</v>
      </c>
      <c r="R18" s="4">
        <v>15.159204927999999</v>
      </c>
      <c r="S18" s="4">
        <v>15.997274794000001</v>
      </c>
      <c r="T18" s="4">
        <v>16.810695546200002</v>
      </c>
      <c r="U18" s="4">
        <v>17.328326934</v>
      </c>
      <c r="V18" s="4">
        <v>16.391660613300001</v>
      </c>
      <c r="W18" s="4">
        <v>16.6135026366</v>
      </c>
      <c r="X18" s="4">
        <v>16.859993773599999</v>
      </c>
      <c r="Y18" s="4">
        <v>17.180432251799999</v>
      </c>
      <c r="Z18" s="4">
        <v>17.180432251799999</v>
      </c>
      <c r="AA18" s="4">
        <v>19.177010461799998</v>
      </c>
      <c r="AB18" s="4">
        <v>19.793238304399999</v>
      </c>
      <c r="AC18" s="4">
        <v>20.236922351099999</v>
      </c>
      <c r="AD18" s="4">
        <v>20.236922351099999</v>
      </c>
      <c r="AE18" s="4">
        <v>20.483413488099998</v>
      </c>
      <c r="AF18" s="4">
        <v>20.680606397799998</v>
      </c>
      <c r="AG18" s="4">
        <v>19.300256030300002</v>
      </c>
    </row>
    <row r="19" spans="1:33" x14ac:dyDescent="0.25">
      <c r="A19" t="s">
        <v>467</v>
      </c>
      <c r="B19" s="4">
        <v>5.7780035988999998</v>
      </c>
      <c r="C19" s="4">
        <v>6.6951470273</v>
      </c>
      <c r="D19" s="4">
        <v>6.8327185415000002</v>
      </c>
      <c r="E19" s="4">
        <v>6.5117183416</v>
      </c>
      <c r="F19" s="4">
        <v>7.1078615699999999</v>
      </c>
      <c r="G19" s="4">
        <v>7.1995759129000003</v>
      </c>
      <c r="H19" s="4">
        <v>8.0250049984</v>
      </c>
      <c r="I19" s="4">
        <v>8.5752910554999993</v>
      </c>
      <c r="J19" s="4">
        <v>8.0708621698999998</v>
      </c>
      <c r="K19" s="4">
        <v>8.2084336840999992</v>
      </c>
      <c r="L19" s="4">
        <v>8.9421484267999993</v>
      </c>
      <c r="M19" s="4">
        <v>9.6300059980999997</v>
      </c>
      <c r="N19" s="4">
        <v>9.5382916553000001</v>
      </c>
      <c r="O19" s="4">
        <v>10.6388637693</v>
      </c>
      <c r="P19" s="4">
        <v>10.547149426500001</v>
      </c>
      <c r="Q19" s="4">
        <v>11.1891498264</v>
      </c>
      <c r="R19" s="4">
        <v>11.739435883400001</v>
      </c>
      <c r="S19" s="4">
        <v>11.5560071977</v>
      </c>
      <c r="T19" s="4">
        <v>12.427293454699999</v>
      </c>
      <c r="U19" s="4">
        <v>13.940580111599999</v>
      </c>
      <c r="V19" s="4">
        <v>13.940580111599999</v>
      </c>
      <c r="W19" s="4">
        <v>14.261580311499999</v>
      </c>
      <c r="X19" s="4">
        <v>14.720152025699999</v>
      </c>
      <c r="Y19" s="4">
        <v>14.4450089972</v>
      </c>
      <c r="Z19" s="4">
        <v>15.178723739900001</v>
      </c>
      <c r="AA19" s="4">
        <v>15.958295654</v>
      </c>
      <c r="AB19" s="4">
        <v>16.233438682500001</v>
      </c>
      <c r="AC19" s="4">
        <v>15.3162952541</v>
      </c>
      <c r="AD19" s="4">
        <v>17.058867768100001</v>
      </c>
      <c r="AE19" s="4">
        <v>17.058867768100001</v>
      </c>
      <c r="AF19" s="4">
        <v>16.600296053899999</v>
      </c>
      <c r="AG19" s="4">
        <v>15.7748669683</v>
      </c>
    </row>
    <row r="20" spans="1:33" x14ac:dyDescent="0.25">
      <c r="A20" t="s">
        <v>468</v>
      </c>
      <c r="B20" s="4">
        <v>23.601150856699999</v>
      </c>
      <c r="C20" s="4">
        <v>23.498089062599998</v>
      </c>
      <c r="D20" s="4">
        <v>23.944690170499999</v>
      </c>
      <c r="E20" s="4">
        <v>24.8035384549</v>
      </c>
      <c r="F20" s="4">
        <v>28.032808004500001</v>
      </c>
      <c r="G20" s="4">
        <v>30.678060720600001</v>
      </c>
      <c r="H20" s="4">
        <v>35.384549319400001</v>
      </c>
      <c r="I20" s="4">
        <v>39.094773908199997</v>
      </c>
      <c r="J20" s="4">
        <v>41.327779447799998</v>
      </c>
      <c r="K20" s="4">
        <v>43.114183879400002</v>
      </c>
      <c r="L20" s="4">
        <v>44.763172585600003</v>
      </c>
      <c r="M20" s="4">
        <v>46.652638811400003</v>
      </c>
      <c r="N20" s="4">
        <v>48.542105037100001</v>
      </c>
      <c r="O20" s="4">
        <v>48.061149997900003</v>
      </c>
      <c r="P20" s="4">
        <v>48.748228625400003</v>
      </c>
      <c r="Q20" s="4">
        <v>49.641430841199998</v>
      </c>
      <c r="R20" s="4">
        <v>50.568986988399999</v>
      </c>
      <c r="S20" s="4">
        <v>50.465925194299999</v>
      </c>
      <c r="T20" s="4">
        <v>51.084295959099997</v>
      </c>
      <c r="U20" s="4">
        <v>52.733284665299998</v>
      </c>
      <c r="V20" s="4">
        <v>51.908790312199997</v>
      </c>
      <c r="W20" s="4">
        <v>50.534633057100002</v>
      </c>
      <c r="X20" s="4">
        <v>50.053678017800003</v>
      </c>
      <c r="Y20" s="4">
        <v>48.851290419500003</v>
      </c>
      <c r="Z20" s="4">
        <v>49.400953321599999</v>
      </c>
      <c r="AA20" s="4">
        <v>49.607076909900002</v>
      </c>
      <c r="AB20" s="4">
        <v>47.683256752699997</v>
      </c>
      <c r="AC20" s="4">
        <v>48.026796066499998</v>
      </c>
      <c r="AD20" s="4">
        <v>47.648902821299998</v>
      </c>
      <c r="AE20" s="4">
        <v>48.198565723400002</v>
      </c>
      <c r="AF20" s="4">
        <v>48.061149997900003</v>
      </c>
      <c r="AG20" s="4">
        <v>47.064885987899999</v>
      </c>
    </row>
    <row r="21" spans="1:33" x14ac:dyDescent="0.25">
      <c r="A21" t="s">
        <v>469</v>
      </c>
      <c r="B21" s="4">
        <v>5.3767574096999997</v>
      </c>
      <c r="C21" s="4">
        <v>5.8012382577999997</v>
      </c>
      <c r="D21" s="4">
        <v>5.9427318737999997</v>
      </c>
      <c r="E21" s="4">
        <v>6.5087063379999996</v>
      </c>
      <c r="F21" s="4">
        <v>6.8388581088000002</v>
      </c>
      <c r="G21" s="4">
        <v>7.0746808021999996</v>
      </c>
      <c r="H21" s="4">
        <v>6.7445290313999999</v>
      </c>
      <c r="I21" s="4">
        <v>7.4048325730000002</v>
      </c>
      <c r="J21" s="4">
        <v>6.7445290313999999</v>
      </c>
      <c r="K21" s="4">
        <v>6.9331871860999996</v>
      </c>
      <c r="L21" s="4">
        <v>6.5558708767000002</v>
      </c>
      <c r="M21" s="4">
        <v>6.8860226474999999</v>
      </c>
      <c r="N21" s="4">
        <v>7.3576680342999996</v>
      </c>
      <c r="O21" s="4">
        <v>8.0651361144999996</v>
      </c>
      <c r="P21" s="4">
        <v>8.2537942692000001</v>
      </c>
      <c r="Q21" s="4">
        <v>8.4424524240000007</v>
      </c>
      <c r="R21" s="4">
        <v>8.3009588079000007</v>
      </c>
      <c r="S21" s="4">
        <v>9.2442495815000001</v>
      </c>
      <c r="T21" s="4">
        <v>11.696805593000001</v>
      </c>
      <c r="U21" s="4">
        <v>12.4986027505</v>
      </c>
      <c r="V21" s="4">
        <v>13.4890580628</v>
      </c>
      <c r="W21" s="4">
        <v>13.6777162176</v>
      </c>
      <c r="X21" s="4">
        <v>14.6210069912</v>
      </c>
      <c r="Y21" s="4">
        <v>14.856829684599999</v>
      </c>
      <c r="Z21" s="4">
        <v>14.6681715299</v>
      </c>
      <c r="AA21" s="4">
        <v>15.705791380899999</v>
      </c>
      <c r="AB21" s="4">
        <v>17.8753601602</v>
      </c>
      <c r="AC21" s="4">
        <v>19.6204480914</v>
      </c>
      <c r="AD21" s="4">
        <v>22.450320412300002</v>
      </c>
      <c r="AE21" s="4">
        <v>23.110623953800001</v>
      </c>
      <c r="AF21" s="4">
        <v>22.921965799100001</v>
      </c>
      <c r="AG21" s="4">
        <v>23.5822693406</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8" t="s">
        <v>451</v>
      </c>
    </row>
    <row r="2" spans="1:38" x14ac:dyDescent="0.25">
      <c r="A2" t="s">
        <v>923</v>
      </c>
    </row>
    <row r="4" spans="1:38" ht="13" x14ac:dyDescent="0.3">
      <c r="A4" s="3" t="s">
        <v>503</v>
      </c>
      <c r="B4" s="7" t="s">
        <v>440</v>
      </c>
      <c r="C4" s="7">
        <f>$AL$6-31</f>
        <v>44408</v>
      </c>
      <c r="D4" s="7">
        <f>$AL$6-30</f>
        <v>44409</v>
      </c>
      <c r="E4" s="7">
        <f>$AL$6-29</f>
        <v>44410</v>
      </c>
      <c r="F4" s="7">
        <f>$AL$6-28</f>
        <v>44411</v>
      </c>
      <c r="G4" s="7">
        <f>$AL$6-27</f>
        <v>44412</v>
      </c>
      <c r="H4" s="7">
        <f>$AL$6-26</f>
        <v>44413</v>
      </c>
      <c r="I4" s="7">
        <f>$AL$6-25</f>
        <v>44414</v>
      </c>
      <c r="J4" s="7">
        <f>$AL$6-24</f>
        <v>44415</v>
      </c>
      <c r="K4" s="7">
        <f>$AL$6-23</f>
        <v>44416</v>
      </c>
      <c r="L4" s="7">
        <f>$AL$6-22</f>
        <v>44417</v>
      </c>
      <c r="M4" s="7">
        <f>$AL$6-21</f>
        <v>44418</v>
      </c>
      <c r="N4" s="7">
        <f>$AL$6-20</f>
        <v>44419</v>
      </c>
      <c r="O4" s="7">
        <f>$AL$6-19</f>
        <v>44420</v>
      </c>
      <c r="P4" s="7">
        <f>$AL$6-18</f>
        <v>44421</v>
      </c>
      <c r="Q4" s="7">
        <f>$AL$6-17</f>
        <v>44422</v>
      </c>
      <c r="R4" s="7">
        <f>$AL$6-16</f>
        <v>44423</v>
      </c>
      <c r="S4" s="7">
        <f>$AL$6-15</f>
        <v>44424</v>
      </c>
      <c r="T4" s="7">
        <f>$AL$6-14</f>
        <v>44425</v>
      </c>
      <c r="U4" s="7">
        <f>$AL$6-13</f>
        <v>44426</v>
      </c>
      <c r="V4" s="7">
        <f>$AL$6-12</f>
        <v>44427</v>
      </c>
      <c r="W4" s="7">
        <f>$AL$6-11</f>
        <v>44428</v>
      </c>
      <c r="X4" s="7">
        <f>$AL$6-10</f>
        <v>44429</v>
      </c>
      <c r="Y4" s="7">
        <f>$AL$6-9</f>
        <v>44430</v>
      </c>
      <c r="Z4" s="7">
        <f>$AL$6-8</f>
        <v>44431</v>
      </c>
      <c r="AA4" s="7">
        <f>$AL$6-7</f>
        <v>44432</v>
      </c>
      <c r="AB4" s="7">
        <f>$AL$6-6</f>
        <v>44433</v>
      </c>
      <c r="AC4" s="7">
        <f>$AL$6-5</f>
        <v>44434</v>
      </c>
      <c r="AD4" s="7">
        <f>$AL$6-4</f>
        <v>44435</v>
      </c>
      <c r="AE4" s="7">
        <f>$AL$6-3</f>
        <v>44436</v>
      </c>
      <c r="AF4" s="7">
        <f>$AL$6-2</f>
        <v>44437</v>
      </c>
      <c r="AG4" s="7">
        <f>$AL$6-1</f>
        <v>44438</v>
      </c>
      <c r="AH4" s="7">
        <f>$AL$6</f>
        <v>44439</v>
      </c>
    </row>
    <row r="5" spans="1:38" ht="13" hidden="1" x14ac:dyDescent="0.3">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5">
      <c r="A6" t="s">
        <v>504</v>
      </c>
      <c r="B6" t="s">
        <v>450</v>
      </c>
      <c r="C6">
        <v>144</v>
      </c>
      <c r="D6">
        <v>150</v>
      </c>
      <c r="E6">
        <v>153</v>
      </c>
      <c r="F6">
        <v>157</v>
      </c>
      <c r="G6">
        <v>169</v>
      </c>
      <c r="H6">
        <v>170</v>
      </c>
      <c r="I6">
        <v>188</v>
      </c>
      <c r="J6">
        <v>192</v>
      </c>
      <c r="K6">
        <v>200</v>
      </c>
      <c r="L6">
        <v>213</v>
      </c>
      <c r="M6">
        <v>214</v>
      </c>
      <c r="N6">
        <v>243</v>
      </c>
      <c r="O6">
        <v>272</v>
      </c>
      <c r="P6">
        <v>284</v>
      </c>
      <c r="Q6">
        <v>320</v>
      </c>
      <c r="R6">
        <v>336</v>
      </c>
      <c r="S6">
        <v>340</v>
      </c>
      <c r="T6">
        <v>391</v>
      </c>
      <c r="U6">
        <v>375</v>
      </c>
      <c r="V6">
        <v>383</v>
      </c>
      <c r="W6">
        <v>393</v>
      </c>
      <c r="X6">
        <v>519</v>
      </c>
      <c r="Y6">
        <v>558</v>
      </c>
      <c r="Z6">
        <v>571</v>
      </c>
      <c r="AA6">
        <v>562</v>
      </c>
      <c r="AB6">
        <v>652</v>
      </c>
      <c r="AC6">
        <v>683</v>
      </c>
      <c r="AD6">
        <v>726</v>
      </c>
      <c r="AE6">
        <v>645</v>
      </c>
      <c r="AF6">
        <v>626</v>
      </c>
      <c r="AG6">
        <v>605</v>
      </c>
      <c r="AH6">
        <v>553</v>
      </c>
      <c r="AL6" s="2">
        <v>44439</v>
      </c>
    </row>
    <row r="7" spans="1:38" x14ac:dyDescent="0.25">
      <c r="A7" t="s">
        <v>505</v>
      </c>
      <c r="B7" t="s">
        <v>376</v>
      </c>
      <c r="C7">
        <v>62</v>
      </c>
      <c r="D7">
        <v>64</v>
      </c>
      <c r="E7">
        <v>65</v>
      </c>
      <c r="F7">
        <v>71</v>
      </c>
      <c r="G7">
        <v>63</v>
      </c>
      <c r="H7">
        <v>42</v>
      </c>
      <c r="I7">
        <v>34</v>
      </c>
      <c r="J7">
        <v>35</v>
      </c>
      <c r="K7">
        <v>27</v>
      </c>
      <c r="L7">
        <v>23</v>
      </c>
      <c r="M7">
        <v>16</v>
      </c>
      <c r="N7">
        <v>15</v>
      </c>
      <c r="O7">
        <v>10</v>
      </c>
      <c r="P7">
        <v>14</v>
      </c>
      <c r="Q7">
        <v>18</v>
      </c>
      <c r="R7">
        <v>19</v>
      </c>
      <c r="S7">
        <v>21</v>
      </c>
      <c r="T7">
        <v>23</v>
      </c>
      <c r="U7">
        <v>33</v>
      </c>
      <c r="V7">
        <v>47</v>
      </c>
      <c r="W7">
        <v>44</v>
      </c>
      <c r="X7">
        <v>56</v>
      </c>
      <c r="Y7">
        <v>61</v>
      </c>
      <c r="Z7">
        <v>79</v>
      </c>
      <c r="AA7">
        <v>82</v>
      </c>
      <c r="AB7">
        <v>87</v>
      </c>
      <c r="AC7">
        <v>84</v>
      </c>
      <c r="AD7">
        <v>83</v>
      </c>
      <c r="AE7">
        <v>103</v>
      </c>
      <c r="AF7">
        <v>123</v>
      </c>
      <c r="AG7">
        <v>124</v>
      </c>
      <c r="AH7">
        <v>150</v>
      </c>
    </row>
    <row r="8" spans="1:38" x14ac:dyDescent="0.25">
      <c r="A8" t="s">
        <v>506</v>
      </c>
      <c r="B8" t="s">
        <v>377</v>
      </c>
      <c r="C8">
        <v>9</v>
      </c>
      <c r="D8">
        <v>13</v>
      </c>
      <c r="E8">
        <v>12</v>
      </c>
      <c r="F8">
        <v>14</v>
      </c>
      <c r="G8">
        <v>13</v>
      </c>
      <c r="H8">
        <v>10</v>
      </c>
      <c r="I8">
        <v>13</v>
      </c>
      <c r="J8">
        <v>13</v>
      </c>
      <c r="K8">
        <v>13</v>
      </c>
      <c r="L8">
        <v>12</v>
      </c>
      <c r="M8">
        <v>12</v>
      </c>
      <c r="N8">
        <v>16</v>
      </c>
      <c r="O8">
        <v>27</v>
      </c>
      <c r="P8">
        <v>32</v>
      </c>
      <c r="Q8">
        <v>31</v>
      </c>
      <c r="R8">
        <v>31</v>
      </c>
      <c r="S8">
        <v>36</v>
      </c>
      <c r="T8">
        <v>36</v>
      </c>
      <c r="U8">
        <v>40</v>
      </c>
      <c r="V8">
        <v>34</v>
      </c>
      <c r="W8">
        <v>32</v>
      </c>
      <c r="X8">
        <v>35</v>
      </c>
      <c r="Y8">
        <v>36</v>
      </c>
      <c r="Z8">
        <v>31</v>
      </c>
      <c r="AA8">
        <v>44</v>
      </c>
      <c r="AB8">
        <v>55</v>
      </c>
      <c r="AC8">
        <v>66</v>
      </c>
      <c r="AD8">
        <v>78</v>
      </c>
      <c r="AE8">
        <v>84</v>
      </c>
      <c r="AF8">
        <v>94</v>
      </c>
      <c r="AG8">
        <v>103</v>
      </c>
      <c r="AH8">
        <v>101</v>
      </c>
    </row>
    <row r="9" spans="1:38" x14ac:dyDescent="0.25">
      <c r="A9" t="s">
        <v>507</v>
      </c>
      <c r="B9" t="s">
        <v>378</v>
      </c>
      <c r="C9">
        <v>21</v>
      </c>
      <c r="D9">
        <v>20</v>
      </c>
      <c r="E9">
        <v>20</v>
      </c>
      <c r="F9">
        <v>22</v>
      </c>
      <c r="G9">
        <v>24</v>
      </c>
      <c r="H9">
        <v>29</v>
      </c>
      <c r="I9">
        <v>29</v>
      </c>
      <c r="J9">
        <v>38</v>
      </c>
      <c r="K9">
        <v>40</v>
      </c>
      <c r="L9">
        <v>40</v>
      </c>
      <c r="M9">
        <v>40</v>
      </c>
      <c r="N9">
        <v>38</v>
      </c>
      <c r="O9">
        <v>42</v>
      </c>
      <c r="P9">
        <v>44</v>
      </c>
      <c r="Q9">
        <v>34</v>
      </c>
      <c r="R9">
        <v>41</v>
      </c>
      <c r="S9">
        <v>44</v>
      </c>
      <c r="T9">
        <v>44</v>
      </c>
      <c r="U9">
        <v>60</v>
      </c>
      <c r="V9">
        <v>62</v>
      </c>
      <c r="W9">
        <v>65</v>
      </c>
      <c r="X9">
        <v>73</v>
      </c>
      <c r="Y9">
        <v>80</v>
      </c>
      <c r="Z9">
        <v>92</v>
      </c>
      <c r="AA9">
        <v>95</v>
      </c>
      <c r="AB9">
        <v>126</v>
      </c>
      <c r="AC9">
        <v>134</v>
      </c>
      <c r="AD9">
        <v>140</v>
      </c>
      <c r="AE9">
        <v>141</v>
      </c>
      <c r="AF9">
        <v>156</v>
      </c>
      <c r="AG9">
        <v>149</v>
      </c>
      <c r="AH9">
        <v>144</v>
      </c>
    </row>
    <row r="10" spans="1:38" x14ac:dyDescent="0.25">
      <c r="A10" t="s">
        <v>508</v>
      </c>
      <c r="B10" t="s">
        <v>379</v>
      </c>
      <c r="C10">
        <v>12</v>
      </c>
      <c r="D10">
        <v>14</v>
      </c>
      <c r="E10">
        <v>14</v>
      </c>
      <c r="F10">
        <v>19</v>
      </c>
      <c r="G10">
        <v>22</v>
      </c>
      <c r="H10">
        <v>24</v>
      </c>
      <c r="I10">
        <v>21</v>
      </c>
      <c r="J10">
        <v>21</v>
      </c>
      <c r="K10">
        <v>18</v>
      </c>
      <c r="L10">
        <v>20</v>
      </c>
      <c r="M10">
        <v>19</v>
      </c>
      <c r="N10">
        <v>19</v>
      </c>
      <c r="O10">
        <v>18</v>
      </c>
      <c r="P10">
        <v>17</v>
      </c>
      <c r="Q10">
        <v>16</v>
      </c>
      <c r="R10">
        <v>17</v>
      </c>
      <c r="S10">
        <v>16</v>
      </c>
      <c r="T10">
        <v>15</v>
      </c>
      <c r="U10">
        <v>16</v>
      </c>
      <c r="V10">
        <v>17</v>
      </c>
      <c r="W10">
        <v>22</v>
      </c>
      <c r="X10">
        <v>21</v>
      </c>
      <c r="Y10">
        <v>20</v>
      </c>
      <c r="Z10">
        <v>19</v>
      </c>
      <c r="AA10">
        <v>17</v>
      </c>
      <c r="AB10">
        <v>23</v>
      </c>
      <c r="AC10">
        <v>25</v>
      </c>
      <c r="AD10">
        <v>23</v>
      </c>
      <c r="AE10">
        <v>27</v>
      </c>
      <c r="AF10">
        <v>29</v>
      </c>
      <c r="AG10">
        <v>29</v>
      </c>
      <c r="AH10">
        <v>29</v>
      </c>
    </row>
    <row r="11" spans="1:38" x14ac:dyDescent="0.25">
      <c r="A11" t="s">
        <v>509</v>
      </c>
      <c r="B11" t="s">
        <v>380</v>
      </c>
      <c r="C11">
        <v>13</v>
      </c>
      <c r="D11">
        <v>11</v>
      </c>
      <c r="E11">
        <v>13</v>
      </c>
      <c r="F11">
        <v>17</v>
      </c>
      <c r="G11">
        <v>17</v>
      </c>
      <c r="H11">
        <v>16</v>
      </c>
      <c r="I11">
        <v>15</v>
      </c>
      <c r="J11">
        <v>17</v>
      </c>
      <c r="K11">
        <v>27</v>
      </c>
      <c r="L11">
        <v>25</v>
      </c>
      <c r="M11">
        <v>20</v>
      </c>
      <c r="N11">
        <v>25</v>
      </c>
      <c r="O11">
        <v>27</v>
      </c>
      <c r="P11">
        <v>35</v>
      </c>
      <c r="Q11">
        <v>45</v>
      </c>
      <c r="R11">
        <v>44</v>
      </c>
      <c r="S11">
        <v>52</v>
      </c>
      <c r="T11">
        <v>55</v>
      </c>
      <c r="U11">
        <v>66</v>
      </c>
      <c r="V11">
        <v>86</v>
      </c>
      <c r="W11">
        <v>91</v>
      </c>
      <c r="X11">
        <v>88</v>
      </c>
      <c r="Y11">
        <v>87</v>
      </c>
      <c r="Z11">
        <v>93</v>
      </c>
      <c r="AA11">
        <v>96</v>
      </c>
      <c r="AB11">
        <v>96</v>
      </c>
      <c r="AC11">
        <v>91</v>
      </c>
      <c r="AD11">
        <v>107</v>
      </c>
      <c r="AE11">
        <v>118</v>
      </c>
      <c r="AF11">
        <v>124</v>
      </c>
      <c r="AG11">
        <v>126</v>
      </c>
      <c r="AH11">
        <v>120</v>
      </c>
    </row>
    <row r="12" spans="1:38" x14ac:dyDescent="0.25">
      <c r="A12" t="s">
        <v>510</v>
      </c>
      <c r="B12" t="s">
        <v>381</v>
      </c>
      <c r="C12">
        <v>21</v>
      </c>
      <c r="D12">
        <v>34</v>
      </c>
      <c r="E12">
        <v>34</v>
      </c>
      <c r="F12">
        <v>34</v>
      </c>
      <c r="G12">
        <v>39</v>
      </c>
      <c r="H12">
        <v>43</v>
      </c>
      <c r="I12">
        <v>40</v>
      </c>
      <c r="J12">
        <v>30</v>
      </c>
      <c r="K12">
        <v>18</v>
      </c>
      <c r="L12">
        <v>20</v>
      </c>
      <c r="M12">
        <v>20</v>
      </c>
      <c r="N12">
        <v>19</v>
      </c>
      <c r="O12">
        <v>14</v>
      </c>
      <c r="P12">
        <v>16</v>
      </c>
      <c r="Q12">
        <v>15</v>
      </c>
      <c r="R12">
        <v>16</v>
      </c>
      <c r="S12">
        <v>16</v>
      </c>
      <c r="T12">
        <v>16</v>
      </c>
      <c r="U12">
        <v>12</v>
      </c>
      <c r="V12">
        <v>12</v>
      </c>
      <c r="W12">
        <v>10</v>
      </c>
      <c r="X12">
        <v>9</v>
      </c>
      <c r="Y12">
        <v>8</v>
      </c>
      <c r="Z12">
        <v>6</v>
      </c>
      <c r="AA12">
        <v>7</v>
      </c>
      <c r="AB12">
        <v>6</v>
      </c>
      <c r="AC12">
        <v>5</v>
      </c>
      <c r="AD12">
        <v>4</v>
      </c>
      <c r="AE12">
        <v>8</v>
      </c>
      <c r="AF12">
        <v>9</v>
      </c>
      <c r="AG12">
        <v>9</v>
      </c>
      <c r="AH12">
        <v>8</v>
      </c>
    </row>
    <row r="13" spans="1:38" x14ac:dyDescent="0.25">
      <c r="A13" t="s">
        <v>511</v>
      </c>
      <c r="B13" t="s">
        <v>382</v>
      </c>
      <c r="C13">
        <v>5</v>
      </c>
      <c r="D13">
        <v>6</v>
      </c>
      <c r="E13">
        <v>6</v>
      </c>
      <c r="F13">
        <v>7</v>
      </c>
      <c r="G13">
        <v>8</v>
      </c>
      <c r="H13">
        <v>6</v>
      </c>
      <c r="I13">
        <v>7</v>
      </c>
      <c r="J13">
        <v>6</v>
      </c>
      <c r="K13">
        <v>13</v>
      </c>
      <c r="L13">
        <v>15</v>
      </c>
      <c r="M13">
        <v>19</v>
      </c>
      <c r="N13">
        <v>21</v>
      </c>
      <c r="O13">
        <v>27</v>
      </c>
      <c r="P13">
        <v>28</v>
      </c>
      <c r="Q13">
        <v>34</v>
      </c>
      <c r="R13">
        <v>32</v>
      </c>
      <c r="S13">
        <v>39</v>
      </c>
      <c r="T13">
        <v>41</v>
      </c>
      <c r="U13">
        <v>54</v>
      </c>
      <c r="V13">
        <v>53</v>
      </c>
      <c r="W13">
        <v>71</v>
      </c>
      <c r="X13">
        <v>79</v>
      </c>
      <c r="Y13">
        <v>92</v>
      </c>
      <c r="Z13">
        <v>90</v>
      </c>
      <c r="AA13">
        <v>91</v>
      </c>
      <c r="AB13">
        <v>104</v>
      </c>
      <c r="AC13">
        <v>120</v>
      </c>
      <c r="AD13">
        <v>128</v>
      </c>
      <c r="AE13">
        <v>126</v>
      </c>
      <c r="AF13">
        <v>133</v>
      </c>
      <c r="AG13">
        <v>132</v>
      </c>
      <c r="AH13">
        <v>128</v>
      </c>
    </row>
    <row r="14" spans="1:38" x14ac:dyDescent="0.25">
      <c r="A14" t="s">
        <v>512</v>
      </c>
      <c r="B14" t="s">
        <v>383</v>
      </c>
      <c r="C14">
        <v>12</v>
      </c>
      <c r="D14">
        <v>12</v>
      </c>
      <c r="E14">
        <v>12</v>
      </c>
      <c r="F14">
        <v>8</v>
      </c>
      <c r="G14">
        <v>12</v>
      </c>
      <c r="H14">
        <v>14</v>
      </c>
      <c r="I14">
        <v>15</v>
      </c>
      <c r="J14">
        <v>14</v>
      </c>
      <c r="K14">
        <v>15</v>
      </c>
      <c r="L14">
        <v>15</v>
      </c>
      <c r="M14">
        <v>14</v>
      </c>
      <c r="N14">
        <v>10</v>
      </c>
      <c r="O14">
        <v>23</v>
      </c>
      <c r="P14">
        <v>29</v>
      </c>
      <c r="Q14">
        <v>40</v>
      </c>
      <c r="R14">
        <v>39</v>
      </c>
      <c r="S14">
        <v>39</v>
      </c>
      <c r="T14">
        <v>55</v>
      </c>
      <c r="U14">
        <v>69</v>
      </c>
      <c r="V14">
        <v>75</v>
      </c>
      <c r="W14">
        <v>74</v>
      </c>
      <c r="X14">
        <v>85</v>
      </c>
      <c r="Y14">
        <v>86</v>
      </c>
      <c r="Z14">
        <v>86</v>
      </c>
      <c r="AA14">
        <v>80</v>
      </c>
      <c r="AB14">
        <v>75</v>
      </c>
      <c r="AC14">
        <v>74</v>
      </c>
      <c r="AD14">
        <v>86</v>
      </c>
      <c r="AE14">
        <v>74</v>
      </c>
      <c r="AF14">
        <v>89</v>
      </c>
      <c r="AG14">
        <v>89</v>
      </c>
      <c r="AH14">
        <v>98</v>
      </c>
    </row>
    <row r="15" spans="1:38" x14ac:dyDescent="0.25">
      <c r="A15" t="s">
        <v>513</v>
      </c>
      <c r="B15" t="s">
        <v>384</v>
      </c>
      <c r="C15">
        <v>7</v>
      </c>
      <c r="D15">
        <v>7</v>
      </c>
      <c r="E15">
        <v>7</v>
      </c>
      <c r="F15">
        <v>7</v>
      </c>
      <c r="G15">
        <v>7</v>
      </c>
      <c r="H15">
        <v>5</v>
      </c>
      <c r="I15">
        <v>5</v>
      </c>
      <c r="J15">
        <v>3</v>
      </c>
      <c r="K15">
        <v>6</v>
      </c>
      <c r="L15">
        <v>6</v>
      </c>
      <c r="M15">
        <v>6</v>
      </c>
      <c r="N15">
        <v>9</v>
      </c>
      <c r="O15">
        <v>14</v>
      </c>
      <c r="P15">
        <v>16</v>
      </c>
      <c r="Q15">
        <v>23</v>
      </c>
      <c r="R15">
        <v>21</v>
      </c>
      <c r="S15">
        <v>22</v>
      </c>
      <c r="T15">
        <v>22</v>
      </c>
      <c r="U15">
        <v>27</v>
      </c>
      <c r="V15">
        <v>29</v>
      </c>
      <c r="W15">
        <v>31</v>
      </c>
      <c r="X15">
        <v>28</v>
      </c>
      <c r="Y15">
        <v>30</v>
      </c>
      <c r="Z15">
        <v>30</v>
      </c>
      <c r="AA15">
        <v>30</v>
      </c>
      <c r="AB15">
        <v>29</v>
      </c>
      <c r="AC15">
        <v>28</v>
      </c>
      <c r="AD15">
        <v>30</v>
      </c>
      <c r="AE15">
        <v>30</v>
      </c>
      <c r="AF15">
        <v>33</v>
      </c>
      <c r="AG15">
        <v>33</v>
      </c>
      <c r="AH15">
        <v>33</v>
      </c>
    </row>
    <row r="16" spans="1:38" x14ac:dyDescent="0.25">
      <c r="A16" t="s">
        <v>514</v>
      </c>
      <c r="B16" t="s">
        <v>385</v>
      </c>
      <c r="C16">
        <v>7</v>
      </c>
      <c r="D16">
        <v>7</v>
      </c>
      <c r="E16">
        <v>5</v>
      </c>
      <c r="F16">
        <v>5</v>
      </c>
      <c r="G16">
        <v>4</v>
      </c>
      <c r="H16">
        <v>6</v>
      </c>
      <c r="I16">
        <v>8</v>
      </c>
      <c r="J16">
        <v>7</v>
      </c>
      <c r="K16">
        <v>8</v>
      </c>
      <c r="L16">
        <v>8</v>
      </c>
      <c r="M16">
        <v>8</v>
      </c>
      <c r="N16">
        <v>12</v>
      </c>
      <c r="O16">
        <v>16</v>
      </c>
      <c r="P16">
        <v>18</v>
      </c>
      <c r="Q16">
        <v>23</v>
      </c>
      <c r="R16">
        <v>24</v>
      </c>
      <c r="S16">
        <v>25</v>
      </c>
      <c r="T16">
        <v>27</v>
      </c>
      <c r="U16">
        <v>29</v>
      </c>
      <c r="V16">
        <v>24</v>
      </c>
      <c r="W16">
        <v>24</v>
      </c>
      <c r="X16">
        <v>21</v>
      </c>
      <c r="Y16">
        <v>21</v>
      </c>
      <c r="Z16">
        <v>20</v>
      </c>
      <c r="AA16">
        <v>20</v>
      </c>
      <c r="AB16">
        <v>18</v>
      </c>
      <c r="AC16">
        <v>21</v>
      </c>
      <c r="AD16">
        <v>18</v>
      </c>
      <c r="AE16">
        <v>22</v>
      </c>
      <c r="AF16">
        <v>22</v>
      </c>
      <c r="AG16">
        <v>22</v>
      </c>
      <c r="AH16">
        <v>20</v>
      </c>
    </row>
    <row r="17" spans="1:34" x14ac:dyDescent="0.25">
      <c r="A17" t="s">
        <v>515</v>
      </c>
      <c r="B17" t="s">
        <v>386</v>
      </c>
      <c r="C17">
        <v>5</v>
      </c>
      <c r="D17">
        <v>6</v>
      </c>
      <c r="E17">
        <v>5</v>
      </c>
      <c r="F17">
        <v>5</v>
      </c>
      <c r="G17">
        <v>4</v>
      </c>
      <c r="H17">
        <v>7</v>
      </c>
      <c r="I17">
        <v>7</v>
      </c>
      <c r="J17">
        <v>11</v>
      </c>
      <c r="K17">
        <v>19</v>
      </c>
      <c r="L17">
        <v>20</v>
      </c>
      <c r="M17">
        <v>20</v>
      </c>
      <c r="N17">
        <v>20</v>
      </c>
      <c r="O17">
        <v>23</v>
      </c>
      <c r="P17">
        <v>28</v>
      </c>
      <c r="Q17">
        <v>25</v>
      </c>
      <c r="R17">
        <v>23</v>
      </c>
      <c r="S17">
        <v>27</v>
      </c>
      <c r="T17">
        <v>28</v>
      </c>
      <c r="U17">
        <v>32</v>
      </c>
      <c r="V17">
        <v>42</v>
      </c>
      <c r="W17">
        <v>48</v>
      </c>
      <c r="X17">
        <v>48</v>
      </c>
      <c r="Y17">
        <v>58</v>
      </c>
      <c r="Z17">
        <v>54</v>
      </c>
      <c r="AA17">
        <v>55</v>
      </c>
      <c r="AB17">
        <v>51</v>
      </c>
      <c r="AC17">
        <v>51</v>
      </c>
      <c r="AD17">
        <v>69</v>
      </c>
      <c r="AE17">
        <v>74</v>
      </c>
      <c r="AF17">
        <v>68</v>
      </c>
      <c r="AG17">
        <v>71</v>
      </c>
      <c r="AH17">
        <v>70</v>
      </c>
    </row>
    <row r="18" spans="1:34" x14ac:dyDescent="0.25">
      <c r="A18" t="s">
        <v>516</v>
      </c>
      <c r="B18" t="s">
        <v>387</v>
      </c>
      <c r="C18">
        <v>5</v>
      </c>
      <c r="D18">
        <v>5</v>
      </c>
      <c r="E18">
        <v>5</v>
      </c>
      <c r="F18">
        <v>3</v>
      </c>
      <c r="G18">
        <v>4</v>
      </c>
      <c r="H18">
        <v>5</v>
      </c>
      <c r="I18">
        <v>5</v>
      </c>
      <c r="J18">
        <v>8</v>
      </c>
      <c r="K18">
        <v>8</v>
      </c>
      <c r="L18">
        <v>8</v>
      </c>
      <c r="M18">
        <v>11</v>
      </c>
      <c r="N18">
        <v>12</v>
      </c>
      <c r="O18">
        <v>15</v>
      </c>
      <c r="P18">
        <v>18</v>
      </c>
      <c r="Q18">
        <v>18</v>
      </c>
      <c r="R18">
        <v>19</v>
      </c>
      <c r="S18">
        <v>19</v>
      </c>
      <c r="T18">
        <v>24</v>
      </c>
      <c r="U18">
        <v>27</v>
      </c>
      <c r="V18">
        <v>30</v>
      </c>
      <c r="W18">
        <v>29</v>
      </c>
      <c r="X18">
        <v>27</v>
      </c>
      <c r="Y18">
        <v>30</v>
      </c>
      <c r="Z18">
        <v>30</v>
      </c>
      <c r="AA18">
        <v>22</v>
      </c>
      <c r="AB18">
        <v>19</v>
      </c>
      <c r="AC18">
        <v>13</v>
      </c>
      <c r="AD18">
        <v>11</v>
      </c>
      <c r="AE18">
        <v>11</v>
      </c>
      <c r="AF18">
        <v>10</v>
      </c>
      <c r="AG18">
        <v>10</v>
      </c>
      <c r="AH18">
        <v>11</v>
      </c>
    </row>
    <row r="19" spans="1:34" x14ac:dyDescent="0.25">
      <c r="A19" t="s">
        <v>517</v>
      </c>
      <c r="B19" t="s">
        <v>388</v>
      </c>
      <c r="C19">
        <v>3</v>
      </c>
      <c r="D19">
        <v>3</v>
      </c>
      <c r="E19">
        <v>3</v>
      </c>
      <c r="F19">
        <v>5</v>
      </c>
      <c r="G19">
        <v>4</v>
      </c>
      <c r="H19">
        <v>4</v>
      </c>
      <c r="I19">
        <v>2</v>
      </c>
      <c r="J19">
        <v>2</v>
      </c>
      <c r="K19">
        <v>2</v>
      </c>
      <c r="L19">
        <v>2</v>
      </c>
      <c r="M19">
        <v>0</v>
      </c>
      <c r="N19">
        <v>2</v>
      </c>
      <c r="O19">
        <v>3</v>
      </c>
      <c r="P19">
        <v>8</v>
      </c>
      <c r="Q19">
        <v>9</v>
      </c>
      <c r="R19">
        <v>13</v>
      </c>
      <c r="S19">
        <v>16</v>
      </c>
      <c r="T19">
        <v>16</v>
      </c>
      <c r="U19">
        <v>16</v>
      </c>
      <c r="V19">
        <v>21</v>
      </c>
      <c r="W19">
        <v>16</v>
      </c>
      <c r="X19">
        <v>16</v>
      </c>
      <c r="Y19">
        <v>12</v>
      </c>
      <c r="Z19">
        <v>16</v>
      </c>
      <c r="AA19">
        <v>17</v>
      </c>
      <c r="AB19">
        <v>18</v>
      </c>
      <c r="AC19">
        <v>21</v>
      </c>
      <c r="AD19">
        <v>24</v>
      </c>
      <c r="AE19">
        <v>23</v>
      </c>
      <c r="AF19">
        <v>29</v>
      </c>
      <c r="AG19">
        <v>33</v>
      </c>
      <c r="AH19">
        <v>35</v>
      </c>
    </row>
    <row r="20" spans="1:34" x14ac:dyDescent="0.25">
      <c r="A20" t="s">
        <v>518</v>
      </c>
      <c r="B20" t="s">
        <v>389</v>
      </c>
      <c r="C20">
        <v>25</v>
      </c>
      <c r="D20">
        <v>25</v>
      </c>
      <c r="E20">
        <v>23</v>
      </c>
      <c r="F20">
        <v>24</v>
      </c>
      <c r="G20">
        <v>29</v>
      </c>
      <c r="H20">
        <v>27</v>
      </c>
      <c r="I20">
        <v>26</v>
      </c>
      <c r="J20">
        <v>22</v>
      </c>
      <c r="K20">
        <v>20</v>
      </c>
      <c r="L20">
        <v>21</v>
      </c>
      <c r="M20">
        <v>19</v>
      </c>
      <c r="N20">
        <v>17</v>
      </c>
      <c r="O20">
        <v>15</v>
      </c>
      <c r="P20">
        <v>14</v>
      </c>
      <c r="Q20">
        <v>14</v>
      </c>
      <c r="R20">
        <v>15</v>
      </c>
      <c r="S20">
        <v>13</v>
      </c>
      <c r="T20">
        <v>14</v>
      </c>
      <c r="U20">
        <v>13</v>
      </c>
      <c r="V20">
        <v>18</v>
      </c>
      <c r="W20">
        <v>20</v>
      </c>
      <c r="X20">
        <v>31</v>
      </c>
      <c r="Y20">
        <v>34</v>
      </c>
      <c r="Z20">
        <v>37</v>
      </c>
      <c r="AA20">
        <v>38</v>
      </c>
      <c r="AB20">
        <v>48</v>
      </c>
      <c r="AC20">
        <v>58</v>
      </c>
      <c r="AD20">
        <v>63</v>
      </c>
      <c r="AE20">
        <v>66</v>
      </c>
      <c r="AF20">
        <v>65</v>
      </c>
      <c r="AG20">
        <v>71</v>
      </c>
      <c r="AH20">
        <v>71</v>
      </c>
    </row>
    <row r="21" spans="1:34" x14ac:dyDescent="0.25">
      <c r="A21" t="s">
        <v>519</v>
      </c>
      <c r="B21" t="s">
        <v>390</v>
      </c>
      <c r="C21">
        <v>25</v>
      </c>
      <c r="D21">
        <v>28</v>
      </c>
      <c r="E21">
        <v>29</v>
      </c>
      <c r="F21">
        <v>32</v>
      </c>
      <c r="G21">
        <v>28</v>
      </c>
      <c r="H21">
        <v>30</v>
      </c>
      <c r="I21">
        <v>26</v>
      </c>
      <c r="J21">
        <v>30</v>
      </c>
      <c r="K21">
        <v>40</v>
      </c>
      <c r="L21">
        <v>38</v>
      </c>
      <c r="M21">
        <v>36</v>
      </c>
      <c r="N21">
        <v>38</v>
      </c>
      <c r="O21">
        <v>36</v>
      </c>
      <c r="P21">
        <v>36</v>
      </c>
      <c r="Q21">
        <v>34</v>
      </c>
      <c r="R21">
        <v>25</v>
      </c>
      <c r="S21">
        <v>25</v>
      </c>
      <c r="T21">
        <v>29</v>
      </c>
      <c r="U21">
        <v>30</v>
      </c>
      <c r="V21">
        <v>35</v>
      </c>
      <c r="W21">
        <v>34</v>
      </c>
      <c r="X21">
        <v>39</v>
      </c>
      <c r="Y21">
        <v>40</v>
      </c>
      <c r="Z21">
        <v>45</v>
      </c>
      <c r="AA21">
        <v>42</v>
      </c>
      <c r="AB21">
        <v>44</v>
      </c>
      <c r="AC21">
        <v>45</v>
      </c>
      <c r="AD21">
        <v>45</v>
      </c>
      <c r="AE21">
        <v>37</v>
      </c>
      <c r="AF21">
        <v>40</v>
      </c>
      <c r="AG21">
        <v>39</v>
      </c>
      <c r="AH21">
        <v>47</v>
      </c>
    </row>
    <row r="22" spans="1:34" x14ac:dyDescent="0.25">
      <c r="A22" t="s">
        <v>520</v>
      </c>
      <c r="B22" t="s">
        <v>391</v>
      </c>
      <c r="C22">
        <v>30</v>
      </c>
      <c r="D22">
        <v>26</v>
      </c>
      <c r="E22">
        <v>24</v>
      </c>
      <c r="F22">
        <v>24</v>
      </c>
      <c r="G22">
        <v>28</v>
      </c>
      <c r="H22">
        <v>27</v>
      </c>
      <c r="I22">
        <v>27</v>
      </c>
      <c r="J22">
        <v>25</v>
      </c>
      <c r="K22">
        <v>27</v>
      </c>
      <c r="L22">
        <v>28</v>
      </c>
      <c r="M22">
        <v>29</v>
      </c>
      <c r="N22">
        <v>26</v>
      </c>
      <c r="O22">
        <v>32</v>
      </c>
      <c r="P22">
        <v>40</v>
      </c>
      <c r="Q22">
        <v>38</v>
      </c>
      <c r="R22">
        <v>42</v>
      </c>
      <c r="S22">
        <v>41</v>
      </c>
      <c r="T22">
        <v>41</v>
      </c>
      <c r="U22">
        <v>45</v>
      </c>
      <c r="V22">
        <v>48</v>
      </c>
      <c r="W22">
        <v>41</v>
      </c>
      <c r="X22">
        <v>47</v>
      </c>
      <c r="Y22">
        <v>51</v>
      </c>
      <c r="Z22">
        <v>53</v>
      </c>
      <c r="AA22">
        <v>55</v>
      </c>
      <c r="AB22">
        <v>65</v>
      </c>
      <c r="AC22">
        <v>70</v>
      </c>
      <c r="AD22">
        <v>82</v>
      </c>
      <c r="AE22">
        <v>87</v>
      </c>
      <c r="AF22">
        <v>104</v>
      </c>
      <c r="AG22">
        <v>104</v>
      </c>
      <c r="AH22">
        <v>105</v>
      </c>
    </row>
    <row r="23" spans="1:34" x14ac:dyDescent="0.25">
      <c r="A23" t="s">
        <v>521</v>
      </c>
      <c r="B23" t="s">
        <v>392</v>
      </c>
      <c r="C23">
        <v>64</v>
      </c>
      <c r="D23">
        <v>69</v>
      </c>
      <c r="E23">
        <v>79</v>
      </c>
      <c r="F23">
        <v>86</v>
      </c>
      <c r="G23">
        <v>90</v>
      </c>
      <c r="H23">
        <v>90</v>
      </c>
      <c r="I23">
        <v>91</v>
      </c>
      <c r="J23">
        <v>102</v>
      </c>
      <c r="K23">
        <v>99</v>
      </c>
      <c r="L23">
        <v>99</v>
      </c>
      <c r="M23">
        <v>94</v>
      </c>
      <c r="N23">
        <v>103</v>
      </c>
      <c r="O23">
        <v>109</v>
      </c>
      <c r="P23">
        <v>103</v>
      </c>
      <c r="Q23">
        <v>105</v>
      </c>
      <c r="R23">
        <v>125</v>
      </c>
      <c r="S23">
        <v>127</v>
      </c>
      <c r="T23">
        <v>130</v>
      </c>
      <c r="U23">
        <v>145</v>
      </c>
      <c r="V23">
        <v>160</v>
      </c>
      <c r="W23">
        <v>169</v>
      </c>
      <c r="X23">
        <v>176</v>
      </c>
      <c r="Y23">
        <v>191</v>
      </c>
      <c r="Z23">
        <v>202</v>
      </c>
      <c r="AA23">
        <v>245</v>
      </c>
      <c r="AB23">
        <v>268</v>
      </c>
      <c r="AC23">
        <v>299</v>
      </c>
      <c r="AD23">
        <v>355</v>
      </c>
      <c r="AE23">
        <v>391</v>
      </c>
      <c r="AF23">
        <v>379</v>
      </c>
      <c r="AG23">
        <v>402</v>
      </c>
      <c r="AH23">
        <v>395</v>
      </c>
    </row>
    <row r="24" spans="1:34" x14ac:dyDescent="0.25">
      <c r="A24" t="s">
        <v>522</v>
      </c>
      <c r="B24" t="s">
        <v>393</v>
      </c>
      <c r="C24">
        <v>13</v>
      </c>
      <c r="D24">
        <v>20</v>
      </c>
      <c r="E24">
        <v>20</v>
      </c>
      <c r="F24">
        <v>25</v>
      </c>
      <c r="G24">
        <v>33</v>
      </c>
      <c r="H24">
        <v>36</v>
      </c>
      <c r="I24">
        <v>43</v>
      </c>
      <c r="J24">
        <v>44</v>
      </c>
      <c r="K24">
        <v>39</v>
      </c>
      <c r="L24">
        <v>38</v>
      </c>
      <c r="M24">
        <v>34</v>
      </c>
      <c r="N24">
        <v>33</v>
      </c>
      <c r="O24">
        <v>44</v>
      </c>
      <c r="P24">
        <v>47</v>
      </c>
      <c r="Q24">
        <v>49</v>
      </c>
      <c r="R24">
        <v>52</v>
      </c>
      <c r="S24">
        <v>54</v>
      </c>
      <c r="T24">
        <v>57</v>
      </c>
      <c r="U24">
        <v>70</v>
      </c>
      <c r="V24">
        <v>65</v>
      </c>
      <c r="W24">
        <v>71</v>
      </c>
      <c r="X24">
        <v>80</v>
      </c>
      <c r="Y24">
        <v>85</v>
      </c>
      <c r="Z24">
        <v>92</v>
      </c>
      <c r="AA24">
        <v>106</v>
      </c>
      <c r="AB24">
        <v>116</v>
      </c>
      <c r="AC24">
        <v>145</v>
      </c>
      <c r="AD24">
        <v>152</v>
      </c>
      <c r="AE24">
        <v>162</v>
      </c>
      <c r="AF24">
        <v>166</v>
      </c>
      <c r="AG24">
        <v>180</v>
      </c>
      <c r="AH24">
        <v>177</v>
      </c>
    </row>
    <row r="25" spans="1:34" x14ac:dyDescent="0.25">
      <c r="A25" t="s">
        <v>523</v>
      </c>
      <c r="B25" t="s">
        <v>394</v>
      </c>
      <c r="C25">
        <v>9</v>
      </c>
      <c r="D25">
        <v>9</v>
      </c>
      <c r="E25">
        <v>9</v>
      </c>
      <c r="F25">
        <v>9</v>
      </c>
      <c r="G25">
        <v>9</v>
      </c>
      <c r="H25">
        <v>11</v>
      </c>
      <c r="I25">
        <v>12</v>
      </c>
      <c r="J25">
        <v>8</v>
      </c>
      <c r="K25">
        <v>10</v>
      </c>
      <c r="L25">
        <v>10</v>
      </c>
      <c r="M25">
        <v>9</v>
      </c>
      <c r="N25">
        <v>17</v>
      </c>
      <c r="O25">
        <v>26</v>
      </c>
      <c r="P25">
        <v>36</v>
      </c>
      <c r="Q25">
        <v>48</v>
      </c>
      <c r="R25">
        <v>48</v>
      </c>
      <c r="S25">
        <v>51</v>
      </c>
      <c r="T25">
        <v>61</v>
      </c>
      <c r="U25">
        <v>58</v>
      </c>
      <c r="V25">
        <v>55</v>
      </c>
      <c r="W25">
        <v>48</v>
      </c>
      <c r="X25">
        <v>54</v>
      </c>
      <c r="Y25">
        <v>55</v>
      </c>
      <c r="Z25">
        <v>54</v>
      </c>
      <c r="AA25">
        <v>66</v>
      </c>
      <c r="AB25">
        <v>69</v>
      </c>
      <c r="AC25">
        <v>74</v>
      </c>
      <c r="AD25">
        <v>76</v>
      </c>
      <c r="AE25">
        <v>76</v>
      </c>
      <c r="AF25">
        <v>80</v>
      </c>
      <c r="AG25">
        <v>79</v>
      </c>
      <c r="AH25">
        <v>57</v>
      </c>
    </row>
    <row r="26" spans="1:34" x14ac:dyDescent="0.25">
      <c r="A26" t="s">
        <v>524</v>
      </c>
      <c r="B26" t="s">
        <v>395</v>
      </c>
      <c r="C26">
        <v>13</v>
      </c>
      <c r="D26">
        <v>18</v>
      </c>
      <c r="E26">
        <v>18</v>
      </c>
      <c r="F26">
        <v>16</v>
      </c>
      <c r="G26">
        <v>14</v>
      </c>
      <c r="H26">
        <v>21</v>
      </c>
      <c r="I26">
        <v>29</v>
      </c>
      <c r="J26">
        <v>30</v>
      </c>
      <c r="K26">
        <v>26</v>
      </c>
      <c r="L26">
        <v>26</v>
      </c>
      <c r="M26">
        <v>28</v>
      </c>
      <c r="N26">
        <v>38</v>
      </c>
      <c r="O26">
        <v>36</v>
      </c>
      <c r="P26">
        <v>29</v>
      </c>
      <c r="Q26">
        <v>29</v>
      </c>
      <c r="R26">
        <v>36</v>
      </c>
      <c r="S26">
        <v>36</v>
      </c>
      <c r="T26">
        <v>33</v>
      </c>
      <c r="U26">
        <v>27</v>
      </c>
      <c r="V26">
        <v>29</v>
      </c>
      <c r="W26">
        <v>35</v>
      </c>
      <c r="X26">
        <v>38</v>
      </c>
      <c r="Y26">
        <v>38</v>
      </c>
      <c r="Z26">
        <v>38</v>
      </c>
      <c r="AA26">
        <v>44</v>
      </c>
      <c r="AB26">
        <v>48</v>
      </c>
      <c r="AC26">
        <v>65</v>
      </c>
      <c r="AD26">
        <v>73</v>
      </c>
      <c r="AE26">
        <v>80</v>
      </c>
      <c r="AF26">
        <v>77</v>
      </c>
      <c r="AG26">
        <v>84</v>
      </c>
      <c r="AH26">
        <v>77</v>
      </c>
    </row>
    <row r="27" spans="1:34" x14ac:dyDescent="0.25">
      <c r="A27" t="s">
        <v>525</v>
      </c>
      <c r="B27" t="s">
        <v>396</v>
      </c>
      <c r="C27">
        <v>6</v>
      </c>
      <c r="D27">
        <v>5</v>
      </c>
      <c r="E27">
        <v>5</v>
      </c>
      <c r="F27">
        <v>4</v>
      </c>
      <c r="G27">
        <v>6</v>
      </c>
      <c r="H27">
        <v>5</v>
      </c>
      <c r="I27">
        <v>4</v>
      </c>
      <c r="J27">
        <v>5</v>
      </c>
      <c r="K27">
        <v>9</v>
      </c>
      <c r="L27">
        <v>9</v>
      </c>
      <c r="M27">
        <v>12</v>
      </c>
      <c r="N27">
        <v>19</v>
      </c>
      <c r="O27">
        <v>21</v>
      </c>
      <c r="P27">
        <v>23</v>
      </c>
      <c r="Q27">
        <v>27</v>
      </c>
      <c r="R27">
        <v>24</v>
      </c>
      <c r="S27">
        <v>25</v>
      </c>
      <c r="T27">
        <v>25</v>
      </c>
      <c r="U27">
        <v>19</v>
      </c>
      <c r="V27">
        <v>19</v>
      </c>
      <c r="W27">
        <v>22</v>
      </c>
      <c r="X27">
        <v>23</v>
      </c>
      <c r="Y27">
        <v>23</v>
      </c>
      <c r="Z27">
        <v>24</v>
      </c>
      <c r="AA27">
        <v>21</v>
      </c>
      <c r="AB27">
        <v>26</v>
      </c>
      <c r="AC27">
        <v>28</v>
      </c>
      <c r="AD27">
        <v>23</v>
      </c>
      <c r="AE27">
        <v>18</v>
      </c>
      <c r="AF27">
        <v>20</v>
      </c>
      <c r="AG27">
        <v>18</v>
      </c>
      <c r="AH27">
        <v>18</v>
      </c>
    </row>
    <row r="28" spans="1:34" x14ac:dyDescent="0.25">
      <c r="A28" t="s">
        <v>526</v>
      </c>
      <c r="B28" t="s">
        <v>397</v>
      </c>
      <c r="C28">
        <v>26</v>
      </c>
      <c r="D28">
        <v>29</v>
      </c>
      <c r="E28">
        <v>29</v>
      </c>
      <c r="F28">
        <v>32</v>
      </c>
      <c r="G28">
        <v>27</v>
      </c>
      <c r="H28">
        <v>26</v>
      </c>
      <c r="I28">
        <v>27</v>
      </c>
      <c r="J28">
        <v>38</v>
      </c>
      <c r="K28">
        <v>36</v>
      </c>
      <c r="L28">
        <v>36</v>
      </c>
      <c r="M28">
        <v>30</v>
      </c>
      <c r="N28">
        <v>34</v>
      </c>
      <c r="O28">
        <v>37</v>
      </c>
      <c r="P28">
        <v>39</v>
      </c>
      <c r="Q28">
        <v>33</v>
      </c>
      <c r="R28">
        <v>39</v>
      </c>
      <c r="S28">
        <v>39</v>
      </c>
      <c r="T28">
        <v>56</v>
      </c>
      <c r="U28">
        <v>56</v>
      </c>
      <c r="V28">
        <v>63</v>
      </c>
      <c r="W28">
        <v>62</v>
      </c>
      <c r="X28">
        <v>74</v>
      </c>
      <c r="Y28">
        <v>76</v>
      </c>
      <c r="Z28">
        <v>76</v>
      </c>
      <c r="AA28">
        <v>76</v>
      </c>
      <c r="AB28">
        <v>85</v>
      </c>
      <c r="AC28">
        <v>86</v>
      </c>
      <c r="AD28">
        <v>100</v>
      </c>
      <c r="AE28">
        <v>90</v>
      </c>
      <c r="AF28">
        <v>87</v>
      </c>
      <c r="AG28">
        <v>87</v>
      </c>
      <c r="AH28">
        <v>92</v>
      </c>
    </row>
    <row r="29" spans="1:34" x14ac:dyDescent="0.25">
      <c r="A29" t="s">
        <v>527</v>
      </c>
      <c r="B29" t="s">
        <v>398</v>
      </c>
      <c r="C29">
        <v>16</v>
      </c>
      <c r="D29">
        <v>15</v>
      </c>
      <c r="E29">
        <v>18</v>
      </c>
      <c r="F29">
        <v>11</v>
      </c>
      <c r="G29">
        <v>13</v>
      </c>
      <c r="H29">
        <v>15</v>
      </c>
      <c r="I29">
        <v>15</v>
      </c>
      <c r="J29">
        <v>22</v>
      </c>
      <c r="K29">
        <v>23</v>
      </c>
      <c r="L29">
        <v>23</v>
      </c>
      <c r="M29">
        <v>27</v>
      </c>
      <c r="N29">
        <v>33</v>
      </c>
      <c r="O29">
        <v>36</v>
      </c>
      <c r="P29">
        <v>37</v>
      </c>
      <c r="Q29">
        <v>35</v>
      </c>
      <c r="R29">
        <v>38</v>
      </c>
      <c r="S29">
        <v>36</v>
      </c>
      <c r="T29">
        <v>36</v>
      </c>
      <c r="U29">
        <v>34</v>
      </c>
      <c r="V29">
        <v>38</v>
      </c>
      <c r="W29">
        <v>48</v>
      </c>
      <c r="X29">
        <v>49</v>
      </c>
      <c r="Y29">
        <v>50</v>
      </c>
      <c r="Z29">
        <v>51</v>
      </c>
      <c r="AA29">
        <v>56</v>
      </c>
      <c r="AB29">
        <v>73</v>
      </c>
      <c r="AC29">
        <v>79</v>
      </c>
      <c r="AD29">
        <v>85</v>
      </c>
      <c r="AE29">
        <v>94</v>
      </c>
      <c r="AF29">
        <v>104</v>
      </c>
      <c r="AG29">
        <v>104</v>
      </c>
      <c r="AH29">
        <v>98</v>
      </c>
    </row>
    <row r="30" spans="1:34" x14ac:dyDescent="0.25">
      <c r="A30" t="s">
        <v>528</v>
      </c>
      <c r="B30" t="s">
        <v>399</v>
      </c>
      <c r="C30">
        <v>14</v>
      </c>
      <c r="D30">
        <v>14</v>
      </c>
      <c r="E30">
        <v>14</v>
      </c>
      <c r="F30">
        <v>14</v>
      </c>
      <c r="G30">
        <v>14</v>
      </c>
      <c r="H30">
        <v>16</v>
      </c>
      <c r="I30">
        <v>14</v>
      </c>
      <c r="J30">
        <v>12</v>
      </c>
      <c r="K30">
        <v>13</v>
      </c>
      <c r="L30">
        <v>13</v>
      </c>
      <c r="M30">
        <v>16</v>
      </c>
      <c r="N30">
        <v>11</v>
      </c>
      <c r="O30">
        <v>12</v>
      </c>
      <c r="P30">
        <v>15</v>
      </c>
      <c r="Q30">
        <v>16</v>
      </c>
      <c r="R30">
        <v>21</v>
      </c>
      <c r="S30">
        <v>21</v>
      </c>
      <c r="T30">
        <v>19</v>
      </c>
      <c r="U30">
        <v>33</v>
      </c>
      <c r="V30">
        <v>37</v>
      </c>
      <c r="W30">
        <v>35</v>
      </c>
      <c r="X30">
        <v>44</v>
      </c>
      <c r="Y30">
        <v>42</v>
      </c>
      <c r="Z30">
        <v>42</v>
      </c>
      <c r="AA30">
        <v>44</v>
      </c>
      <c r="AB30">
        <v>44</v>
      </c>
      <c r="AC30">
        <v>50</v>
      </c>
      <c r="AD30">
        <v>59</v>
      </c>
      <c r="AE30">
        <v>64</v>
      </c>
      <c r="AF30">
        <v>69</v>
      </c>
      <c r="AG30">
        <v>69</v>
      </c>
      <c r="AH30">
        <v>69</v>
      </c>
    </row>
    <row r="31" spans="1:34" x14ac:dyDescent="0.25">
      <c r="A31" t="s">
        <v>529</v>
      </c>
      <c r="B31" t="s">
        <v>400</v>
      </c>
      <c r="C31">
        <v>20</v>
      </c>
      <c r="D31">
        <v>17</v>
      </c>
      <c r="E31">
        <v>16</v>
      </c>
      <c r="F31">
        <v>16</v>
      </c>
      <c r="G31">
        <v>20</v>
      </c>
      <c r="H31">
        <v>18</v>
      </c>
      <c r="I31">
        <v>21</v>
      </c>
      <c r="J31">
        <v>21</v>
      </c>
      <c r="K31">
        <v>20</v>
      </c>
      <c r="L31">
        <v>22</v>
      </c>
      <c r="M31">
        <v>24</v>
      </c>
      <c r="N31">
        <v>18</v>
      </c>
      <c r="O31">
        <v>24</v>
      </c>
      <c r="P31">
        <v>29</v>
      </c>
      <c r="Q31">
        <v>35</v>
      </c>
      <c r="R31">
        <v>38</v>
      </c>
      <c r="S31">
        <v>39</v>
      </c>
      <c r="T31">
        <v>38</v>
      </c>
      <c r="U31">
        <v>45</v>
      </c>
      <c r="V31">
        <v>36</v>
      </c>
      <c r="W31">
        <v>35</v>
      </c>
      <c r="X31">
        <v>29</v>
      </c>
      <c r="Y31">
        <v>35</v>
      </c>
      <c r="Z31">
        <v>38</v>
      </c>
      <c r="AA31">
        <v>37</v>
      </c>
      <c r="AB31">
        <v>39</v>
      </c>
      <c r="AC31">
        <v>47</v>
      </c>
      <c r="AD31">
        <v>45</v>
      </c>
      <c r="AE31">
        <v>47</v>
      </c>
      <c r="AF31">
        <v>43</v>
      </c>
      <c r="AG31">
        <v>40</v>
      </c>
      <c r="AH31">
        <v>43</v>
      </c>
    </row>
    <row r="32" spans="1:34" x14ac:dyDescent="0.25">
      <c r="A32" t="s">
        <v>530</v>
      </c>
      <c r="B32" t="s">
        <v>401</v>
      </c>
      <c r="C32">
        <v>14</v>
      </c>
      <c r="D32">
        <v>16</v>
      </c>
      <c r="E32">
        <v>15</v>
      </c>
      <c r="F32">
        <v>15</v>
      </c>
      <c r="G32">
        <v>19</v>
      </c>
      <c r="H32">
        <v>17</v>
      </c>
      <c r="I32">
        <v>23</v>
      </c>
      <c r="J32">
        <v>23</v>
      </c>
      <c r="K32">
        <v>19</v>
      </c>
      <c r="L32">
        <v>18</v>
      </c>
      <c r="M32">
        <v>18</v>
      </c>
      <c r="N32">
        <v>14</v>
      </c>
      <c r="O32">
        <v>18</v>
      </c>
      <c r="P32">
        <v>16</v>
      </c>
      <c r="Q32">
        <v>18</v>
      </c>
      <c r="R32">
        <v>30</v>
      </c>
      <c r="S32">
        <v>31</v>
      </c>
      <c r="T32">
        <v>33</v>
      </c>
      <c r="U32">
        <v>45</v>
      </c>
      <c r="V32">
        <v>42</v>
      </c>
      <c r="W32">
        <v>43</v>
      </c>
      <c r="X32">
        <v>43</v>
      </c>
      <c r="Y32">
        <v>35</v>
      </c>
      <c r="Z32">
        <v>40</v>
      </c>
      <c r="AA32">
        <v>39</v>
      </c>
      <c r="AB32">
        <v>35</v>
      </c>
      <c r="AC32">
        <v>51</v>
      </c>
      <c r="AD32">
        <v>61</v>
      </c>
      <c r="AE32">
        <v>61</v>
      </c>
      <c r="AF32">
        <v>65</v>
      </c>
      <c r="AG32">
        <v>62</v>
      </c>
      <c r="AH32">
        <v>65</v>
      </c>
    </row>
    <row r="33" spans="1:34" x14ac:dyDescent="0.25">
      <c r="A33" t="s">
        <v>531</v>
      </c>
      <c r="B33" t="s">
        <v>402</v>
      </c>
      <c r="C33">
        <v>17</v>
      </c>
      <c r="D33">
        <v>20</v>
      </c>
      <c r="E33">
        <v>20</v>
      </c>
      <c r="F33">
        <v>18</v>
      </c>
      <c r="G33">
        <v>23</v>
      </c>
      <c r="H33">
        <v>25</v>
      </c>
      <c r="I33">
        <v>24</v>
      </c>
      <c r="J33">
        <v>22</v>
      </c>
      <c r="K33">
        <v>20</v>
      </c>
      <c r="L33">
        <v>27</v>
      </c>
      <c r="M33">
        <v>31</v>
      </c>
      <c r="N33">
        <v>31</v>
      </c>
      <c r="O33">
        <v>28</v>
      </c>
      <c r="P33">
        <v>31</v>
      </c>
      <c r="Q33">
        <v>32</v>
      </c>
      <c r="R33">
        <v>35</v>
      </c>
      <c r="S33">
        <v>29</v>
      </c>
      <c r="T33">
        <v>30</v>
      </c>
      <c r="U33">
        <v>32</v>
      </c>
      <c r="V33">
        <v>40</v>
      </c>
      <c r="W33">
        <v>37</v>
      </c>
      <c r="X33">
        <v>42</v>
      </c>
      <c r="Y33">
        <v>40</v>
      </c>
      <c r="Z33">
        <v>41</v>
      </c>
      <c r="AA33">
        <v>37</v>
      </c>
      <c r="AB33">
        <v>43</v>
      </c>
      <c r="AC33">
        <v>42</v>
      </c>
      <c r="AD33">
        <v>48</v>
      </c>
      <c r="AE33">
        <v>46</v>
      </c>
      <c r="AF33">
        <v>46</v>
      </c>
      <c r="AG33">
        <v>45</v>
      </c>
      <c r="AH33">
        <v>46</v>
      </c>
    </row>
    <row r="34" spans="1:34" x14ac:dyDescent="0.25">
      <c r="A34" t="s">
        <v>532</v>
      </c>
      <c r="B34" t="s">
        <v>403</v>
      </c>
      <c r="C34">
        <v>28</v>
      </c>
      <c r="D34">
        <v>29</v>
      </c>
      <c r="E34">
        <v>29</v>
      </c>
      <c r="F34">
        <v>30</v>
      </c>
      <c r="G34">
        <v>25</v>
      </c>
      <c r="H34">
        <v>20</v>
      </c>
      <c r="I34">
        <v>14</v>
      </c>
      <c r="J34">
        <v>18</v>
      </c>
      <c r="K34">
        <v>18</v>
      </c>
      <c r="L34">
        <v>18</v>
      </c>
      <c r="M34">
        <v>18</v>
      </c>
      <c r="N34">
        <v>20</v>
      </c>
      <c r="O34">
        <v>19</v>
      </c>
      <c r="P34">
        <v>27</v>
      </c>
      <c r="Q34">
        <v>26</v>
      </c>
      <c r="R34">
        <v>29</v>
      </c>
      <c r="S34">
        <v>30</v>
      </c>
      <c r="T34">
        <v>28</v>
      </c>
      <c r="U34">
        <v>32</v>
      </c>
      <c r="V34">
        <v>32</v>
      </c>
      <c r="W34">
        <v>26</v>
      </c>
      <c r="X34">
        <v>28</v>
      </c>
      <c r="Y34">
        <v>25</v>
      </c>
      <c r="Z34">
        <v>24</v>
      </c>
      <c r="AA34">
        <v>26</v>
      </c>
      <c r="AB34">
        <v>31</v>
      </c>
      <c r="AC34">
        <v>31</v>
      </c>
      <c r="AD34">
        <v>38</v>
      </c>
      <c r="AE34">
        <v>36</v>
      </c>
      <c r="AF34">
        <v>37</v>
      </c>
      <c r="AG34">
        <v>37</v>
      </c>
      <c r="AH34">
        <v>34</v>
      </c>
    </row>
    <row r="35" spans="1:34" x14ac:dyDescent="0.25">
      <c r="A35" t="s">
        <v>533</v>
      </c>
      <c r="B35" t="s">
        <v>404</v>
      </c>
      <c r="C35">
        <v>11</v>
      </c>
      <c r="D35">
        <v>11</v>
      </c>
      <c r="E35">
        <v>11</v>
      </c>
      <c r="F35">
        <v>12</v>
      </c>
      <c r="G35">
        <v>15</v>
      </c>
      <c r="H35">
        <v>12</v>
      </c>
      <c r="I35">
        <v>14</v>
      </c>
      <c r="J35">
        <v>12</v>
      </c>
      <c r="K35">
        <v>13</v>
      </c>
      <c r="L35">
        <v>14</v>
      </c>
      <c r="M35">
        <v>14</v>
      </c>
      <c r="N35">
        <v>9</v>
      </c>
      <c r="O35">
        <v>10</v>
      </c>
      <c r="P35">
        <v>12</v>
      </c>
      <c r="Q35">
        <v>12</v>
      </c>
      <c r="R35">
        <v>16</v>
      </c>
      <c r="S35">
        <v>15</v>
      </c>
      <c r="T35">
        <v>13</v>
      </c>
      <c r="U35">
        <v>19</v>
      </c>
      <c r="V35">
        <v>18</v>
      </c>
      <c r="W35">
        <v>16</v>
      </c>
      <c r="X35">
        <v>18</v>
      </c>
      <c r="Y35">
        <v>14</v>
      </c>
      <c r="Z35">
        <v>16</v>
      </c>
      <c r="AA35">
        <v>21</v>
      </c>
      <c r="AB35">
        <v>22</v>
      </c>
      <c r="AC35">
        <v>31</v>
      </c>
      <c r="AD35">
        <v>32</v>
      </c>
      <c r="AE35">
        <v>37</v>
      </c>
      <c r="AF35">
        <v>37</v>
      </c>
      <c r="AG35">
        <v>38</v>
      </c>
      <c r="AH35">
        <v>35</v>
      </c>
    </row>
    <row r="36" spans="1:34" x14ac:dyDescent="0.25">
      <c r="A36" t="s">
        <v>534</v>
      </c>
      <c r="B36" t="s">
        <v>405</v>
      </c>
      <c r="C36">
        <v>6</v>
      </c>
      <c r="D36">
        <v>8</v>
      </c>
      <c r="E36">
        <v>8</v>
      </c>
      <c r="F36">
        <v>7</v>
      </c>
      <c r="G36">
        <v>8</v>
      </c>
      <c r="H36">
        <v>5</v>
      </c>
      <c r="I36">
        <v>7</v>
      </c>
      <c r="J36">
        <v>6</v>
      </c>
      <c r="K36">
        <v>4</v>
      </c>
      <c r="L36">
        <v>4</v>
      </c>
      <c r="M36">
        <v>4</v>
      </c>
      <c r="N36">
        <v>4</v>
      </c>
      <c r="O36">
        <v>9</v>
      </c>
      <c r="P36">
        <v>7</v>
      </c>
      <c r="Q36">
        <v>8</v>
      </c>
      <c r="R36">
        <v>10</v>
      </c>
      <c r="S36">
        <v>11</v>
      </c>
      <c r="T36">
        <v>14</v>
      </c>
      <c r="U36">
        <v>16</v>
      </c>
      <c r="V36">
        <v>23</v>
      </c>
      <c r="W36">
        <v>22</v>
      </c>
      <c r="X36">
        <v>24</v>
      </c>
      <c r="Y36">
        <v>31</v>
      </c>
      <c r="Z36">
        <v>31</v>
      </c>
      <c r="AA36">
        <v>28</v>
      </c>
      <c r="AB36">
        <v>36</v>
      </c>
      <c r="AC36">
        <v>32</v>
      </c>
      <c r="AD36">
        <v>33</v>
      </c>
      <c r="AE36">
        <v>33</v>
      </c>
      <c r="AF36">
        <v>25</v>
      </c>
      <c r="AG36">
        <v>24</v>
      </c>
      <c r="AH36">
        <v>26</v>
      </c>
    </row>
    <row r="37" spans="1:34" x14ac:dyDescent="0.25">
      <c r="A37" t="s">
        <v>535</v>
      </c>
      <c r="B37" t="s">
        <v>406</v>
      </c>
      <c r="C37">
        <v>67</v>
      </c>
      <c r="D37">
        <v>61</v>
      </c>
      <c r="E37">
        <v>57</v>
      </c>
      <c r="F37">
        <v>59</v>
      </c>
      <c r="G37">
        <v>55</v>
      </c>
      <c r="H37">
        <v>51</v>
      </c>
      <c r="I37">
        <v>50</v>
      </c>
      <c r="J37">
        <v>56</v>
      </c>
      <c r="K37">
        <v>52</v>
      </c>
      <c r="L37">
        <v>56</v>
      </c>
      <c r="M37">
        <v>56</v>
      </c>
      <c r="N37">
        <v>57</v>
      </c>
      <c r="O37">
        <v>59</v>
      </c>
      <c r="P37">
        <v>61</v>
      </c>
      <c r="Q37">
        <v>58</v>
      </c>
      <c r="R37">
        <v>59</v>
      </c>
      <c r="S37">
        <v>59</v>
      </c>
      <c r="T37">
        <v>62</v>
      </c>
      <c r="U37">
        <v>67</v>
      </c>
      <c r="V37">
        <v>69</v>
      </c>
      <c r="W37">
        <v>76</v>
      </c>
      <c r="X37">
        <v>77</v>
      </c>
      <c r="Y37">
        <v>74</v>
      </c>
      <c r="Z37">
        <v>78</v>
      </c>
      <c r="AA37">
        <v>74</v>
      </c>
      <c r="AB37">
        <v>73</v>
      </c>
      <c r="AC37">
        <v>75</v>
      </c>
      <c r="AD37">
        <v>69</v>
      </c>
      <c r="AE37">
        <v>76</v>
      </c>
      <c r="AF37">
        <v>85</v>
      </c>
      <c r="AG37">
        <v>80</v>
      </c>
      <c r="AH37">
        <v>79</v>
      </c>
    </row>
    <row r="38" spans="1:34" x14ac:dyDescent="0.25">
      <c r="A38" t="s">
        <v>536</v>
      </c>
      <c r="B38" t="s">
        <v>407</v>
      </c>
      <c r="C38">
        <v>52</v>
      </c>
      <c r="D38">
        <v>54</v>
      </c>
      <c r="E38">
        <v>58</v>
      </c>
      <c r="F38">
        <v>62</v>
      </c>
      <c r="G38">
        <v>68</v>
      </c>
      <c r="H38">
        <v>83</v>
      </c>
      <c r="I38">
        <v>85</v>
      </c>
      <c r="J38">
        <v>84</v>
      </c>
      <c r="K38">
        <v>82</v>
      </c>
      <c r="L38">
        <v>82</v>
      </c>
      <c r="M38">
        <v>82</v>
      </c>
      <c r="N38">
        <v>78</v>
      </c>
      <c r="O38">
        <v>89</v>
      </c>
      <c r="P38">
        <v>84</v>
      </c>
      <c r="Q38">
        <v>90</v>
      </c>
      <c r="R38">
        <v>107</v>
      </c>
      <c r="S38">
        <v>109</v>
      </c>
      <c r="T38">
        <v>108</v>
      </c>
      <c r="U38">
        <v>128</v>
      </c>
      <c r="V38">
        <v>144</v>
      </c>
      <c r="W38">
        <v>147</v>
      </c>
      <c r="X38">
        <v>146</v>
      </c>
      <c r="Y38">
        <v>168</v>
      </c>
      <c r="Z38">
        <v>167</v>
      </c>
      <c r="AA38">
        <v>172</v>
      </c>
      <c r="AB38">
        <v>193</v>
      </c>
      <c r="AC38">
        <v>214</v>
      </c>
      <c r="AD38">
        <v>224</v>
      </c>
      <c r="AE38">
        <v>248</v>
      </c>
      <c r="AF38">
        <v>230</v>
      </c>
      <c r="AG38">
        <v>233</v>
      </c>
      <c r="AH38">
        <v>234</v>
      </c>
    </row>
    <row r="39" spans="1:34" x14ac:dyDescent="0.25">
      <c r="A39" t="s">
        <v>912</v>
      </c>
      <c r="B39" t="s">
        <v>913</v>
      </c>
      <c r="C39">
        <v>119</v>
      </c>
      <c r="D39">
        <v>118</v>
      </c>
      <c r="E39">
        <v>118</v>
      </c>
      <c r="F39">
        <v>112</v>
      </c>
      <c r="G39">
        <v>101</v>
      </c>
      <c r="H39">
        <v>114</v>
      </c>
      <c r="I39">
        <v>114</v>
      </c>
      <c r="J39">
        <v>124</v>
      </c>
      <c r="K39">
        <v>124</v>
      </c>
      <c r="L39">
        <v>124</v>
      </c>
      <c r="M39">
        <v>144</v>
      </c>
      <c r="N39">
        <v>163</v>
      </c>
      <c r="O39">
        <v>187</v>
      </c>
      <c r="P39">
        <v>206</v>
      </c>
      <c r="Q39">
        <v>226</v>
      </c>
      <c r="R39">
        <v>226</v>
      </c>
      <c r="S39">
        <v>226</v>
      </c>
      <c r="T39">
        <v>263</v>
      </c>
      <c r="U39">
        <v>288</v>
      </c>
      <c r="V39">
        <v>276</v>
      </c>
      <c r="W39">
        <v>274</v>
      </c>
      <c r="X39">
        <v>264</v>
      </c>
      <c r="Y39">
        <v>264</v>
      </c>
      <c r="Z39">
        <v>264</v>
      </c>
      <c r="AA39">
        <v>243</v>
      </c>
      <c r="AB39">
        <v>237</v>
      </c>
      <c r="AC39">
        <v>237</v>
      </c>
      <c r="AD39">
        <v>245</v>
      </c>
      <c r="AE39">
        <v>249</v>
      </c>
      <c r="AF39">
        <v>252</v>
      </c>
      <c r="AG39">
        <v>252</v>
      </c>
      <c r="AH39">
        <v>246</v>
      </c>
    </row>
    <row r="40" spans="1:34" x14ac:dyDescent="0.25">
      <c r="A40" t="s">
        <v>914</v>
      </c>
      <c r="B40" t="s">
        <v>915</v>
      </c>
      <c r="C40">
        <v>140</v>
      </c>
      <c r="D40">
        <v>140</v>
      </c>
      <c r="E40">
        <v>140</v>
      </c>
      <c r="F40">
        <v>141</v>
      </c>
      <c r="G40">
        <v>156</v>
      </c>
      <c r="H40">
        <v>157</v>
      </c>
      <c r="I40">
        <v>169</v>
      </c>
      <c r="J40">
        <v>154</v>
      </c>
      <c r="K40">
        <v>172</v>
      </c>
      <c r="L40">
        <v>172</v>
      </c>
      <c r="M40">
        <v>192</v>
      </c>
      <c r="N40">
        <v>189</v>
      </c>
      <c r="O40">
        <v>205</v>
      </c>
      <c r="P40">
        <v>220</v>
      </c>
      <c r="Q40">
        <v>244</v>
      </c>
      <c r="R40">
        <v>250</v>
      </c>
      <c r="S40">
        <v>251</v>
      </c>
      <c r="T40">
        <v>251</v>
      </c>
      <c r="U40">
        <v>258</v>
      </c>
      <c r="V40">
        <v>259</v>
      </c>
      <c r="W40">
        <v>253</v>
      </c>
      <c r="X40">
        <v>248</v>
      </c>
      <c r="Y40">
        <v>253</v>
      </c>
      <c r="Z40">
        <v>252</v>
      </c>
      <c r="AA40">
        <v>261</v>
      </c>
      <c r="AB40">
        <v>277</v>
      </c>
      <c r="AC40">
        <v>278</v>
      </c>
      <c r="AD40">
        <v>271</v>
      </c>
      <c r="AE40">
        <v>252</v>
      </c>
      <c r="AF40">
        <v>223</v>
      </c>
      <c r="AG40">
        <v>223</v>
      </c>
      <c r="AH40">
        <v>164</v>
      </c>
    </row>
    <row r="41" spans="1:34" x14ac:dyDescent="0.25">
      <c r="A41" t="s">
        <v>537</v>
      </c>
      <c r="B41" t="s">
        <v>408</v>
      </c>
      <c r="C41">
        <v>54</v>
      </c>
      <c r="D41">
        <v>54</v>
      </c>
      <c r="E41">
        <v>54</v>
      </c>
      <c r="F41">
        <v>66</v>
      </c>
      <c r="G41">
        <v>73</v>
      </c>
      <c r="H41">
        <v>86</v>
      </c>
      <c r="I41">
        <v>89</v>
      </c>
      <c r="J41">
        <v>87</v>
      </c>
      <c r="K41">
        <v>87</v>
      </c>
      <c r="L41">
        <v>87</v>
      </c>
      <c r="M41">
        <v>107</v>
      </c>
      <c r="N41">
        <v>113</v>
      </c>
      <c r="O41">
        <v>117</v>
      </c>
      <c r="P41">
        <v>125</v>
      </c>
      <c r="Q41">
        <v>152</v>
      </c>
      <c r="R41">
        <v>152</v>
      </c>
      <c r="S41">
        <v>152</v>
      </c>
      <c r="T41">
        <v>156</v>
      </c>
      <c r="U41">
        <v>176</v>
      </c>
      <c r="V41">
        <v>165</v>
      </c>
      <c r="W41">
        <v>175</v>
      </c>
      <c r="X41">
        <v>171</v>
      </c>
      <c r="Y41">
        <v>171</v>
      </c>
      <c r="Z41">
        <v>171</v>
      </c>
      <c r="AA41">
        <v>185</v>
      </c>
      <c r="AB41">
        <v>179</v>
      </c>
      <c r="AC41">
        <v>192</v>
      </c>
      <c r="AD41">
        <v>211</v>
      </c>
      <c r="AE41">
        <v>196</v>
      </c>
      <c r="AF41">
        <v>196</v>
      </c>
      <c r="AG41">
        <v>196</v>
      </c>
      <c r="AH41">
        <v>155</v>
      </c>
    </row>
    <row r="42" spans="1:34" x14ac:dyDescent="0.25">
      <c r="A42" t="s">
        <v>538</v>
      </c>
      <c r="B42" t="s">
        <v>409</v>
      </c>
      <c r="C42">
        <v>26</v>
      </c>
      <c r="D42">
        <v>26</v>
      </c>
      <c r="E42">
        <v>26</v>
      </c>
      <c r="F42">
        <v>31</v>
      </c>
      <c r="G42">
        <v>41</v>
      </c>
      <c r="H42">
        <v>49</v>
      </c>
      <c r="I42">
        <v>58</v>
      </c>
      <c r="J42">
        <v>66</v>
      </c>
      <c r="K42">
        <v>66</v>
      </c>
      <c r="L42">
        <v>66</v>
      </c>
      <c r="M42">
        <v>80</v>
      </c>
      <c r="N42">
        <v>91</v>
      </c>
      <c r="O42">
        <v>102</v>
      </c>
      <c r="P42">
        <v>120</v>
      </c>
      <c r="Q42">
        <v>135</v>
      </c>
      <c r="R42">
        <v>135</v>
      </c>
      <c r="S42">
        <v>135</v>
      </c>
      <c r="T42">
        <v>137</v>
      </c>
      <c r="U42">
        <v>148</v>
      </c>
      <c r="V42">
        <v>151</v>
      </c>
      <c r="W42">
        <v>164</v>
      </c>
      <c r="X42">
        <v>152</v>
      </c>
      <c r="Y42">
        <v>152</v>
      </c>
      <c r="Z42">
        <v>152</v>
      </c>
      <c r="AA42">
        <v>168</v>
      </c>
      <c r="AB42">
        <v>151</v>
      </c>
      <c r="AC42">
        <v>158</v>
      </c>
      <c r="AD42">
        <v>135</v>
      </c>
      <c r="AE42">
        <v>154</v>
      </c>
      <c r="AF42">
        <v>154</v>
      </c>
      <c r="AG42">
        <v>154</v>
      </c>
      <c r="AH42">
        <v>148</v>
      </c>
    </row>
    <row r="43" spans="1:34" x14ac:dyDescent="0.25">
      <c r="A43" t="s">
        <v>539</v>
      </c>
      <c r="B43" t="s">
        <v>410</v>
      </c>
      <c r="C43">
        <v>128</v>
      </c>
      <c r="D43">
        <v>128</v>
      </c>
      <c r="E43">
        <v>128</v>
      </c>
      <c r="F43">
        <v>135</v>
      </c>
      <c r="G43">
        <v>146</v>
      </c>
      <c r="H43">
        <v>151</v>
      </c>
      <c r="I43">
        <v>164</v>
      </c>
      <c r="J43">
        <v>176</v>
      </c>
      <c r="K43">
        <v>177</v>
      </c>
      <c r="L43">
        <v>182</v>
      </c>
      <c r="M43">
        <v>185</v>
      </c>
      <c r="N43">
        <v>206</v>
      </c>
      <c r="O43">
        <v>220</v>
      </c>
      <c r="P43">
        <v>254</v>
      </c>
      <c r="Q43">
        <v>269</v>
      </c>
      <c r="R43">
        <v>270</v>
      </c>
      <c r="S43">
        <v>265</v>
      </c>
      <c r="T43">
        <v>322</v>
      </c>
      <c r="U43">
        <v>314</v>
      </c>
      <c r="V43">
        <v>334</v>
      </c>
      <c r="W43">
        <v>336</v>
      </c>
      <c r="X43">
        <v>369</v>
      </c>
      <c r="Y43">
        <v>367</v>
      </c>
      <c r="Z43">
        <v>367</v>
      </c>
      <c r="AA43">
        <v>346</v>
      </c>
      <c r="AB43">
        <v>351</v>
      </c>
      <c r="AC43">
        <v>372</v>
      </c>
      <c r="AD43">
        <v>392</v>
      </c>
      <c r="AE43">
        <v>367</v>
      </c>
      <c r="AF43">
        <v>367</v>
      </c>
      <c r="AG43">
        <v>367</v>
      </c>
      <c r="AH43">
        <v>352</v>
      </c>
    </row>
    <row r="44" spans="1:34" x14ac:dyDescent="0.25">
      <c r="A44" t="s">
        <v>540</v>
      </c>
      <c r="B44" t="s">
        <v>411</v>
      </c>
      <c r="C44">
        <v>141</v>
      </c>
      <c r="D44">
        <v>141</v>
      </c>
      <c r="E44">
        <v>141</v>
      </c>
      <c r="F44">
        <v>170</v>
      </c>
      <c r="G44">
        <v>174</v>
      </c>
      <c r="H44">
        <v>191</v>
      </c>
      <c r="I44">
        <v>193</v>
      </c>
      <c r="J44">
        <v>196</v>
      </c>
      <c r="K44">
        <v>201</v>
      </c>
      <c r="L44">
        <v>206</v>
      </c>
      <c r="M44">
        <v>235</v>
      </c>
      <c r="N44">
        <v>267</v>
      </c>
      <c r="O44">
        <v>325</v>
      </c>
      <c r="P44">
        <v>364</v>
      </c>
      <c r="Q44">
        <v>392</v>
      </c>
      <c r="R44">
        <v>405</v>
      </c>
      <c r="S44">
        <v>411</v>
      </c>
      <c r="T44">
        <v>423</v>
      </c>
      <c r="U44">
        <v>420</v>
      </c>
      <c r="V44">
        <v>396</v>
      </c>
      <c r="W44">
        <v>380</v>
      </c>
      <c r="X44">
        <v>390</v>
      </c>
      <c r="Y44">
        <v>388</v>
      </c>
      <c r="Z44">
        <v>378</v>
      </c>
      <c r="AA44">
        <v>342</v>
      </c>
      <c r="AB44">
        <v>377</v>
      </c>
      <c r="AC44">
        <v>388</v>
      </c>
      <c r="AD44">
        <v>398</v>
      </c>
      <c r="AE44">
        <v>404</v>
      </c>
      <c r="AF44">
        <v>406</v>
      </c>
      <c r="AG44">
        <v>411</v>
      </c>
      <c r="AH44">
        <v>367</v>
      </c>
    </row>
    <row r="45" spans="1:34" x14ac:dyDescent="0.25">
      <c r="A45" t="s">
        <v>541</v>
      </c>
      <c r="B45" t="s">
        <v>412</v>
      </c>
      <c r="C45">
        <v>110</v>
      </c>
      <c r="D45">
        <v>110</v>
      </c>
      <c r="E45">
        <v>110</v>
      </c>
      <c r="F45">
        <v>93</v>
      </c>
      <c r="G45">
        <v>98</v>
      </c>
      <c r="H45">
        <v>123</v>
      </c>
      <c r="I45">
        <v>111</v>
      </c>
      <c r="J45">
        <v>112</v>
      </c>
      <c r="K45">
        <v>112</v>
      </c>
      <c r="L45">
        <v>112</v>
      </c>
      <c r="M45">
        <v>131</v>
      </c>
      <c r="N45">
        <v>151</v>
      </c>
      <c r="O45">
        <v>154</v>
      </c>
      <c r="P45">
        <v>170</v>
      </c>
      <c r="Q45">
        <v>175</v>
      </c>
      <c r="R45">
        <v>175</v>
      </c>
      <c r="S45">
        <v>175</v>
      </c>
      <c r="T45">
        <v>199</v>
      </c>
      <c r="U45">
        <v>192</v>
      </c>
      <c r="V45">
        <v>192</v>
      </c>
      <c r="W45">
        <v>183</v>
      </c>
      <c r="X45">
        <v>181</v>
      </c>
      <c r="Y45">
        <v>181</v>
      </c>
      <c r="Z45">
        <v>181</v>
      </c>
      <c r="AA45">
        <v>166</v>
      </c>
      <c r="AB45">
        <v>182</v>
      </c>
      <c r="AC45">
        <v>181</v>
      </c>
      <c r="AD45">
        <v>185</v>
      </c>
      <c r="AE45">
        <v>175</v>
      </c>
      <c r="AF45">
        <v>175</v>
      </c>
      <c r="AG45">
        <v>175</v>
      </c>
      <c r="AH45">
        <v>219</v>
      </c>
    </row>
    <row r="46" spans="1:34" x14ac:dyDescent="0.25">
      <c r="A46" t="s">
        <v>542</v>
      </c>
      <c r="B46" t="s">
        <v>413</v>
      </c>
      <c r="C46">
        <v>72</v>
      </c>
      <c r="D46">
        <v>66</v>
      </c>
      <c r="E46">
        <v>72</v>
      </c>
      <c r="F46">
        <v>85</v>
      </c>
      <c r="G46">
        <v>102</v>
      </c>
      <c r="H46">
        <v>118</v>
      </c>
      <c r="I46">
        <v>131</v>
      </c>
      <c r="J46">
        <v>137</v>
      </c>
      <c r="K46">
        <v>143</v>
      </c>
      <c r="L46">
        <v>145</v>
      </c>
      <c r="M46">
        <v>152</v>
      </c>
      <c r="N46">
        <v>164</v>
      </c>
      <c r="O46">
        <v>171</v>
      </c>
      <c r="P46">
        <v>175</v>
      </c>
      <c r="Q46">
        <v>187</v>
      </c>
      <c r="R46">
        <v>195</v>
      </c>
      <c r="S46">
        <v>198</v>
      </c>
      <c r="T46">
        <v>194</v>
      </c>
      <c r="U46">
        <v>214</v>
      </c>
      <c r="V46">
        <v>223</v>
      </c>
      <c r="W46">
        <v>220</v>
      </c>
      <c r="X46">
        <v>228</v>
      </c>
      <c r="Y46">
        <v>224</v>
      </c>
      <c r="Z46">
        <v>234</v>
      </c>
      <c r="AA46">
        <v>252</v>
      </c>
      <c r="AB46">
        <v>253</v>
      </c>
      <c r="AC46">
        <v>274</v>
      </c>
      <c r="AD46">
        <v>277</v>
      </c>
      <c r="AE46">
        <v>278</v>
      </c>
      <c r="AF46">
        <v>283</v>
      </c>
      <c r="AG46">
        <v>270</v>
      </c>
      <c r="AH46">
        <v>254</v>
      </c>
    </row>
    <row r="47" spans="1:34" x14ac:dyDescent="0.25">
      <c r="A47" t="s">
        <v>543</v>
      </c>
      <c r="B47" t="s">
        <v>414</v>
      </c>
      <c r="C47">
        <v>96</v>
      </c>
      <c r="D47">
        <v>108</v>
      </c>
      <c r="E47">
        <v>108</v>
      </c>
      <c r="F47">
        <v>91</v>
      </c>
      <c r="G47">
        <v>91</v>
      </c>
      <c r="H47">
        <v>90</v>
      </c>
      <c r="I47">
        <v>92</v>
      </c>
      <c r="J47">
        <v>96</v>
      </c>
      <c r="K47">
        <v>104</v>
      </c>
      <c r="L47">
        <v>123</v>
      </c>
      <c r="M47">
        <v>124</v>
      </c>
      <c r="N47">
        <v>160</v>
      </c>
      <c r="O47">
        <v>186</v>
      </c>
      <c r="P47">
        <v>214</v>
      </c>
      <c r="Q47">
        <v>246</v>
      </c>
      <c r="R47">
        <v>252</v>
      </c>
      <c r="S47">
        <v>251</v>
      </c>
      <c r="T47">
        <v>271</v>
      </c>
      <c r="U47">
        <v>278</v>
      </c>
      <c r="V47">
        <v>266</v>
      </c>
      <c r="W47">
        <v>238</v>
      </c>
      <c r="X47">
        <v>247</v>
      </c>
      <c r="Y47">
        <v>237</v>
      </c>
      <c r="Z47">
        <v>227</v>
      </c>
      <c r="AA47">
        <v>229</v>
      </c>
      <c r="AB47">
        <v>218</v>
      </c>
      <c r="AC47">
        <v>222</v>
      </c>
      <c r="AD47">
        <v>237</v>
      </c>
      <c r="AE47">
        <v>209</v>
      </c>
      <c r="AF47">
        <v>204</v>
      </c>
      <c r="AG47">
        <v>196</v>
      </c>
      <c r="AH47">
        <v>166</v>
      </c>
    </row>
    <row r="48" spans="1:34" x14ac:dyDescent="0.25">
      <c r="A48" t="s">
        <v>544</v>
      </c>
      <c r="B48" t="s">
        <v>415</v>
      </c>
      <c r="C48">
        <v>87</v>
      </c>
      <c r="D48">
        <v>82</v>
      </c>
      <c r="E48">
        <v>82</v>
      </c>
      <c r="F48">
        <v>86</v>
      </c>
      <c r="G48">
        <v>93</v>
      </c>
      <c r="H48">
        <v>100</v>
      </c>
      <c r="I48">
        <v>103</v>
      </c>
      <c r="J48">
        <v>107</v>
      </c>
      <c r="K48">
        <v>111</v>
      </c>
      <c r="L48">
        <v>111</v>
      </c>
      <c r="M48">
        <v>116</v>
      </c>
      <c r="N48">
        <v>109</v>
      </c>
      <c r="O48">
        <v>98</v>
      </c>
      <c r="P48">
        <v>120</v>
      </c>
      <c r="Q48">
        <v>135</v>
      </c>
      <c r="R48">
        <v>134</v>
      </c>
      <c r="S48">
        <v>136</v>
      </c>
      <c r="T48">
        <v>141</v>
      </c>
      <c r="U48">
        <v>153</v>
      </c>
      <c r="V48">
        <v>185</v>
      </c>
      <c r="W48">
        <v>170</v>
      </c>
      <c r="X48">
        <v>158</v>
      </c>
      <c r="Y48">
        <v>158</v>
      </c>
      <c r="Z48">
        <v>157</v>
      </c>
      <c r="AA48">
        <v>176</v>
      </c>
      <c r="AB48">
        <v>190</v>
      </c>
      <c r="AC48">
        <v>201</v>
      </c>
      <c r="AD48">
        <v>209</v>
      </c>
      <c r="AE48">
        <v>202</v>
      </c>
      <c r="AF48">
        <v>202</v>
      </c>
      <c r="AG48">
        <v>205</v>
      </c>
      <c r="AH48">
        <v>162</v>
      </c>
    </row>
    <row r="49" spans="1:34" x14ac:dyDescent="0.25">
      <c r="A49" t="s">
        <v>545</v>
      </c>
      <c r="B49" t="s">
        <v>416</v>
      </c>
      <c r="C49">
        <v>89</v>
      </c>
      <c r="D49">
        <v>89</v>
      </c>
      <c r="E49">
        <v>89</v>
      </c>
      <c r="F49">
        <v>84</v>
      </c>
      <c r="G49">
        <v>86</v>
      </c>
      <c r="H49">
        <v>100</v>
      </c>
      <c r="I49">
        <v>115</v>
      </c>
      <c r="J49">
        <v>125</v>
      </c>
      <c r="K49">
        <v>125</v>
      </c>
      <c r="L49">
        <v>125</v>
      </c>
      <c r="M49">
        <v>148</v>
      </c>
      <c r="N49">
        <v>157</v>
      </c>
      <c r="O49">
        <v>178</v>
      </c>
      <c r="P49">
        <v>173</v>
      </c>
      <c r="Q49">
        <v>192</v>
      </c>
      <c r="R49">
        <v>192</v>
      </c>
      <c r="S49">
        <v>192</v>
      </c>
      <c r="T49">
        <v>227</v>
      </c>
      <c r="U49">
        <v>251</v>
      </c>
      <c r="V49">
        <v>252</v>
      </c>
      <c r="W49">
        <v>262</v>
      </c>
      <c r="X49">
        <v>258</v>
      </c>
      <c r="Y49">
        <v>258</v>
      </c>
      <c r="Z49">
        <v>258</v>
      </c>
      <c r="AA49">
        <v>256</v>
      </c>
      <c r="AB49">
        <v>264</v>
      </c>
      <c r="AC49">
        <v>268</v>
      </c>
      <c r="AD49">
        <v>274</v>
      </c>
      <c r="AE49">
        <v>273</v>
      </c>
      <c r="AF49">
        <v>273</v>
      </c>
      <c r="AG49">
        <v>273</v>
      </c>
      <c r="AH49">
        <v>264</v>
      </c>
    </row>
    <row r="50" spans="1:34" x14ac:dyDescent="0.25">
      <c r="A50" t="s">
        <v>546</v>
      </c>
      <c r="B50" t="s">
        <v>33</v>
      </c>
      <c r="C50">
        <v>26</v>
      </c>
      <c r="D50">
        <v>26</v>
      </c>
      <c r="E50">
        <v>25</v>
      </c>
      <c r="F50">
        <v>34</v>
      </c>
      <c r="G50">
        <v>43</v>
      </c>
      <c r="H50">
        <v>49</v>
      </c>
      <c r="I50">
        <v>53</v>
      </c>
      <c r="J50">
        <v>57</v>
      </c>
      <c r="K50">
        <v>62</v>
      </c>
      <c r="L50">
        <v>62</v>
      </c>
      <c r="M50">
        <v>67</v>
      </c>
      <c r="N50">
        <v>74</v>
      </c>
      <c r="O50">
        <v>82</v>
      </c>
      <c r="P50">
        <v>76</v>
      </c>
      <c r="Q50">
        <v>76</v>
      </c>
      <c r="R50">
        <v>80</v>
      </c>
      <c r="S50">
        <v>80</v>
      </c>
      <c r="T50">
        <v>77</v>
      </c>
      <c r="U50">
        <v>76</v>
      </c>
      <c r="V50">
        <v>75</v>
      </c>
      <c r="W50">
        <v>97</v>
      </c>
      <c r="X50">
        <v>105</v>
      </c>
      <c r="Y50">
        <v>107</v>
      </c>
      <c r="Z50">
        <v>107</v>
      </c>
      <c r="AA50">
        <v>98</v>
      </c>
      <c r="AB50">
        <v>100</v>
      </c>
      <c r="AC50">
        <v>124</v>
      </c>
      <c r="AD50">
        <v>120</v>
      </c>
      <c r="AE50">
        <v>133</v>
      </c>
      <c r="AF50">
        <v>133</v>
      </c>
      <c r="AG50">
        <v>133</v>
      </c>
      <c r="AH50">
        <v>147</v>
      </c>
    </row>
    <row r="51" spans="1:34" x14ac:dyDescent="0.25">
      <c r="A51" t="s">
        <v>547</v>
      </c>
      <c r="B51" t="s">
        <v>34</v>
      </c>
      <c r="C51">
        <v>26</v>
      </c>
      <c r="D51">
        <v>40</v>
      </c>
      <c r="E51">
        <v>38</v>
      </c>
      <c r="F51">
        <v>35</v>
      </c>
      <c r="G51">
        <v>36</v>
      </c>
      <c r="H51">
        <v>35</v>
      </c>
      <c r="I51">
        <v>37</v>
      </c>
      <c r="J51">
        <v>30</v>
      </c>
      <c r="K51">
        <v>19</v>
      </c>
      <c r="L51">
        <v>15</v>
      </c>
      <c r="M51">
        <v>16</v>
      </c>
      <c r="N51">
        <v>14</v>
      </c>
      <c r="O51">
        <v>20</v>
      </c>
      <c r="P51">
        <v>26</v>
      </c>
      <c r="Q51">
        <v>32</v>
      </c>
      <c r="R51">
        <v>44</v>
      </c>
      <c r="S51">
        <v>45</v>
      </c>
      <c r="T51">
        <v>45</v>
      </c>
      <c r="U51">
        <v>51</v>
      </c>
      <c r="V51">
        <v>47</v>
      </c>
      <c r="W51">
        <v>38</v>
      </c>
      <c r="X51">
        <v>40</v>
      </c>
      <c r="Y51">
        <v>28</v>
      </c>
      <c r="Z51">
        <v>37</v>
      </c>
      <c r="AA51">
        <v>36</v>
      </c>
      <c r="AB51">
        <v>33</v>
      </c>
      <c r="AC51">
        <v>48</v>
      </c>
      <c r="AD51">
        <v>62</v>
      </c>
      <c r="AE51">
        <v>54</v>
      </c>
      <c r="AF51">
        <v>70</v>
      </c>
      <c r="AG51">
        <v>71</v>
      </c>
      <c r="AH51">
        <v>72</v>
      </c>
    </row>
    <row r="52" spans="1:34" x14ac:dyDescent="0.25">
      <c r="A52" t="s">
        <v>548</v>
      </c>
      <c r="B52" t="s">
        <v>35</v>
      </c>
      <c r="C52">
        <v>23</v>
      </c>
      <c r="D52">
        <v>23</v>
      </c>
      <c r="E52">
        <v>24</v>
      </c>
      <c r="F52">
        <v>25</v>
      </c>
      <c r="G52">
        <v>24</v>
      </c>
      <c r="H52">
        <v>25</v>
      </c>
      <c r="I52">
        <v>26</v>
      </c>
      <c r="J52">
        <v>24</v>
      </c>
      <c r="K52">
        <v>30</v>
      </c>
      <c r="L52">
        <v>32</v>
      </c>
      <c r="M52">
        <v>33</v>
      </c>
      <c r="N52">
        <v>42</v>
      </c>
      <c r="O52">
        <v>49</v>
      </c>
      <c r="P52">
        <v>56</v>
      </c>
      <c r="Q52">
        <v>67</v>
      </c>
      <c r="R52">
        <v>72</v>
      </c>
      <c r="S52">
        <v>72</v>
      </c>
      <c r="T52">
        <v>71</v>
      </c>
      <c r="U52">
        <v>70</v>
      </c>
      <c r="V52">
        <v>74</v>
      </c>
      <c r="W52">
        <v>76</v>
      </c>
      <c r="X52">
        <v>78</v>
      </c>
      <c r="Y52">
        <v>81</v>
      </c>
      <c r="Z52">
        <v>79</v>
      </c>
      <c r="AA52">
        <v>87</v>
      </c>
      <c r="AB52">
        <v>122</v>
      </c>
      <c r="AC52">
        <v>146</v>
      </c>
      <c r="AD52">
        <v>154</v>
      </c>
      <c r="AE52">
        <v>169</v>
      </c>
      <c r="AF52">
        <v>174</v>
      </c>
      <c r="AG52">
        <v>174</v>
      </c>
      <c r="AH52">
        <v>168</v>
      </c>
    </row>
    <row r="53" spans="1:34" x14ac:dyDescent="0.25">
      <c r="A53" t="s">
        <v>549</v>
      </c>
      <c r="B53" t="s">
        <v>36</v>
      </c>
      <c r="C53">
        <v>98</v>
      </c>
      <c r="D53">
        <v>102</v>
      </c>
      <c r="E53">
        <v>104</v>
      </c>
      <c r="F53">
        <v>97</v>
      </c>
      <c r="G53">
        <v>109</v>
      </c>
      <c r="H53">
        <v>108</v>
      </c>
      <c r="I53">
        <v>114</v>
      </c>
      <c r="J53">
        <v>106</v>
      </c>
      <c r="K53">
        <v>108</v>
      </c>
      <c r="L53">
        <v>110</v>
      </c>
      <c r="M53">
        <v>123</v>
      </c>
      <c r="N53">
        <v>140</v>
      </c>
      <c r="O53">
        <v>176</v>
      </c>
      <c r="P53">
        <v>193</v>
      </c>
      <c r="Q53">
        <v>219</v>
      </c>
      <c r="R53">
        <v>257</v>
      </c>
      <c r="S53">
        <v>276</v>
      </c>
      <c r="T53">
        <v>315</v>
      </c>
      <c r="U53">
        <v>381</v>
      </c>
      <c r="V53">
        <v>430</v>
      </c>
      <c r="W53">
        <v>497</v>
      </c>
      <c r="X53">
        <v>557</v>
      </c>
      <c r="Y53">
        <v>603</v>
      </c>
      <c r="Z53">
        <v>597</v>
      </c>
      <c r="AA53">
        <v>582</v>
      </c>
      <c r="AB53">
        <v>616</v>
      </c>
      <c r="AC53">
        <v>632</v>
      </c>
      <c r="AD53">
        <v>597</v>
      </c>
      <c r="AE53">
        <v>605</v>
      </c>
      <c r="AF53">
        <v>575</v>
      </c>
      <c r="AG53">
        <v>578</v>
      </c>
      <c r="AH53">
        <v>537</v>
      </c>
    </row>
    <row r="54" spans="1:34" x14ac:dyDescent="0.25">
      <c r="A54" t="s">
        <v>550</v>
      </c>
      <c r="B54" t="s">
        <v>37</v>
      </c>
      <c r="C54">
        <v>14</v>
      </c>
      <c r="D54">
        <v>12</v>
      </c>
      <c r="E54">
        <v>11</v>
      </c>
      <c r="F54">
        <v>11</v>
      </c>
      <c r="G54">
        <v>9</v>
      </c>
      <c r="H54">
        <v>11</v>
      </c>
      <c r="I54">
        <v>10</v>
      </c>
      <c r="J54">
        <v>9</v>
      </c>
      <c r="K54">
        <v>11</v>
      </c>
      <c r="L54">
        <v>12</v>
      </c>
      <c r="M54">
        <v>17</v>
      </c>
      <c r="N54">
        <v>18</v>
      </c>
      <c r="O54">
        <v>28</v>
      </c>
      <c r="P54">
        <v>30</v>
      </c>
      <c r="Q54">
        <v>35</v>
      </c>
      <c r="R54">
        <v>42</v>
      </c>
      <c r="S54">
        <v>42</v>
      </c>
      <c r="T54">
        <v>45</v>
      </c>
      <c r="U54">
        <v>50</v>
      </c>
      <c r="V54">
        <v>46</v>
      </c>
      <c r="W54">
        <v>46</v>
      </c>
      <c r="X54">
        <v>42</v>
      </c>
      <c r="Y54">
        <v>35</v>
      </c>
      <c r="Z54">
        <v>40</v>
      </c>
      <c r="AA54">
        <v>37</v>
      </c>
      <c r="AB54">
        <v>37</v>
      </c>
      <c r="AC54">
        <v>41</v>
      </c>
      <c r="AD54">
        <v>49</v>
      </c>
      <c r="AE54">
        <v>47</v>
      </c>
      <c r="AF54">
        <v>52</v>
      </c>
      <c r="AG54">
        <v>46</v>
      </c>
      <c r="AH54">
        <v>42</v>
      </c>
    </row>
    <row r="55" spans="1:34" x14ac:dyDescent="0.25">
      <c r="A55" t="s">
        <v>551</v>
      </c>
      <c r="B55" t="s">
        <v>38</v>
      </c>
      <c r="C55">
        <v>22</v>
      </c>
      <c r="D55">
        <v>23</v>
      </c>
      <c r="E55">
        <v>26</v>
      </c>
      <c r="F55">
        <v>23</v>
      </c>
      <c r="G55">
        <v>23</v>
      </c>
      <c r="H55">
        <v>21</v>
      </c>
      <c r="I55">
        <v>20</v>
      </c>
      <c r="J55">
        <v>18</v>
      </c>
      <c r="K55">
        <v>19</v>
      </c>
      <c r="L55">
        <v>16</v>
      </c>
      <c r="M55">
        <v>16</v>
      </c>
      <c r="N55">
        <v>13</v>
      </c>
      <c r="O55">
        <v>12</v>
      </c>
      <c r="P55">
        <v>14</v>
      </c>
      <c r="Q55">
        <v>9</v>
      </c>
      <c r="R55">
        <v>13</v>
      </c>
      <c r="S55">
        <v>14</v>
      </c>
      <c r="T55">
        <v>18</v>
      </c>
      <c r="U55">
        <v>23</v>
      </c>
      <c r="V55">
        <v>29</v>
      </c>
      <c r="W55">
        <v>38</v>
      </c>
      <c r="X55">
        <v>48</v>
      </c>
      <c r="Y55">
        <v>50</v>
      </c>
      <c r="Z55">
        <v>52</v>
      </c>
      <c r="AA55">
        <v>68</v>
      </c>
      <c r="AB55">
        <v>76</v>
      </c>
      <c r="AC55">
        <v>73</v>
      </c>
      <c r="AD55">
        <v>63</v>
      </c>
      <c r="AE55">
        <v>61</v>
      </c>
      <c r="AF55">
        <v>58</v>
      </c>
      <c r="AG55">
        <v>55</v>
      </c>
      <c r="AH55">
        <v>34</v>
      </c>
    </row>
    <row r="56" spans="1:34" x14ac:dyDescent="0.25">
      <c r="A56" t="s">
        <v>552</v>
      </c>
      <c r="B56" t="s">
        <v>39</v>
      </c>
      <c r="C56">
        <v>80</v>
      </c>
      <c r="D56">
        <v>75</v>
      </c>
      <c r="E56">
        <v>72</v>
      </c>
      <c r="F56">
        <v>72</v>
      </c>
      <c r="G56">
        <v>70</v>
      </c>
      <c r="H56">
        <v>60</v>
      </c>
      <c r="I56">
        <v>57</v>
      </c>
      <c r="J56">
        <v>48</v>
      </c>
      <c r="K56">
        <v>47</v>
      </c>
      <c r="L56">
        <v>46</v>
      </c>
      <c r="M56">
        <v>44</v>
      </c>
      <c r="N56">
        <v>54</v>
      </c>
      <c r="O56">
        <v>61</v>
      </c>
      <c r="P56">
        <v>59</v>
      </c>
      <c r="Q56">
        <v>83</v>
      </c>
      <c r="R56">
        <v>89</v>
      </c>
      <c r="S56">
        <v>91</v>
      </c>
      <c r="T56">
        <v>106</v>
      </c>
      <c r="U56">
        <v>144</v>
      </c>
      <c r="V56">
        <v>164</v>
      </c>
      <c r="W56">
        <v>180</v>
      </c>
      <c r="X56">
        <v>210</v>
      </c>
      <c r="Y56">
        <v>222</v>
      </c>
      <c r="Z56">
        <v>228</v>
      </c>
      <c r="AA56">
        <v>258</v>
      </c>
      <c r="AB56">
        <v>289</v>
      </c>
      <c r="AC56">
        <v>330</v>
      </c>
      <c r="AD56">
        <v>352</v>
      </c>
      <c r="AE56">
        <v>355</v>
      </c>
      <c r="AF56">
        <v>369</v>
      </c>
      <c r="AG56">
        <v>368</v>
      </c>
      <c r="AH56">
        <v>324</v>
      </c>
    </row>
    <row r="57" spans="1:34" x14ac:dyDescent="0.25">
      <c r="A57" t="s">
        <v>553</v>
      </c>
      <c r="B57" t="s">
        <v>40</v>
      </c>
      <c r="C57">
        <v>110</v>
      </c>
      <c r="D57">
        <v>119</v>
      </c>
      <c r="E57">
        <v>123</v>
      </c>
      <c r="F57">
        <v>120</v>
      </c>
      <c r="G57">
        <v>127</v>
      </c>
      <c r="H57">
        <v>131</v>
      </c>
      <c r="I57">
        <v>146</v>
      </c>
      <c r="J57">
        <v>176</v>
      </c>
      <c r="K57">
        <v>177</v>
      </c>
      <c r="L57">
        <v>180</v>
      </c>
      <c r="M57">
        <v>197</v>
      </c>
      <c r="N57">
        <v>215</v>
      </c>
      <c r="O57">
        <v>229</v>
      </c>
      <c r="P57">
        <v>232</v>
      </c>
      <c r="Q57">
        <v>235</v>
      </c>
      <c r="R57">
        <v>271</v>
      </c>
      <c r="S57">
        <v>290</v>
      </c>
      <c r="T57">
        <v>293</v>
      </c>
      <c r="U57">
        <v>338</v>
      </c>
      <c r="V57">
        <v>414</v>
      </c>
      <c r="W57">
        <v>470</v>
      </c>
      <c r="X57">
        <v>499</v>
      </c>
      <c r="Y57">
        <v>510</v>
      </c>
      <c r="Z57">
        <v>500</v>
      </c>
      <c r="AA57">
        <v>512</v>
      </c>
      <c r="AB57">
        <v>520</v>
      </c>
      <c r="AC57">
        <v>516</v>
      </c>
      <c r="AD57">
        <v>513</v>
      </c>
      <c r="AE57">
        <v>526</v>
      </c>
      <c r="AF57">
        <v>522</v>
      </c>
      <c r="AG57">
        <v>531</v>
      </c>
      <c r="AH57">
        <v>506</v>
      </c>
    </row>
    <row r="58" spans="1:34" x14ac:dyDescent="0.25">
      <c r="A58" t="s">
        <v>554</v>
      </c>
      <c r="B58" t="s">
        <v>41</v>
      </c>
      <c r="C58">
        <v>23</v>
      </c>
      <c r="D58">
        <v>20</v>
      </c>
      <c r="E58">
        <v>20</v>
      </c>
      <c r="F58">
        <v>19</v>
      </c>
      <c r="G58">
        <v>22</v>
      </c>
      <c r="H58">
        <v>18</v>
      </c>
      <c r="I58">
        <v>20</v>
      </c>
      <c r="J58">
        <v>21</v>
      </c>
      <c r="K58">
        <v>32</v>
      </c>
      <c r="L58">
        <v>34</v>
      </c>
      <c r="M58">
        <v>35</v>
      </c>
      <c r="N58">
        <v>45</v>
      </c>
      <c r="O58">
        <v>56</v>
      </c>
      <c r="P58">
        <v>64</v>
      </c>
      <c r="Q58">
        <v>68</v>
      </c>
      <c r="R58">
        <v>67</v>
      </c>
      <c r="S58">
        <v>67</v>
      </c>
      <c r="T58">
        <v>69</v>
      </c>
      <c r="U58">
        <v>63</v>
      </c>
      <c r="V58">
        <v>63</v>
      </c>
      <c r="W58">
        <v>69</v>
      </c>
      <c r="X58">
        <v>77</v>
      </c>
      <c r="Y58">
        <v>88</v>
      </c>
      <c r="Z58">
        <v>87</v>
      </c>
      <c r="AA58">
        <v>95</v>
      </c>
      <c r="AB58">
        <v>122</v>
      </c>
      <c r="AC58">
        <v>147</v>
      </c>
      <c r="AD58">
        <v>151</v>
      </c>
      <c r="AE58">
        <v>158</v>
      </c>
      <c r="AF58">
        <v>155</v>
      </c>
      <c r="AG58">
        <v>155</v>
      </c>
      <c r="AH58">
        <v>147</v>
      </c>
    </row>
    <row r="59" spans="1:34" x14ac:dyDescent="0.25">
      <c r="A59" t="s">
        <v>555</v>
      </c>
      <c r="B59" t="s">
        <v>42</v>
      </c>
      <c r="C59">
        <v>103</v>
      </c>
      <c r="D59">
        <v>121</v>
      </c>
      <c r="E59">
        <v>121</v>
      </c>
      <c r="F59">
        <v>117</v>
      </c>
      <c r="G59">
        <v>135</v>
      </c>
      <c r="H59">
        <v>119</v>
      </c>
      <c r="I59">
        <v>139</v>
      </c>
      <c r="J59">
        <v>149</v>
      </c>
      <c r="K59">
        <v>140</v>
      </c>
      <c r="L59">
        <v>140</v>
      </c>
      <c r="M59">
        <v>175</v>
      </c>
      <c r="N59">
        <v>169</v>
      </c>
      <c r="O59">
        <v>184</v>
      </c>
      <c r="P59">
        <v>244</v>
      </c>
      <c r="Q59">
        <v>264</v>
      </c>
      <c r="R59">
        <v>321</v>
      </c>
      <c r="S59">
        <v>321</v>
      </c>
      <c r="T59">
        <v>310</v>
      </c>
      <c r="U59">
        <v>354</v>
      </c>
      <c r="V59">
        <v>406</v>
      </c>
      <c r="W59">
        <v>373</v>
      </c>
      <c r="X59">
        <v>410</v>
      </c>
      <c r="Y59">
        <v>375</v>
      </c>
      <c r="Z59">
        <v>375</v>
      </c>
      <c r="AA59">
        <v>431</v>
      </c>
      <c r="AB59">
        <v>461</v>
      </c>
      <c r="AC59">
        <v>458</v>
      </c>
      <c r="AD59">
        <v>430</v>
      </c>
      <c r="AE59">
        <v>411</v>
      </c>
      <c r="AF59">
        <v>428</v>
      </c>
      <c r="AG59">
        <v>428</v>
      </c>
      <c r="AH59">
        <v>415</v>
      </c>
    </row>
    <row r="60" spans="1:34" x14ac:dyDescent="0.25">
      <c r="A60" t="s">
        <v>556</v>
      </c>
      <c r="B60" t="s">
        <v>43</v>
      </c>
      <c r="C60">
        <v>14</v>
      </c>
      <c r="D60">
        <v>14</v>
      </c>
      <c r="E60">
        <v>14</v>
      </c>
      <c r="F60">
        <v>10</v>
      </c>
      <c r="G60">
        <v>10</v>
      </c>
      <c r="H60">
        <v>11</v>
      </c>
      <c r="I60">
        <v>11</v>
      </c>
      <c r="J60">
        <v>11</v>
      </c>
      <c r="K60">
        <v>11</v>
      </c>
      <c r="L60">
        <v>11</v>
      </c>
      <c r="M60">
        <v>15</v>
      </c>
      <c r="N60">
        <v>15</v>
      </c>
      <c r="O60">
        <v>11</v>
      </c>
      <c r="P60">
        <v>15</v>
      </c>
      <c r="Q60">
        <v>17</v>
      </c>
      <c r="R60">
        <v>17</v>
      </c>
      <c r="S60">
        <v>17</v>
      </c>
      <c r="T60">
        <v>17</v>
      </c>
      <c r="U60">
        <v>16</v>
      </c>
      <c r="V60">
        <v>18</v>
      </c>
      <c r="W60">
        <v>21</v>
      </c>
      <c r="X60">
        <v>21</v>
      </c>
      <c r="Y60">
        <v>23</v>
      </c>
      <c r="Z60">
        <v>23</v>
      </c>
      <c r="AA60">
        <v>22</v>
      </c>
      <c r="AB60">
        <v>24</v>
      </c>
      <c r="AC60">
        <v>28</v>
      </c>
      <c r="AD60">
        <v>24</v>
      </c>
      <c r="AE60">
        <v>26</v>
      </c>
      <c r="AF60">
        <v>24</v>
      </c>
      <c r="AG60">
        <v>24</v>
      </c>
      <c r="AH60">
        <v>26</v>
      </c>
    </row>
    <row r="61" spans="1:34" x14ac:dyDescent="0.25">
      <c r="A61" t="s">
        <v>557</v>
      </c>
      <c r="B61" t="s">
        <v>44</v>
      </c>
      <c r="C61">
        <v>75</v>
      </c>
      <c r="D61">
        <v>69</v>
      </c>
      <c r="E61">
        <v>69</v>
      </c>
      <c r="F61">
        <v>77</v>
      </c>
      <c r="G61">
        <v>81</v>
      </c>
      <c r="H61">
        <v>88</v>
      </c>
      <c r="I61">
        <v>93</v>
      </c>
      <c r="J61">
        <v>98</v>
      </c>
      <c r="K61">
        <v>123</v>
      </c>
      <c r="L61">
        <v>123</v>
      </c>
      <c r="M61">
        <v>118</v>
      </c>
      <c r="N61">
        <v>145</v>
      </c>
      <c r="O61">
        <v>173</v>
      </c>
      <c r="P61">
        <v>186</v>
      </c>
      <c r="Q61">
        <v>196</v>
      </c>
      <c r="R61">
        <v>189</v>
      </c>
      <c r="S61">
        <v>189</v>
      </c>
      <c r="T61">
        <v>193</v>
      </c>
      <c r="U61">
        <v>180</v>
      </c>
      <c r="V61">
        <v>165</v>
      </c>
      <c r="W61">
        <v>213</v>
      </c>
      <c r="X61">
        <v>233</v>
      </c>
      <c r="Y61">
        <v>258</v>
      </c>
      <c r="Z61">
        <v>258</v>
      </c>
      <c r="AA61">
        <v>283</v>
      </c>
      <c r="AB61">
        <v>314</v>
      </c>
      <c r="AC61">
        <v>361</v>
      </c>
      <c r="AD61">
        <v>376</v>
      </c>
      <c r="AE61">
        <v>386</v>
      </c>
      <c r="AF61">
        <v>396</v>
      </c>
      <c r="AG61">
        <v>396</v>
      </c>
      <c r="AH61">
        <v>383</v>
      </c>
    </row>
    <row r="62" spans="1:34" x14ac:dyDescent="0.25">
      <c r="A62" t="s">
        <v>558</v>
      </c>
      <c r="B62" t="s">
        <v>45</v>
      </c>
      <c r="C62">
        <v>13</v>
      </c>
      <c r="D62">
        <v>12</v>
      </c>
      <c r="E62">
        <v>13</v>
      </c>
      <c r="F62">
        <v>16</v>
      </c>
      <c r="G62">
        <v>22</v>
      </c>
      <c r="H62">
        <v>31</v>
      </c>
      <c r="I62">
        <v>30</v>
      </c>
      <c r="J62">
        <v>45</v>
      </c>
      <c r="K62">
        <v>48</v>
      </c>
      <c r="L62">
        <v>50</v>
      </c>
      <c r="M62">
        <v>57</v>
      </c>
      <c r="N62">
        <v>59</v>
      </c>
      <c r="O62">
        <v>54</v>
      </c>
      <c r="P62">
        <v>57</v>
      </c>
      <c r="Q62">
        <v>42</v>
      </c>
      <c r="R62">
        <v>48</v>
      </c>
      <c r="S62">
        <v>50</v>
      </c>
      <c r="T62">
        <v>46</v>
      </c>
      <c r="U62">
        <v>50</v>
      </c>
      <c r="V62">
        <v>55</v>
      </c>
      <c r="W62">
        <v>77</v>
      </c>
      <c r="X62">
        <v>113</v>
      </c>
      <c r="Y62">
        <v>108</v>
      </c>
      <c r="Z62">
        <v>112</v>
      </c>
      <c r="AA62">
        <v>116</v>
      </c>
      <c r="AB62">
        <v>162</v>
      </c>
      <c r="AC62">
        <v>171</v>
      </c>
      <c r="AD62">
        <v>188</v>
      </c>
      <c r="AE62">
        <v>184</v>
      </c>
      <c r="AF62">
        <v>192</v>
      </c>
      <c r="AG62">
        <v>189</v>
      </c>
      <c r="AH62">
        <v>181</v>
      </c>
    </row>
    <row r="63" spans="1:34" x14ac:dyDescent="0.25">
      <c r="A63" t="s">
        <v>559</v>
      </c>
      <c r="B63" t="s">
        <v>46</v>
      </c>
      <c r="C63">
        <v>3</v>
      </c>
      <c r="D63">
        <v>3</v>
      </c>
      <c r="E63">
        <v>3</v>
      </c>
      <c r="F63">
        <v>5</v>
      </c>
      <c r="G63">
        <v>3</v>
      </c>
      <c r="H63">
        <v>3</v>
      </c>
      <c r="I63">
        <v>3</v>
      </c>
      <c r="J63">
        <v>2</v>
      </c>
      <c r="K63">
        <v>2</v>
      </c>
      <c r="L63">
        <v>2</v>
      </c>
      <c r="M63">
        <v>0</v>
      </c>
      <c r="N63">
        <v>0</v>
      </c>
      <c r="O63">
        <v>1</v>
      </c>
      <c r="P63">
        <v>2</v>
      </c>
      <c r="Q63">
        <v>2</v>
      </c>
      <c r="R63">
        <v>2</v>
      </c>
      <c r="S63">
        <v>2</v>
      </c>
      <c r="T63">
        <v>5</v>
      </c>
      <c r="U63">
        <v>6</v>
      </c>
      <c r="V63">
        <v>8</v>
      </c>
      <c r="W63">
        <v>9</v>
      </c>
      <c r="X63">
        <v>12</v>
      </c>
      <c r="Y63">
        <v>12</v>
      </c>
      <c r="Z63">
        <v>12</v>
      </c>
      <c r="AA63">
        <v>11</v>
      </c>
      <c r="AB63">
        <v>15</v>
      </c>
      <c r="AC63">
        <v>17</v>
      </c>
      <c r="AD63">
        <v>17</v>
      </c>
      <c r="AE63">
        <v>15</v>
      </c>
      <c r="AF63">
        <v>15</v>
      </c>
      <c r="AG63">
        <v>15</v>
      </c>
      <c r="AH63">
        <v>23</v>
      </c>
    </row>
    <row r="64" spans="1:34" x14ac:dyDescent="0.25">
      <c r="A64" t="s">
        <v>560</v>
      </c>
      <c r="B64" t="s">
        <v>47</v>
      </c>
      <c r="C64">
        <v>41</v>
      </c>
      <c r="D64">
        <v>43</v>
      </c>
      <c r="E64">
        <v>44</v>
      </c>
      <c r="F64">
        <v>46</v>
      </c>
      <c r="G64">
        <v>51</v>
      </c>
      <c r="H64">
        <v>47</v>
      </c>
      <c r="I64">
        <v>43</v>
      </c>
      <c r="J64">
        <v>42</v>
      </c>
      <c r="K64">
        <v>48</v>
      </c>
      <c r="L64">
        <v>48</v>
      </c>
      <c r="M64">
        <v>50</v>
      </c>
      <c r="N64">
        <v>54</v>
      </c>
      <c r="O64">
        <v>55</v>
      </c>
      <c r="P64">
        <v>64</v>
      </c>
      <c r="Q64">
        <v>80</v>
      </c>
      <c r="R64">
        <v>83</v>
      </c>
      <c r="S64">
        <v>84</v>
      </c>
      <c r="T64">
        <v>82</v>
      </c>
      <c r="U64">
        <v>95</v>
      </c>
      <c r="V64">
        <v>101</v>
      </c>
      <c r="W64">
        <v>105</v>
      </c>
      <c r="X64">
        <v>89</v>
      </c>
      <c r="Y64">
        <v>94</v>
      </c>
      <c r="Z64">
        <v>97</v>
      </c>
      <c r="AA64">
        <v>104</v>
      </c>
      <c r="AB64">
        <v>104</v>
      </c>
      <c r="AC64">
        <v>125</v>
      </c>
      <c r="AD64">
        <v>128</v>
      </c>
      <c r="AE64">
        <v>146</v>
      </c>
      <c r="AF64">
        <v>159</v>
      </c>
      <c r="AG64">
        <v>155</v>
      </c>
      <c r="AH64">
        <v>147</v>
      </c>
    </row>
    <row r="65" spans="1:34" x14ac:dyDescent="0.25">
      <c r="A65" t="s">
        <v>561</v>
      </c>
      <c r="B65" t="s">
        <v>48</v>
      </c>
      <c r="C65">
        <v>32</v>
      </c>
      <c r="D65">
        <v>37</v>
      </c>
      <c r="E65">
        <v>37</v>
      </c>
      <c r="F65">
        <v>40</v>
      </c>
      <c r="G65">
        <v>37</v>
      </c>
      <c r="H65">
        <v>34</v>
      </c>
      <c r="I65">
        <v>42</v>
      </c>
      <c r="J65">
        <v>45</v>
      </c>
      <c r="K65">
        <v>43</v>
      </c>
      <c r="L65">
        <v>45</v>
      </c>
      <c r="M65">
        <v>46</v>
      </c>
      <c r="N65">
        <v>64</v>
      </c>
      <c r="O65">
        <v>74</v>
      </c>
      <c r="P65">
        <v>73</v>
      </c>
      <c r="Q65">
        <v>95</v>
      </c>
      <c r="R65">
        <v>102</v>
      </c>
      <c r="S65">
        <v>100</v>
      </c>
      <c r="T65">
        <v>106</v>
      </c>
      <c r="U65">
        <v>108</v>
      </c>
      <c r="V65">
        <v>110</v>
      </c>
      <c r="W65">
        <v>112</v>
      </c>
      <c r="X65">
        <v>93</v>
      </c>
      <c r="Y65">
        <v>92</v>
      </c>
      <c r="Z65">
        <v>93</v>
      </c>
      <c r="AA65">
        <v>87</v>
      </c>
      <c r="AB65">
        <v>86</v>
      </c>
      <c r="AC65">
        <v>82</v>
      </c>
      <c r="AD65">
        <v>108</v>
      </c>
      <c r="AE65">
        <v>130</v>
      </c>
      <c r="AF65">
        <v>130</v>
      </c>
      <c r="AG65">
        <v>137</v>
      </c>
      <c r="AH65">
        <v>133</v>
      </c>
    </row>
    <row r="66" spans="1:34" x14ac:dyDescent="0.25">
      <c r="A66" t="s">
        <v>562</v>
      </c>
      <c r="B66" t="s">
        <v>49</v>
      </c>
      <c r="C66">
        <v>124</v>
      </c>
      <c r="D66">
        <v>130</v>
      </c>
      <c r="E66">
        <v>133</v>
      </c>
      <c r="F66">
        <v>135</v>
      </c>
      <c r="G66">
        <v>133</v>
      </c>
      <c r="H66">
        <v>135</v>
      </c>
      <c r="I66">
        <v>132</v>
      </c>
      <c r="J66">
        <v>135</v>
      </c>
      <c r="K66">
        <v>132</v>
      </c>
      <c r="L66">
        <v>134</v>
      </c>
      <c r="M66">
        <v>132</v>
      </c>
      <c r="N66">
        <v>137</v>
      </c>
      <c r="O66">
        <v>156</v>
      </c>
      <c r="P66">
        <v>165</v>
      </c>
      <c r="Q66">
        <v>190</v>
      </c>
      <c r="R66">
        <v>198</v>
      </c>
      <c r="S66">
        <v>211</v>
      </c>
      <c r="T66">
        <v>224</v>
      </c>
      <c r="U66">
        <v>218</v>
      </c>
      <c r="V66">
        <v>238</v>
      </c>
      <c r="W66">
        <v>268</v>
      </c>
      <c r="X66">
        <v>255</v>
      </c>
      <c r="Y66">
        <v>274</v>
      </c>
      <c r="Z66">
        <v>273</v>
      </c>
      <c r="AA66">
        <v>282</v>
      </c>
      <c r="AB66">
        <v>315</v>
      </c>
      <c r="AC66">
        <v>348</v>
      </c>
      <c r="AD66">
        <v>358</v>
      </c>
      <c r="AE66">
        <v>393</v>
      </c>
      <c r="AF66">
        <v>411</v>
      </c>
      <c r="AG66">
        <v>418</v>
      </c>
      <c r="AH66">
        <v>408</v>
      </c>
    </row>
    <row r="67" spans="1:34" x14ac:dyDescent="0.25">
      <c r="A67" t="s">
        <v>563</v>
      </c>
      <c r="B67" t="s">
        <v>50</v>
      </c>
      <c r="C67">
        <v>28</v>
      </c>
      <c r="D67">
        <v>38</v>
      </c>
      <c r="E67">
        <v>38</v>
      </c>
      <c r="F67">
        <v>38</v>
      </c>
      <c r="G67">
        <v>37</v>
      </c>
      <c r="H67">
        <v>44</v>
      </c>
      <c r="I67">
        <v>48</v>
      </c>
      <c r="J67">
        <v>42</v>
      </c>
      <c r="K67">
        <v>35</v>
      </c>
      <c r="L67">
        <v>37</v>
      </c>
      <c r="M67">
        <v>38</v>
      </c>
      <c r="N67">
        <v>39</v>
      </c>
      <c r="O67">
        <v>34</v>
      </c>
      <c r="P67">
        <v>33</v>
      </c>
      <c r="Q67">
        <v>36</v>
      </c>
      <c r="R67">
        <v>42</v>
      </c>
      <c r="S67">
        <v>44</v>
      </c>
      <c r="T67">
        <v>51</v>
      </c>
      <c r="U67">
        <v>55</v>
      </c>
      <c r="V67">
        <v>64</v>
      </c>
      <c r="W67">
        <v>75</v>
      </c>
      <c r="X67">
        <v>79</v>
      </c>
      <c r="Y67">
        <v>78</v>
      </c>
      <c r="Z67">
        <v>88</v>
      </c>
      <c r="AA67">
        <v>82</v>
      </c>
      <c r="AB67">
        <v>88</v>
      </c>
      <c r="AC67">
        <v>95</v>
      </c>
      <c r="AD67">
        <v>98</v>
      </c>
      <c r="AE67">
        <v>121</v>
      </c>
      <c r="AF67">
        <v>149</v>
      </c>
      <c r="AG67">
        <v>148</v>
      </c>
      <c r="AH67">
        <v>149</v>
      </c>
    </row>
    <row r="68" spans="1:34" x14ac:dyDescent="0.25">
      <c r="A68" t="s">
        <v>564</v>
      </c>
      <c r="B68" t="s">
        <v>51</v>
      </c>
      <c r="C68">
        <v>7</v>
      </c>
      <c r="D68">
        <v>7</v>
      </c>
      <c r="E68">
        <v>7</v>
      </c>
      <c r="F68">
        <v>6</v>
      </c>
      <c r="G68">
        <v>7</v>
      </c>
      <c r="H68">
        <v>9</v>
      </c>
      <c r="I68">
        <v>14</v>
      </c>
      <c r="J68">
        <v>14</v>
      </c>
      <c r="K68">
        <v>16</v>
      </c>
      <c r="L68">
        <v>16</v>
      </c>
      <c r="M68">
        <v>16</v>
      </c>
      <c r="N68">
        <v>15</v>
      </c>
      <c r="O68">
        <v>13</v>
      </c>
      <c r="P68">
        <v>12</v>
      </c>
      <c r="Q68">
        <v>11</v>
      </c>
      <c r="R68">
        <v>10</v>
      </c>
      <c r="S68">
        <v>10</v>
      </c>
      <c r="T68">
        <v>10</v>
      </c>
      <c r="U68">
        <v>10</v>
      </c>
      <c r="V68">
        <v>14</v>
      </c>
      <c r="W68">
        <v>13</v>
      </c>
      <c r="X68">
        <v>13</v>
      </c>
      <c r="Y68">
        <v>18</v>
      </c>
      <c r="Z68">
        <v>18</v>
      </c>
      <c r="AA68">
        <v>18</v>
      </c>
      <c r="AB68">
        <v>28</v>
      </c>
      <c r="AC68">
        <v>34</v>
      </c>
      <c r="AD68">
        <v>38</v>
      </c>
      <c r="AE68">
        <v>44</v>
      </c>
      <c r="AF68">
        <v>39</v>
      </c>
      <c r="AG68">
        <v>39</v>
      </c>
      <c r="AH68">
        <v>39</v>
      </c>
    </row>
    <row r="69" spans="1:34" x14ac:dyDescent="0.25">
      <c r="A69" t="s">
        <v>565</v>
      </c>
      <c r="B69" t="s">
        <v>52</v>
      </c>
      <c r="C69">
        <v>16</v>
      </c>
      <c r="D69">
        <v>16</v>
      </c>
      <c r="E69">
        <v>16</v>
      </c>
      <c r="F69">
        <v>14</v>
      </c>
      <c r="G69">
        <v>12</v>
      </c>
      <c r="H69">
        <v>16</v>
      </c>
      <c r="I69">
        <v>20</v>
      </c>
      <c r="J69">
        <v>22</v>
      </c>
      <c r="K69">
        <v>23</v>
      </c>
      <c r="L69">
        <v>23</v>
      </c>
      <c r="M69">
        <v>23</v>
      </c>
      <c r="N69">
        <v>23</v>
      </c>
      <c r="O69">
        <v>27</v>
      </c>
      <c r="P69">
        <v>28</v>
      </c>
      <c r="Q69">
        <v>28</v>
      </c>
      <c r="R69">
        <v>31</v>
      </c>
      <c r="S69">
        <v>31</v>
      </c>
      <c r="T69">
        <v>32</v>
      </c>
      <c r="U69">
        <v>41</v>
      </c>
      <c r="V69">
        <v>49</v>
      </c>
      <c r="W69">
        <v>51</v>
      </c>
      <c r="X69">
        <v>60</v>
      </c>
      <c r="Y69">
        <v>63</v>
      </c>
      <c r="Z69">
        <v>63</v>
      </c>
      <c r="AA69">
        <v>66</v>
      </c>
      <c r="AB69">
        <v>87</v>
      </c>
      <c r="AC69">
        <v>109</v>
      </c>
      <c r="AD69">
        <v>120</v>
      </c>
      <c r="AE69">
        <v>121</v>
      </c>
      <c r="AF69">
        <v>131</v>
      </c>
      <c r="AG69">
        <v>131</v>
      </c>
      <c r="AH69">
        <v>130</v>
      </c>
    </row>
    <row r="70" spans="1:34" x14ac:dyDescent="0.25">
      <c r="A70" t="s">
        <v>566</v>
      </c>
      <c r="B70" t="s">
        <v>53</v>
      </c>
      <c r="C70">
        <v>25</v>
      </c>
      <c r="D70">
        <v>24</v>
      </c>
      <c r="E70">
        <v>25</v>
      </c>
      <c r="F70">
        <v>23</v>
      </c>
      <c r="G70">
        <v>15</v>
      </c>
      <c r="H70">
        <v>16</v>
      </c>
      <c r="I70">
        <v>14</v>
      </c>
      <c r="J70">
        <v>23</v>
      </c>
      <c r="K70">
        <v>22</v>
      </c>
      <c r="L70">
        <v>24</v>
      </c>
      <c r="M70">
        <v>27</v>
      </c>
      <c r="N70">
        <v>33</v>
      </c>
      <c r="O70">
        <v>32</v>
      </c>
      <c r="P70">
        <v>33</v>
      </c>
      <c r="Q70">
        <v>30</v>
      </c>
      <c r="R70">
        <v>32</v>
      </c>
      <c r="S70">
        <v>29</v>
      </c>
      <c r="T70">
        <v>30</v>
      </c>
      <c r="U70">
        <v>37</v>
      </c>
      <c r="V70">
        <v>46</v>
      </c>
      <c r="W70">
        <v>62</v>
      </c>
      <c r="X70">
        <v>74</v>
      </c>
      <c r="Y70">
        <v>93</v>
      </c>
      <c r="Z70">
        <v>93</v>
      </c>
      <c r="AA70">
        <v>96</v>
      </c>
      <c r="AB70">
        <v>88</v>
      </c>
      <c r="AC70">
        <v>104</v>
      </c>
      <c r="AD70">
        <v>118</v>
      </c>
      <c r="AE70">
        <v>118</v>
      </c>
      <c r="AF70">
        <v>113</v>
      </c>
      <c r="AG70">
        <v>127</v>
      </c>
      <c r="AH70">
        <v>124</v>
      </c>
    </row>
    <row r="71" spans="1:34" x14ac:dyDescent="0.25">
      <c r="A71" t="s">
        <v>567</v>
      </c>
      <c r="B71" t="s">
        <v>54</v>
      </c>
      <c r="C71">
        <v>11</v>
      </c>
      <c r="D71">
        <v>11</v>
      </c>
      <c r="E71">
        <v>8</v>
      </c>
      <c r="F71">
        <v>8</v>
      </c>
      <c r="G71">
        <v>9</v>
      </c>
      <c r="H71">
        <v>14</v>
      </c>
      <c r="I71">
        <v>15</v>
      </c>
      <c r="J71">
        <v>18</v>
      </c>
      <c r="K71">
        <v>18</v>
      </c>
      <c r="L71">
        <v>22</v>
      </c>
      <c r="M71">
        <v>22</v>
      </c>
      <c r="N71">
        <v>26</v>
      </c>
      <c r="O71">
        <v>27</v>
      </c>
      <c r="P71">
        <v>29</v>
      </c>
      <c r="Q71">
        <v>23</v>
      </c>
      <c r="R71">
        <v>28</v>
      </c>
      <c r="S71">
        <v>28</v>
      </c>
      <c r="T71">
        <v>28</v>
      </c>
      <c r="U71">
        <v>25</v>
      </c>
      <c r="V71">
        <v>19</v>
      </c>
      <c r="W71">
        <v>19</v>
      </c>
      <c r="X71">
        <v>20</v>
      </c>
      <c r="Y71">
        <v>13</v>
      </c>
      <c r="Z71">
        <v>9</v>
      </c>
      <c r="AA71">
        <v>9</v>
      </c>
      <c r="AB71">
        <v>12</v>
      </c>
      <c r="AC71">
        <v>17</v>
      </c>
      <c r="AD71">
        <v>21</v>
      </c>
      <c r="AE71">
        <v>22</v>
      </c>
      <c r="AF71">
        <v>23</v>
      </c>
      <c r="AG71">
        <v>25</v>
      </c>
      <c r="AH71">
        <v>25</v>
      </c>
    </row>
    <row r="72" spans="1:34" x14ac:dyDescent="0.25">
      <c r="A72" t="s">
        <v>568</v>
      </c>
      <c r="B72" t="s">
        <v>55</v>
      </c>
      <c r="C72">
        <v>18</v>
      </c>
      <c r="D72">
        <v>19</v>
      </c>
      <c r="E72">
        <v>19</v>
      </c>
      <c r="F72">
        <v>15</v>
      </c>
      <c r="G72">
        <v>15</v>
      </c>
      <c r="H72">
        <v>13</v>
      </c>
      <c r="I72">
        <v>19</v>
      </c>
      <c r="J72">
        <v>18</v>
      </c>
      <c r="K72">
        <v>19</v>
      </c>
      <c r="L72">
        <v>19</v>
      </c>
      <c r="M72">
        <v>21</v>
      </c>
      <c r="N72">
        <v>28</v>
      </c>
      <c r="O72">
        <v>36</v>
      </c>
      <c r="P72">
        <v>32</v>
      </c>
      <c r="Q72">
        <v>31</v>
      </c>
      <c r="R72">
        <v>31</v>
      </c>
      <c r="S72">
        <v>31</v>
      </c>
      <c r="T72">
        <v>27</v>
      </c>
      <c r="U72">
        <v>27</v>
      </c>
      <c r="V72">
        <v>35</v>
      </c>
      <c r="W72">
        <v>33</v>
      </c>
      <c r="X72">
        <v>41</v>
      </c>
      <c r="Y72">
        <v>51</v>
      </c>
      <c r="Z72">
        <v>54</v>
      </c>
      <c r="AA72">
        <v>58</v>
      </c>
      <c r="AB72">
        <v>56</v>
      </c>
      <c r="AC72">
        <v>53</v>
      </c>
      <c r="AD72">
        <v>67</v>
      </c>
      <c r="AE72">
        <v>58</v>
      </c>
      <c r="AF72">
        <v>69</v>
      </c>
      <c r="AG72">
        <v>69</v>
      </c>
      <c r="AH72">
        <v>68</v>
      </c>
    </row>
    <row r="73" spans="1:34" x14ac:dyDescent="0.25">
      <c r="A73" t="s">
        <v>569</v>
      </c>
      <c r="B73" t="s">
        <v>56</v>
      </c>
      <c r="C73">
        <v>23</v>
      </c>
      <c r="D73">
        <v>23</v>
      </c>
      <c r="E73">
        <v>23</v>
      </c>
      <c r="F73">
        <v>26</v>
      </c>
      <c r="G73">
        <v>27</v>
      </c>
      <c r="H73">
        <v>31</v>
      </c>
      <c r="I73">
        <v>29</v>
      </c>
      <c r="J73">
        <v>37</v>
      </c>
      <c r="K73">
        <v>38</v>
      </c>
      <c r="L73">
        <v>38</v>
      </c>
      <c r="M73">
        <v>43</v>
      </c>
      <c r="N73">
        <v>47</v>
      </c>
      <c r="O73">
        <v>45</v>
      </c>
      <c r="P73">
        <v>47</v>
      </c>
      <c r="Q73">
        <v>43</v>
      </c>
      <c r="R73">
        <v>42</v>
      </c>
      <c r="S73">
        <v>42</v>
      </c>
      <c r="T73">
        <v>44</v>
      </c>
      <c r="U73">
        <v>37</v>
      </c>
      <c r="V73">
        <v>47</v>
      </c>
      <c r="W73">
        <v>50</v>
      </c>
      <c r="X73">
        <v>55</v>
      </c>
      <c r="Y73">
        <v>55</v>
      </c>
      <c r="Z73">
        <v>55</v>
      </c>
      <c r="AA73">
        <v>66</v>
      </c>
      <c r="AB73">
        <v>90</v>
      </c>
      <c r="AC73">
        <v>89</v>
      </c>
      <c r="AD73">
        <v>98</v>
      </c>
      <c r="AE73">
        <v>105</v>
      </c>
      <c r="AF73">
        <v>105</v>
      </c>
      <c r="AG73">
        <v>105</v>
      </c>
      <c r="AH73">
        <v>112</v>
      </c>
    </row>
    <row r="74" spans="1:34" x14ac:dyDescent="0.25">
      <c r="A74" t="s">
        <v>570</v>
      </c>
      <c r="B74" t="s">
        <v>57</v>
      </c>
      <c r="C74">
        <v>7</v>
      </c>
      <c r="D74">
        <v>7</v>
      </c>
      <c r="E74">
        <v>7</v>
      </c>
      <c r="F74">
        <v>7</v>
      </c>
      <c r="G74">
        <v>6</v>
      </c>
      <c r="H74">
        <v>4</v>
      </c>
      <c r="I74">
        <v>2</v>
      </c>
      <c r="J74">
        <v>0</v>
      </c>
      <c r="K74">
        <v>0</v>
      </c>
      <c r="L74">
        <v>2</v>
      </c>
      <c r="M74">
        <v>2</v>
      </c>
      <c r="N74">
        <v>3</v>
      </c>
      <c r="O74">
        <v>3</v>
      </c>
      <c r="P74">
        <v>4</v>
      </c>
      <c r="Q74">
        <v>4</v>
      </c>
      <c r="R74">
        <v>5</v>
      </c>
      <c r="S74">
        <v>4</v>
      </c>
      <c r="T74">
        <v>6</v>
      </c>
      <c r="U74">
        <v>10</v>
      </c>
      <c r="V74">
        <v>15</v>
      </c>
      <c r="W74">
        <v>15</v>
      </c>
      <c r="X74">
        <v>15</v>
      </c>
      <c r="Y74">
        <v>15</v>
      </c>
      <c r="Z74">
        <v>14</v>
      </c>
      <c r="AA74">
        <v>12</v>
      </c>
      <c r="AB74">
        <v>9</v>
      </c>
      <c r="AC74">
        <v>7</v>
      </c>
      <c r="AD74">
        <v>11</v>
      </c>
      <c r="AE74">
        <v>15</v>
      </c>
      <c r="AF74">
        <v>18</v>
      </c>
      <c r="AG74">
        <v>20</v>
      </c>
      <c r="AH74">
        <v>22</v>
      </c>
    </row>
    <row r="75" spans="1:34" x14ac:dyDescent="0.25">
      <c r="A75" t="s">
        <v>571</v>
      </c>
      <c r="B75" t="s">
        <v>58</v>
      </c>
      <c r="C75">
        <v>13</v>
      </c>
      <c r="D75">
        <v>14</v>
      </c>
      <c r="E75">
        <v>14</v>
      </c>
      <c r="F75">
        <v>17</v>
      </c>
      <c r="G75">
        <v>15</v>
      </c>
      <c r="H75">
        <v>11</v>
      </c>
      <c r="I75">
        <v>11</v>
      </c>
      <c r="J75">
        <v>9</v>
      </c>
      <c r="K75">
        <v>9</v>
      </c>
      <c r="L75">
        <v>10</v>
      </c>
      <c r="M75">
        <v>9</v>
      </c>
      <c r="N75">
        <v>8</v>
      </c>
      <c r="O75">
        <v>11</v>
      </c>
      <c r="P75">
        <v>11</v>
      </c>
      <c r="Q75">
        <v>12</v>
      </c>
      <c r="R75">
        <v>15</v>
      </c>
      <c r="S75">
        <v>12</v>
      </c>
      <c r="T75">
        <v>12</v>
      </c>
      <c r="U75">
        <v>11</v>
      </c>
      <c r="V75">
        <v>9</v>
      </c>
      <c r="W75">
        <v>9</v>
      </c>
      <c r="X75">
        <v>9</v>
      </c>
      <c r="Y75">
        <v>6</v>
      </c>
      <c r="Z75">
        <v>9</v>
      </c>
      <c r="AA75">
        <v>7</v>
      </c>
      <c r="AB75">
        <v>14</v>
      </c>
      <c r="AC75">
        <v>13</v>
      </c>
      <c r="AD75">
        <v>16</v>
      </c>
      <c r="AE75">
        <v>18</v>
      </c>
      <c r="AF75">
        <v>18</v>
      </c>
      <c r="AG75">
        <v>15</v>
      </c>
      <c r="AH75">
        <v>16</v>
      </c>
    </row>
    <row r="76" spans="1:34" x14ac:dyDescent="0.25">
      <c r="A76" t="s">
        <v>572</v>
      </c>
      <c r="B76" t="s">
        <v>59</v>
      </c>
      <c r="C76">
        <v>13</v>
      </c>
      <c r="D76">
        <v>13</v>
      </c>
      <c r="E76">
        <v>13</v>
      </c>
      <c r="F76">
        <v>10</v>
      </c>
      <c r="G76">
        <v>8</v>
      </c>
      <c r="H76">
        <v>7</v>
      </c>
      <c r="I76">
        <v>8</v>
      </c>
      <c r="J76">
        <v>12</v>
      </c>
      <c r="K76">
        <v>12</v>
      </c>
      <c r="L76">
        <v>12</v>
      </c>
      <c r="M76">
        <v>11</v>
      </c>
      <c r="N76">
        <v>11</v>
      </c>
      <c r="O76">
        <v>13</v>
      </c>
      <c r="P76">
        <v>13</v>
      </c>
      <c r="Q76">
        <v>11</v>
      </c>
      <c r="R76">
        <v>11</v>
      </c>
      <c r="S76">
        <v>11</v>
      </c>
      <c r="T76">
        <v>13</v>
      </c>
      <c r="U76">
        <v>12</v>
      </c>
      <c r="V76">
        <v>13</v>
      </c>
      <c r="W76">
        <v>12</v>
      </c>
      <c r="X76">
        <v>11</v>
      </c>
      <c r="Y76">
        <v>11</v>
      </c>
      <c r="Z76">
        <v>11</v>
      </c>
      <c r="AA76">
        <v>15</v>
      </c>
      <c r="AB76">
        <v>16</v>
      </c>
      <c r="AC76">
        <v>17</v>
      </c>
      <c r="AD76">
        <v>20</v>
      </c>
      <c r="AE76">
        <v>22</v>
      </c>
      <c r="AF76">
        <v>22</v>
      </c>
      <c r="AG76">
        <v>22</v>
      </c>
      <c r="AH76">
        <v>18</v>
      </c>
    </row>
    <row r="77" spans="1:34" x14ac:dyDescent="0.25">
      <c r="A77" t="s">
        <v>573</v>
      </c>
      <c r="B77" t="s">
        <v>60</v>
      </c>
      <c r="C77">
        <v>27</v>
      </c>
      <c r="D77">
        <v>30</v>
      </c>
      <c r="E77">
        <v>30</v>
      </c>
      <c r="F77">
        <v>27</v>
      </c>
      <c r="G77">
        <v>27</v>
      </c>
      <c r="H77">
        <v>22</v>
      </c>
      <c r="I77">
        <v>19</v>
      </c>
      <c r="J77">
        <v>13</v>
      </c>
      <c r="K77">
        <v>15</v>
      </c>
      <c r="L77">
        <v>15</v>
      </c>
      <c r="M77">
        <v>18</v>
      </c>
      <c r="N77">
        <v>21</v>
      </c>
      <c r="O77">
        <v>31</v>
      </c>
      <c r="P77">
        <v>49</v>
      </c>
      <c r="Q77">
        <v>53</v>
      </c>
      <c r="R77">
        <v>54</v>
      </c>
      <c r="S77">
        <v>54</v>
      </c>
      <c r="T77">
        <v>58</v>
      </c>
      <c r="U77">
        <v>64</v>
      </c>
      <c r="V77">
        <v>84</v>
      </c>
      <c r="W77">
        <v>82</v>
      </c>
      <c r="X77">
        <v>107</v>
      </c>
      <c r="Y77">
        <v>114</v>
      </c>
      <c r="Z77">
        <v>119</v>
      </c>
      <c r="AA77">
        <v>129</v>
      </c>
      <c r="AB77">
        <v>156</v>
      </c>
      <c r="AC77">
        <v>171</v>
      </c>
      <c r="AD77">
        <v>197</v>
      </c>
      <c r="AE77">
        <v>178</v>
      </c>
      <c r="AF77">
        <v>189</v>
      </c>
      <c r="AG77">
        <v>185</v>
      </c>
      <c r="AH77">
        <v>174</v>
      </c>
    </row>
    <row r="78" spans="1:34" x14ac:dyDescent="0.25">
      <c r="A78" t="s">
        <v>574</v>
      </c>
      <c r="B78" t="s">
        <v>61</v>
      </c>
      <c r="C78">
        <v>15</v>
      </c>
      <c r="D78">
        <v>16</v>
      </c>
      <c r="E78">
        <v>16</v>
      </c>
      <c r="F78">
        <v>17</v>
      </c>
      <c r="G78">
        <v>14</v>
      </c>
      <c r="H78">
        <v>18</v>
      </c>
      <c r="I78">
        <v>18</v>
      </c>
      <c r="J78">
        <v>13</v>
      </c>
      <c r="K78">
        <v>11</v>
      </c>
      <c r="L78">
        <v>11</v>
      </c>
      <c r="M78">
        <v>8</v>
      </c>
      <c r="N78">
        <v>22</v>
      </c>
      <c r="O78">
        <v>21</v>
      </c>
      <c r="P78">
        <v>35</v>
      </c>
      <c r="Q78">
        <v>36</v>
      </c>
      <c r="R78">
        <v>54</v>
      </c>
      <c r="S78">
        <v>58</v>
      </c>
      <c r="T78">
        <v>58</v>
      </c>
      <c r="U78">
        <v>55</v>
      </c>
      <c r="V78">
        <v>63</v>
      </c>
      <c r="W78">
        <v>55</v>
      </c>
      <c r="X78">
        <v>59</v>
      </c>
      <c r="Y78">
        <v>49</v>
      </c>
      <c r="Z78">
        <v>45</v>
      </c>
      <c r="AA78">
        <v>45</v>
      </c>
      <c r="AB78">
        <v>47</v>
      </c>
      <c r="AC78">
        <v>35</v>
      </c>
      <c r="AD78">
        <v>40</v>
      </c>
      <c r="AE78">
        <v>47</v>
      </c>
      <c r="AF78">
        <v>44</v>
      </c>
      <c r="AG78">
        <v>45</v>
      </c>
      <c r="AH78">
        <v>45</v>
      </c>
    </row>
    <row r="79" spans="1:34" x14ac:dyDescent="0.25">
      <c r="A79" t="s">
        <v>575</v>
      </c>
      <c r="B79" t="s">
        <v>62</v>
      </c>
      <c r="C79">
        <v>33</v>
      </c>
      <c r="D79">
        <v>38</v>
      </c>
      <c r="E79">
        <v>39</v>
      </c>
      <c r="F79">
        <v>42</v>
      </c>
      <c r="G79">
        <v>37</v>
      </c>
      <c r="H79">
        <v>41</v>
      </c>
      <c r="I79">
        <v>44</v>
      </c>
      <c r="J79">
        <v>48</v>
      </c>
      <c r="K79">
        <v>46</v>
      </c>
      <c r="L79">
        <v>54</v>
      </c>
      <c r="M79">
        <v>50</v>
      </c>
      <c r="N79">
        <v>50</v>
      </c>
      <c r="O79">
        <v>44</v>
      </c>
      <c r="P79">
        <v>38</v>
      </c>
      <c r="Q79">
        <v>30</v>
      </c>
      <c r="R79">
        <v>29</v>
      </c>
      <c r="S79">
        <v>21</v>
      </c>
      <c r="T79">
        <v>30</v>
      </c>
      <c r="U79">
        <v>33</v>
      </c>
      <c r="V79">
        <v>38</v>
      </c>
      <c r="W79">
        <v>42</v>
      </c>
      <c r="X79">
        <v>45</v>
      </c>
      <c r="Y79">
        <v>48</v>
      </c>
      <c r="Z79">
        <v>50</v>
      </c>
      <c r="AA79">
        <v>44</v>
      </c>
      <c r="AB79">
        <v>41</v>
      </c>
      <c r="AC79">
        <v>53</v>
      </c>
      <c r="AD79">
        <v>61</v>
      </c>
      <c r="AE79">
        <v>69</v>
      </c>
      <c r="AF79">
        <v>86</v>
      </c>
      <c r="AG79">
        <v>86</v>
      </c>
      <c r="AH79">
        <v>84</v>
      </c>
    </row>
    <row r="80" spans="1:34" x14ac:dyDescent="0.25">
      <c r="A80" t="s">
        <v>576</v>
      </c>
      <c r="B80" t="s">
        <v>63</v>
      </c>
      <c r="C80">
        <v>33</v>
      </c>
      <c r="D80">
        <v>35</v>
      </c>
      <c r="E80">
        <v>36</v>
      </c>
      <c r="F80">
        <v>38</v>
      </c>
      <c r="G80">
        <v>36</v>
      </c>
      <c r="H80">
        <v>33</v>
      </c>
      <c r="I80">
        <v>32</v>
      </c>
      <c r="J80">
        <v>29</v>
      </c>
      <c r="K80">
        <v>30</v>
      </c>
      <c r="L80">
        <v>29</v>
      </c>
      <c r="M80">
        <v>32</v>
      </c>
      <c r="N80">
        <v>50</v>
      </c>
      <c r="O80">
        <v>69</v>
      </c>
      <c r="P80">
        <v>75</v>
      </c>
      <c r="Q80">
        <v>82</v>
      </c>
      <c r="R80">
        <v>88</v>
      </c>
      <c r="S80">
        <v>90</v>
      </c>
      <c r="T80">
        <v>90</v>
      </c>
      <c r="U80">
        <v>88</v>
      </c>
      <c r="V80">
        <v>83</v>
      </c>
      <c r="W80">
        <v>91</v>
      </c>
      <c r="X80">
        <v>88</v>
      </c>
      <c r="Y80">
        <v>98</v>
      </c>
      <c r="Z80">
        <v>104</v>
      </c>
      <c r="AA80">
        <v>124</v>
      </c>
      <c r="AB80">
        <v>129</v>
      </c>
      <c r="AC80">
        <v>134</v>
      </c>
      <c r="AD80">
        <v>160</v>
      </c>
      <c r="AE80">
        <v>163</v>
      </c>
      <c r="AF80">
        <v>159</v>
      </c>
      <c r="AG80">
        <v>167</v>
      </c>
      <c r="AH80">
        <v>149</v>
      </c>
    </row>
    <row r="81" spans="1:34" x14ac:dyDescent="0.25">
      <c r="A81" t="s">
        <v>577</v>
      </c>
      <c r="B81" t="s">
        <v>64</v>
      </c>
      <c r="C81">
        <v>16</v>
      </c>
      <c r="D81">
        <v>17</v>
      </c>
      <c r="E81">
        <v>15</v>
      </c>
      <c r="F81">
        <v>17</v>
      </c>
      <c r="G81">
        <v>20</v>
      </c>
      <c r="H81">
        <v>23</v>
      </c>
      <c r="I81">
        <v>26</v>
      </c>
      <c r="J81">
        <v>27</v>
      </c>
      <c r="K81">
        <v>29</v>
      </c>
      <c r="L81">
        <v>31</v>
      </c>
      <c r="M81">
        <v>29</v>
      </c>
      <c r="N81">
        <v>31</v>
      </c>
      <c r="O81">
        <v>36</v>
      </c>
      <c r="P81">
        <v>34</v>
      </c>
      <c r="Q81">
        <v>34</v>
      </c>
      <c r="R81">
        <v>28</v>
      </c>
      <c r="S81">
        <v>28</v>
      </c>
      <c r="T81">
        <v>30</v>
      </c>
      <c r="U81">
        <v>37</v>
      </c>
      <c r="V81">
        <v>31</v>
      </c>
      <c r="W81">
        <v>30</v>
      </c>
      <c r="X81">
        <v>36</v>
      </c>
      <c r="Y81">
        <v>42</v>
      </c>
      <c r="Z81">
        <v>47</v>
      </c>
      <c r="AA81">
        <v>52</v>
      </c>
      <c r="AB81">
        <v>45</v>
      </c>
      <c r="AC81">
        <v>55</v>
      </c>
      <c r="AD81">
        <v>56</v>
      </c>
      <c r="AE81">
        <v>59</v>
      </c>
      <c r="AF81">
        <v>55</v>
      </c>
      <c r="AG81">
        <v>48</v>
      </c>
      <c r="AH81">
        <v>47</v>
      </c>
    </row>
    <row r="82" spans="1:34" x14ac:dyDescent="0.25">
      <c r="A82" t="s">
        <v>578</v>
      </c>
      <c r="B82" t="s">
        <v>65</v>
      </c>
      <c r="C82">
        <v>42</v>
      </c>
      <c r="D82">
        <v>41</v>
      </c>
      <c r="E82">
        <v>42</v>
      </c>
      <c r="F82">
        <v>42</v>
      </c>
      <c r="G82">
        <v>40</v>
      </c>
      <c r="H82">
        <v>36</v>
      </c>
      <c r="I82">
        <v>31</v>
      </c>
      <c r="J82">
        <v>30</v>
      </c>
      <c r="K82">
        <v>33</v>
      </c>
      <c r="L82">
        <v>33</v>
      </c>
      <c r="M82">
        <v>37</v>
      </c>
      <c r="N82">
        <v>41</v>
      </c>
      <c r="O82">
        <v>56</v>
      </c>
      <c r="P82">
        <v>67</v>
      </c>
      <c r="Q82">
        <v>72</v>
      </c>
      <c r="R82">
        <v>79</v>
      </c>
      <c r="S82">
        <v>78</v>
      </c>
      <c r="T82">
        <v>77</v>
      </c>
      <c r="U82">
        <v>83</v>
      </c>
      <c r="V82">
        <v>79</v>
      </c>
      <c r="W82">
        <v>78</v>
      </c>
      <c r="X82">
        <v>80</v>
      </c>
      <c r="Y82">
        <v>82</v>
      </c>
      <c r="Z82">
        <v>86</v>
      </c>
      <c r="AA82">
        <v>88</v>
      </c>
      <c r="AB82">
        <v>102</v>
      </c>
      <c r="AC82">
        <v>115</v>
      </c>
      <c r="AD82">
        <v>137</v>
      </c>
      <c r="AE82">
        <v>142</v>
      </c>
      <c r="AF82">
        <v>138</v>
      </c>
      <c r="AG82">
        <v>145</v>
      </c>
      <c r="AH82">
        <v>149</v>
      </c>
    </row>
    <row r="83" spans="1:34" x14ac:dyDescent="0.25">
      <c r="A83" t="s">
        <v>579</v>
      </c>
      <c r="B83" t="s">
        <v>66</v>
      </c>
      <c r="C83">
        <v>59</v>
      </c>
      <c r="D83">
        <v>53</v>
      </c>
      <c r="E83">
        <v>53</v>
      </c>
      <c r="F83">
        <v>47</v>
      </c>
      <c r="G83">
        <v>43</v>
      </c>
      <c r="H83">
        <v>38</v>
      </c>
      <c r="I83">
        <v>34</v>
      </c>
      <c r="J83">
        <v>33</v>
      </c>
      <c r="K83">
        <v>37</v>
      </c>
      <c r="L83">
        <v>40</v>
      </c>
      <c r="M83">
        <v>40</v>
      </c>
      <c r="N83">
        <v>45</v>
      </c>
      <c r="O83">
        <v>55</v>
      </c>
      <c r="P83">
        <v>60</v>
      </c>
      <c r="Q83">
        <v>64</v>
      </c>
      <c r="R83">
        <v>68</v>
      </c>
      <c r="S83">
        <v>74</v>
      </c>
      <c r="T83">
        <v>89</v>
      </c>
      <c r="U83">
        <v>91</v>
      </c>
      <c r="V83">
        <v>113</v>
      </c>
      <c r="W83">
        <v>134</v>
      </c>
      <c r="X83">
        <v>151</v>
      </c>
      <c r="Y83">
        <v>164</v>
      </c>
      <c r="Z83">
        <v>159</v>
      </c>
      <c r="AA83">
        <v>155</v>
      </c>
      <c r="AB83">
        <v>181</v>
      </c>
      <c r="AC83">
        <v>193</v>
      </c>
      <c r="AD83">
        <v>212</v>
      </c>
      <c r="AE83">
        <v>211</v>
      </c>
      <c r="AF83">
        <v>226</v>
      </c>
      <c r="AG83">
        <v>236</v>
      </c>
      <c r="AH83">
        <v>235</v>
      </c>
    </row>
    <row r="84" spans="1:34" x14ac:dyDescent="0.25">
      <c r="A84" t="s">
        <v>580</v>
      </c>
      <c r="B84" t="s">
        <v>67</v>
      </c>
      <c r="C84">
        <v>20</v>
      </c>
      <c r="D84">
        <v>18</v>
      </c>
      <c r="E84">
        <v>22</v>
      </c>
      <c r="F84">
        <v>22</v>
      </c>
      <c r="G84">
        <v>19</v>
      </c>
      <c r="H84">
        <v>15</v>
      </c>
      <c r="I84">
        <v>21</v>
      </c>
      <c r="J84">
        <v>16</v>
      </c>
      <c r="K84">
        <v>16</v>
      </c>
      <c r="L84">
        <v>13</v>
      </c>
      <c r="M84">
        <v>15</v>
      </c>
      <c r="N84">
        <v>17</v>
      </c>
      <c r="O84">
        <v>39</v>
      </c>
      <c r="P84">
        <v>42</v>
      </c>
      <c r="Q84">
        <v>48</v>
      </c>
      <c r="R84">
        <v>55</v>
      </c>
      <c r="S84">
        <v>54</v>
      </c>
      <c r="T84">
        <v>53</v>
      </c>
      <c r="U84">
        <v>58</v>
      </c>
      <c r="V84">
        <v>44</v>
      </c>
      <c r="W84">
        <v>39</v>
      </c>
      <c r="X84">
        <v>37</v>
      </c>
      <c r="Y84">
        <v>43</v>
      </c>
      <c r="Z84">
        <v>43</v>
      </c>
      <c r="AA84">
        <v>44</v>
      </c>
      <c r="AB84">
        <v>56</v>
      </c>
      <c r="AC84">
        <v>56</v>
      </c>
      <c r="AD84">
        <v>60</v>
      </c>
      <c r="AE84">
        <v>65</v>
      </c>
      <c r="AF84">
        <v>61</v>
      </c>
      <c r="AG84">
        <v>65</v>
      </c>
      <c r="AH84">
        <v>65</v>
      </c>
    </row>
    <row r="85" spans="1:34" x14ac:dyDescent="0.25">
      <c r="A85" t="s">
        <v>581</v>
      </c>
      <c r="B85" t="s">
        <v>68</v>
      </c>
      <c r="C85">
        <v>16</v>
      </c>
      <c r="D85">
        <v>17</v>
      </c>
      <c r="E85">
        <v>17</v>
      </c>
      <c r="F85">
        <v>19</v>
      </c>
      <c r="G85">
        <v>20</v>
      </c>
      <c r="H85">
        <v>19</v>
      </c>
      <c r="I85">
        <v>19</v>
      </c>
      <c r="J85">
        <v>22</v>
      </c>
      <c r="K85">
        <v>19</v>
      </c>
      <c r="L85">
        <v>19</v>
      </c>
      <c r="M85">
        <v>19</v>
      </c>
      <c r="N85">
        <v>21</v>
      </c>
      <c r="O85">
        <v>20</v>
      </c>
      <c r="P85">
        <v>16</v>
      </c>
      <c r="Q85">
        <v>15</v>
      </c>
      <c r="R85">
        <v>15</v>
      </c>
      <c r="S85">
        <v>15</v>
      </c>
      <c r="T85">
        <v>24</v>
      </c>
      <c r="U85">
        <v>23</v>
      </c>
      <c r="V85">
        <v>24</v>
      </c>
      <c r="W85">
        <v>30</v>
      </c>
      <c r="X85">
        <v>32</v>
      </c>
      <c r="Y85">
        <v>32</v>
      </c>
      <c r="Z85">
        <v>32</v>
      </c>
      <c r="AA85">
        <v>43</v>
      </c>
      <c r="AB85">
        <v>46</v>
      </c>
      <c r="AC85">
        <v>62</v>
      </c>
      <c r="AD85">
        <v>73</v>
      </c>
      <c r="AE85">
        <v>79</v>
      </c>
      <c r="AF85">
        <v>79</v>
      </c>
      <c r="AG85">
        <v>79</v>
      </c>
      <c r="AH85">
        <v>83</v>
      </c>
    </row>
    <row r="86" spans="1:34" x14ac:dyDescent="0.25">
      <c r="A86" t="s">
        <v>582</v>
      </c>
      <c r="B86" t="s">
        <v>69</v>
      </c>
      <c r="C86">
        <v>2</v>
      </c>
      <c r="D86">
        <v>3</v>
      </c>
      <c r="E86">
        <v>3</v>
      </c>
      <c r="F86">
        <v>3</v>
      </c>
      <c r="G86">
        <v>2</v>
      </c>
      <c r="H86">
        <v>3</v>
      </c>
      <c r="I86">
        <v>3</v>
      </c>
      <c r="J86">
        <v>4</v>
      </c>
      <c r="K86">
        <v>3</v>
      </c>
      <c r="L86">
        <v>3</v>
      </c>
      <c r="M86">
        <v>4</v>
      </c>
      <c r="N86">
        <v>6</v>
      </c>
      <c r="O86">
        <v>6</v>
      </c>
      <c r="P86">
        <v>8</v>
      </c>
      <c r="Q86">
        <v>7</v>
      </c>
      <c r="R86">
        <v>7</v>
      </c>
      <c r="S86">
        <v>7</v>
      </c>
      <c r="T86">
        <v>7</v>
      </c>
      <c r="U86">
        <v>9</v>
      </c>
      <c r="V86">
        <v>9</v>
      </c>
      <c r="W86">
        <v>9</v>
      </c>
      <c r="X86">
        <v>11</v>
      </c>
      <c r="Y86">
        <v>11</v>
      </c>
      <c r="Z86">
        <v>11</v>
      </c>
      <c r="AA86">
        <v>12</v>
      </c>
      <c r="AB86">
        <v>14</v>
      </c>
      <c r="AC86">
        <v>14</v>
      </c>
      <c r="AD86">
        <v>13</v>
      </c>
      <c r="AE86">
        <v>11</v>
      </c>
      <c r="AF86">
        <v>11</v>
      </c>
      <c r="AG86">
        <v>11</v>
      </c>
      <c r="AH86">
        <v>10</v>
      </c>
    </row>
    <row r="87" spans="1:34" x14ac:dyDescent="0.25">
      <c r="A87" t="s">
        <v>583</v>
      </c>
      <c r="B87" t="s">
        <v>70</v>
      </c>
      <c r="C87">
        <v>32</v>
      </c>
      <c r="D87">
        <v>32</v>
      </c>
      <c r="E87">
        <v>32</v>
      </c>
      <c r="F87">
        <v>31</v>
      </c>
      <c r="G87">
        <v>33</v>
      </c>
      <c r="H87">
        <v>28</v>
      </c>
      <c r="I87">
        <v>23</v>
      </c>
      <c r="J87">
        <v>24</v>
      </c>
      <c r="K87">
        <v>24</v>
      </c>
      <c r="L87">
        <v>24</v>
      </c>
      <c r="M87">
        <v>25</v>
      </c>
      <c r="N87">
        <v>29</v>
      </c>
      <c r="O87">
        <v>32</v>
      </c>
      <c r="P87">
        <v>37</v>
      </c>
      <c r="Q87">
        <v>44</v>
      </c>
      <c r="R87">
        <v>44</v>
      </c>
      <c r="S87">
        <v>44</v>
      </c>
      <c r="T87">
        <v>50</v>
      </c>
      <c r="U87">
        <v>54</v>
      </c>
      <c r="V87">
        <v>70</v>
      </c>
      <c r="W87">
        <v>74</v>
      </c>
      <c r="X87">
        <v>77</v>
      </c>
      <c r="Y87">
        <v>77</v>
      </c>
      <c r="Z87">
        <v>77</v>
      </c>
      <c r="AA87">
        <v>91</v>
      </c>
      <c r="AB87">
        <v>92</v>
      </c>
      <c r="AC87">
        <v>92</v>
      </c>
      <c r="AD87">
        <v>96</v>
      </c>
      <c r="AE87">
        <v>95</v>
      </c>
      <c r="AF87">
        <v>95</v>
      </c>
      <c r="AG87">
        <v>95</v>
      </c>
      <c r="AH87">
        <v>91</v>
      </c>
    </row>
    <row r="88" spans="1:34" x14ac:dyDescent="0.25">
      <c r="A88" t="s">
        <v>584</v>
      </c>
      <c r="B88" t="s">
        <v>71</v>
      </c>
      <c r="C88">
        <v>25</v>
      </c>
      <c r="D88">
        <v>21</v>
      </c>
      <c r="E88">
        <v>20</v>
      </c>
      <c r="F88">
        <v>17</v>
      </c>
      <c r="G88">
        <v>15</v>
      </c>
      <c r="H88">
        <v>14</v>
      </c>
      <c r="I88">
        <v>13</v>
      </c>
      <c r="J88">
        <v>23</v>
      </c>
      <c r="K88">
        <v>25</v>
      </c>
      <c r="L88">
        <v>27</v>
      </c>
      <c r="M88">
        <v>29</v>
      </c>
      <c r="N88">
        <v>36</v>
      </c>
      <c r="O88">
        <v>43</v>
      </c>
      <c r="P88">
        <v>63</v>
      </c>
      <c r="Q88">
        <v>53</v>
      </c>
      <c r="R88">
        <v>58</v>
      </c>
      <c r="S88">
        <v>58</v>
      </c>
      <c r="T88">
        <v>58</v>
      </c>
      <c r="U88">
        <v>65</v>
      </c>
      <c r="V88">
        <v>68</v>
      </c>
      <c r="W88">
        <v>53</v>
      </c>
      <c r="X88">
        <v>59</v>
      </c>
      <c r="Y88">
        <v>53</v>
      </c>
      <c r="Z88">
        <v>55</v>
      </c>
      <c r="AA88">
        <v>53</v>
      </c>
      <c r="AB88">
        <v>68</v>
      </c>
      <c r="AC88">
        <v>82</v>
      </c>
      <c r="AD88">
        <v>108</v>
      </c>
      <c r="AE88">
        <v>113</v>
      </c>
      <c r="AF88">
        <v>112</v>
      </c>
      <c r="AG88">
        <v>113</v>
      </c>
      <c r="AH88">
        <v>113</v>
      </c>
    </row>
    <row r="89" spans="1:34" x14ac:dyDescent="0.25">
      <c r="A89" t="s">
        <v>585</v>
      </c>
      <c r="B89" t="s">
        <v>72</v>
      </c>
      <c r="C89">
        <v>11</v>
      </c>
      <c r="D89">
        <v>12</v>
      </c>
      <c r="E89">
        <v>13</v>
      </c>
      <c r="F89">
        <v>16</v>
      </c>
      <c r="G89">
        <v>16</v>
      </c>
      <c r="H89">
        <v>15</v>
      </c>
      <c r="I89">
        <v>19</v>
      </c>
      <c r="J89">
        <v>25</v>
      </c>
      <c r="K89">
        <v>27</v>
      </c>
      <c r="L89">
        <v>34</v>
      </c>
      <c r="M89">
        <v>42</v>
      </c>
      <c r="N89">
        <v>51</v>
      </c>
      <c r="O89">
        <v>66</v>
      </c>
      <c r="P89">
        <v>80</v>
      </c>
      <c r="Q89">
        <v>85</v>
      </c>
      <c r="R89">
        <v>93</v>
      </c>
      <c r="S89">
        <v>88</v>
      </c>
      <c r="T89">
        <v>88</v>
      </c>
      <c r="U89">
        <v>90</v>
      </c>
      <c r="V89">
        <v>85</v>
      </c>
      <c r="W89">
        <v>77</v>
      </c>
      <c r="X89">
        <v>82</v>
      </c>
      <c r="Y89">
        <v>83</v>
      </c>
      <c r="Z89">
        <v>89</v>
      </c>
      <c r="AA89">
        <v>93</v>
      </c>
      <c r="AB89">
        <v>94</v>
      </c>
      <c r="AC89">
        <v>105</v>
      </c>
      <c r="AD89">
        <v>113</v>
      </c>
      <c r="AE89">
        <v>110</v>
      </c>
      <c r="AF89">
        <v>109</v>
      </c>
      <c r="AG89">
        <v>108</v>
      </c>
      <c r="AH89">
        <v>94</v>
      </c>
    </row>
    <row r="90" spans="1:34" x14ac:dyDescent="0.25">
      <c r="A90" t="s">
        <v>586</v>
      </c>
      <c r="B90" t="s">
        <v>73</v>
      </c>
      <c r="C90">
        <v>17</v>
      </c>
      <c r="D90">
        <v>21</v>
      </c>
      <c r="E90">
        <v>21</v>
      </c>
      <c r="F90">
        <v>22</v>
      </c>
      <c r="G90">
        <v>29</v>
      </c>
      <c r="H90">
        <v>31</v>
      </c>
      <c r="I90">
        <v>33</v>
      </c>
      <c r="J90">
        <v>39</v>
      </c>
      <c r="K90">
        <v>36</v>
      </c>
      <c r="L90">
        <v>37</v>
      </c>
      <c r="M90">
        <v>35</v>
      </c>
      <c r="N90">
        <v>39</v>
      </c>
      <c r="O90">
        <v>45</v>
      </c>
      <c r="P90">
        <v>48</v>
      </c>
      <c r="Q90">
        <v>43</v>
      </c>
      <c r="R90">
        <v>51</v>
      </c>
      <c r="S90">
        <v>56</v>
      </c>
      <c r="T90">
        <v>58</v>
      </c>
      <c r="U90">
        <v>62</v>
      </c>
      <c r="V90">
        <v>87</v>
      </c>
      <c r="W90">
        <v>97</v>
      </c>
      <c r="X90">
        <v>119</v>
      </c>
      <c r="Y90">
        <v>121</v>
      </c>
      <c r="Z90">
        <v>124</v>
      </c>
      <c r="AA90">
        <v>128</v>
      </c>
      <c r="AB90">
        <v>129</v>
      </c>
      <c r="AC90">
        <v>101</v>
      </c>
      <c r="AD90">
        <v>97</v>
      </c>
      <c r="AE90">
        <v>76</v>
      </c>
      <c r="AF90">
        <v>68</v>
      </c>
      <c r="AG90">
        <v>61</v>
      </c>
      <c r="AH90">
        <v>66</v>
      </c>
    </row>
    <row r="91" spans="1:34" x14ac:dyDescent="0.25">
      <c r="A91" t="s">
        <v>587</v>
      </c>
      <c r="B91" t="s">
        <v>74</v>
      </c>
      <c r="C91">
        <v>9</v>
      </c>
      <c r="D91">
        <v>11</v>
      </c>
      <c r="E91">
        <v>11</v>
      </c>
      <c r="F91">
        <v>11</v>
      </c>
      <c r="G91">
        <v>11</v>
      </c>
      <c r="H91">
        <v>11</v>
      </c>
      <c r="I91">
        <v>11</v>
      </c>
      <c r="J91">
        <v>9</v>
      </c>
      <c r="K91">
        <v>12</v>
      </c>
      <c r="L91">
        <v>15</v>
      </c>
      <c r="M91">
        <v>15</v>
      </c>
      <c r="N91">
        <v>15</v>
      </c>
      <c r="O91">
        <v>20</v>
      </c>
      <c r="P91">
        <v>22</v>
      </c>
      <c r="Q91">
        <v>29</v>
      </c>
      <c r="R91">
        <v>32</v>
      </c>
      <c r="S91">
        <v>31</v>
      </c>
      <c r="T91">
        <v>35</v>
      </c>
      <c r="U91">
        <v>48</v>
      </c>
      <c r="V91">
        <v>52</v>
      </c>
      <c r="W91">
        <v>58</v>
      </c>
      <c r="X91">
        <v>66</v>
      </c>
      <c r="Y91">
        <v>66</v>
      </c>
      <c r="Z91">
        <v>66</v>
      </c>
      <c r="AA91">
        <v>77</v>
      </c>
      <c r="AB91">
        <v>89</v>
      </c>
      <c r="AC91">
        <v>101</v>
      </c>
      <c r="AD91">
        <v>105</v>
      </c>
      <c r="AE91">
        <v>102</v>
      </c>
      <c r="AF91">
        <v>96</v>
      </c>
      <c r="AG91">
        <v>98</v>
      </c>
      <c r="AH91">
        <v>85</v>
      </c>
    </row>
    <row r="92" spans="1:34" x14ac:dyDescent="0.25">
      <c r="A92" t="s">
        <v>588</v>
      </c>
      <c r="B92" t="s">
        <v>75</v>
      </c>
      <c r="C92">
        <v>15</v>
      </c>
      <c r="D92">
        <v>15</v>
      </c>
      <c r="E92">
        <v>15</v>
      </c>
      <c r="F92">
        <v>16</v>
      </c>
      <c r="G92">
        <v>15</v>
      </c>
      <c r="H92">
        <v>13</v>
      </c>
      <c r="I92">
        <v>15</v>
      </c>
      <c r="J92">
        <v>13</v>
      </c>
      <c r="K92">
        <v>13</v>
      </c>
      <c r="L92">
        <v>13</v>
      </c>
      <c r="M92">
        <v>18</v>
      </c>
      <c r="N92">
        <v>16</v>
      </c>
      <c r="O92">
        <v>20</v>
      </c>
      <c r="P92">
        <v>20</v>
      </c>
      <c r="Q92">
        <v>24</v>
      </c>
      <c r="R92">
        <v>24</v>
      </c>
      <c r="S92">
        <v>24</v>
      </c>
      <c r="T92">
        <v>22</v>
      </c>
      <c r="U92">
        <v>35</v>
      </c>
      <c r="V92">
        <v>40</v>
      </c>
      <c r="W92">
        <v>47</v>
      </c>
      <c r="X92">
        <v>47</v>
      </c>
      <c r="Y92">
        <v>47</v>
      </c>
      <c r="Z92">
        <v>47</v>
      </c>
      <c r="AA92">
        <v>44</v>
      </c>
      <c r="AB92">
        <v>44</v>
      </c>
      <c r="AC92">
        <v>47</v>
      </c>
      <c r="AD92">
        <v>48</v>
      </c>
      <c r="AE92">
        <v>52</v>
      </c>
      <c r="AF92">
        <v>56</v>
      </c>
      <c r="AG92">
        <v>56</v>
      </c>
      <c r="AH92">
        <v>56</v>
      </c>
    </row>
    <row r="93" spans="1:34" x14ac:dyDescent="0.25">
      <c r="A93" t="s">
        <v>589</v>
      </c>
      <c r="B93" t="s">
        <v>76</v>
      </c>
      <c r="C93">
        <v>151</v>
      </c>
      <c r="D93">
        <v>153</v>
      </c>
      <c r="E93">
        <v>156</v>
      </c>
      <c r="F93">
        <v>159</v>
      </c>
      <c r="G93">
        <v>170</v>
      </c>
      <c r="H93">
        <v>185</v>
      </c>
      <c r="I93">
        <v>195</v>
      </c>
      <c r="J93">
        <v>187</v>
      </c>
      <c r="K93">
        <v>194</v>
      </c>
      <c r="L93">
        <v>194</v>
      </c>
      <c r="M93">
        <v>199</v>
      </c>
      <c r="N93">
        <v>236</v>
      </c>
      <c r="O93">
        <v>265</v>
      </c>
      <c r="P93">
        <v>313</v>
      </c>
      <c r="Q93">
        <v>339</v>
      </c>
      <c r="R93">
        <v>392</v>
      </c>
      <c r="S93">
        <v>404</v>
      </c>
      <c r="T93">
        <v>422</v>
      </c>
      <c r="U93">
        <v>466</v>
      </c>
      <c r="V93">
        <v>524</v>
      </c>
      <c r="W93">
        <v>657</v>
      </c>
      <c r="X93">
        <v>721</v>
      </c>
      <c r="Y93">
        <v>794</v>
      </c>
      <c r="Z93">
        <v>837</v>
      </c>
      <c r="AA93">
        <v>841</v>
      </c>
      <c r="AB93">
        <v>909</v>
      </c>
      <c r="AC93">
        <v>979</v>
      </c>
      <c r="AD93">
        <v>938</v>
      </c>
      <c r="AE93">
        <v>940</v>
      </c>
      <c r="AF93">
        <v>947</v>
      </c>
      <c r="AG93">
        <v>925</v>
      </c>
      <c r="AH93">
        <v>926</v>
      </c>
    </row>
    <row r="94" spans="1:34" x14ac:dyDescent="0.25">
      <c r="A94" t="s">
        <v>590</v>
      </c>
      <c r="B94" t="s">
        <v>77</v>
      </c>
      <c r="C94">
        <v>61</v>
      </c>
      <c r="D94">
        <v>61</v>
      </c>
      <c r="E94">
        <v>59</v>
      </c>
      <c r="F94">
        <v>66</v>
      </c>
      <c r="G94">
        <v>60</v>
      </c>
      <c r="H94">
        <v>51</v>
      </c>
      <c r="I94">
        <v>60</v>
      </c>
      <c r="J94">
        <v>61</v>
      </c>
      <c r="K94">
        <v>66</v>
      </c>
      <c r="L94">
        <v>67</v>
      </c>
      <c r="M94">
        <v>71</v>
      </c>
      <c r="N94">
        <v>74</v>
      </c>
      <c r="O94">
        <v>88</v>
      </c>
      <c r="P94">
        <v>103</v>
      </c>
      <c r="Q94">
        <v>107</v>
      </c>
      <c r="R94">
        <v>123</v>
      </c>
      <c r="S94">
        <v>123</v>
      </c>
      <c r="T94">
        <v>128</v>
      </c>
      <c r="U94">
        <v>143</v>
      </c>
      <c r="V94">
        <v>157</v>
      </c>
      <c r="W94">
        <v>156</v>
      </c>
      <c r="X94">
        <v>168</v>
      </c>
      <c r="Y94">
        <v>158</v>
      </c>
      <c r="Z94">
        <v>169</v>
      </c>
      <c r="AA94">
        <v>167</v>
      </c>
      <c r="AB94">
        <v>195</v>
      </c>
      <c r="AC94">
        <v>212</v>
      </c>
      <c r="AD94">
        <v>213</v>
      </c>
      <c r="AE94">
        <v>217</v>
      </c>
      <c r="AF94">
        <v>204</v>
      </c>
      <c r="AG94">
        <v>198</v>
      </c>
      <c r="AH94">
        <v>188</v>
      </c>
    </row>
    <row r="95" spans="1:34" x14ac:dyDescent="0.25">
      <c r="A95" t="s">
        <v>591</v>
      </c>
      <c r="B95" t="s">
        <v>78</v>
      </c>
      <c r="C95">
        <v>124</v>
      </c>
      <c r="D95">
        <v>141</v>
      </c>
      <c r="E95">
        <v>153</v>
      </c>
      <c r="F95">
        <v>153</v>
      </c>
      <c r="G95">
        <v>158</v>
      </c>
      <c r="H95">
        <v>177</v>
      </c>
      <c r="I95">
        <v>176</v>
      </c>
      <c r="J95">
        <v>202</v>
      </c>
      <c r="K95">
        <v>204</v>
      </c>
      <c r="L95">
        <v>191</v>
      </c>
      <c r="M95">
        <v>196</v>
      </c>
      <c r="N95">
        <v>213</v>
      </c>
      <c r="O95">
        <v>230</v>
      </c>
      <c r="P95">
        <v>251</v>
      </c>
      <c r="Q95">
        <v>280</v>
      </c>
      <c r="R95">
        <v>321</v>
      </c>
      <c r="S95">
        <v>352</v>
      </c>
      <c r="T95">
        <v>383</v>
      </c>
      <c r="U95">
        <v>422</v>
      </c>
      <c r="V95">
        <v>458</v>
      </c>
      <c r="W95">
        <v>545</v>
      </c>
      <c r="X95">
        <v>576</v>
      </c>
      <c r="Y95">
        <v>602</v>
      </c>
      <c r="Z95">
        <v>629</v>
      </c>
      <c r="AA95">
        <v>669</v>
      </c>
      <c r="AB95">
        <v>720</v>
      </c>
      <c r="AC95">
        <v>768</v>
      </c>
      <c r="AD95">
        <v>715</v>
      </c>
      <c r="AE95">
        <v>796</v>
      </c>
      <c r="AF95">
        <v>805</v>
      </c>
      <c r="AG95">
        <v>824</v>
      </c>
      <c r="AH95">
        <v>765</v>
      </c>
    </row>
    <row r="96" spans="1:34" x14ac:dyDescent="0.25">
      <c r="A96" t="s">
        <v>592</v>
      </c>
      <c r="B96" t="s">
        <v>79</v>
      </c>
      <c r="C96">
        <v>48</v>
      </c>
      <c r="D96">
        <v>57</v>
      </c>
      <c r="E96">
        <v>57</v>
      </c>
      <c r="F96">
        <v>60</v>
      </c>
      <c r="G96">
        <v>68</v>
      </c>
      <c r="H96">
        <v>76</v>
      </c>
      <c r="I96">
        <v>76</v>
      </c>
      <c r="J96">
        <v>79</v>
      </c>
      <c r="K96">
        <v>77</v>
      </c>
      <c r="L96">
        <v>77</v>
      </c>
      <c r="M96">
        <v>81</v>
      </c>
      <c r="N96">
        <v>82</v>
      </c>
      <c r="O96">
        <v>89</v>
      </c>
      <c r="P96">
        <v>108</v>
      </c>
      <c r="Q96">
        <v>127</v>
      </c>
      <c r="R96">
        <v>133</v>
      </c>
      <c r="S96">
        <v>133</v>
      </c>
      <c r="T96">
        <v>148</v>
      </c>
      <c r="U96">
        <v>156</v>
      </c>
      <c r="V96">
        <v>165</v>
      </c>
      <c r="W96">
        <v>184</v>
      </c>
      <c r="X96">
        <v>195</v>
      </c>
      <c r="Y96">
        <v>217</v>
      </c>
      <c r="Z96">
        <v>217</v>
      </c>
      <c r="AA96">
        <v>220</v>
      </c>
      <c r="AB96">
        <v>249</v>
      </c>
      <c r="AC96">
        <v>246</v>
      </c>
      <c r="AD96">
        <v>242</v>
      </c>
      <c r="AE96">
        <v>237</v>
      </c>
      <c r="AF96">
        <v>253</v>
      </c>
      <c r="AG96">
        <v>253</v>
      </c>
      <c r="AH96">
        <v>262</v>
      </c>
    </row>
    <row r="97" spans="1:34" x14ac:dyDescent="0.25">
      <c r="A97" t="s">
        <v>593</v>
      </c>
      <c r="B97" t="s">
        <v>80</v>
      </c>
      <c r="C97">
        <v>241</v>
      </c>
      <c r="D97">
        <v>250</v>
      </c>
      <c r="E97">
        <v>251</v>
      </c>
      <c r="F97">
        <v>260</v>
      </c>
      <c r="G97">
        <v>262</v>
      </c>
      <c r="H97">
        <v>267</v>
      </c>
      <c r="I97">
        <v>270</v>
      </c>
      <c r="J97">
        <v>278</v>
      </c>
      <c r="K97">
        <v>295</v>
      </c>
      <c r="L97">
        <v>287</v>
      </c>
      <c r="M97">
        <v>296</v>
      </c>
      <c r="N97">
        <v>322</v>
      </c>
      <c r="O97">
        <v>383</v>
      </c>
      <c r="P97">
        <v>395</v>
      </c>
      <c r="Q97">
        <v>434</v>
      </c>
      <c r="R97">
        <v>473</v>
      </c>
      <c r="S97">
        <v>519</v>
      </c>
      <c r="T97">
        <v>523</v>
      </c>
      <c r="U97">
        <v>563</v>
      </c>
      <c r="V97">
        <v>576</v>
      </c>
      <c r="W97">
        <v>663</v>
      </c>
      <c r="X97">
        <v>755</v>
      </c>
      <c r="Y97">
        <v>788</v>
      </c>
      <c r="Z97">
        <v>829</v>
      </c>
      <c r="AA97">
        <v>865</v>
      </c>
      <c r="AB97">
        <v>930</v>
      </c>
      <c r="AC97">
        <v>1043</v>
      </c>
      <c r="AD97">
        <v>1063</v>
      </c>
      <c r="AE97">
        <v>1042</v>
      </c>
      <c r="AF97">
        <v>1031</v>
      </c>
      <c r="AG97">
        <v>1036</v>
      </c>
      <c r="AH97">
        <v>1022</v>
      </c>
    </row>
    <row r="98" spans="1:34" x14ac:dyDescent="0.25">
      <c r="A98" t="s">
        <v>594</v>
      </c>
      <c r="B98" t="s">
        <v>81</v>
      </c>
      <c r="C98">
        <v>14</v>
      </c>
      <c r="D98">
        <v>12</v>
      </c>
      <c r="E98">
        <v>17</v>
      </c>
      <c r="F98">
        <v>16</v>
      </c>
      <c r="G98">
        <v>14</v>
      </c>
      <c r="H98">
        <v>12</v>
      </c>
      <c r="I98">
        <v>14</v>
      </c>
      <c r="J98">
        <v>16</v>
      </c>
      <c r="K98">
        <v>17</v>
      </c>
      <c r="L98">
        <v>16</v>
      </c>
      <c r="M98">
        <v>17</v>
      </c>
      <c r="N98">
        <v>18</v>
      </c>
      <c r="O98">
        <v>22</v>
      </c>
      <c r="P98">
        <v>28</v>
      </c>
      <c r="Q98">
        <v>34</v>
      </c>
      <c r="R98">
        <v>41</v>
      </c>
      <c r="S98">
        <v>38</v>
      </c>
      <c r="T98">
        <v>39</v>
      </c>
      <c r="U98">
        <v>49</v>
      </c>
      <c r="V98">
        <v>59</v>
      </c>
      <c r="W98">
        <v>61</v>
      </c>
      <c r="X98">
        <v>62</v>
      </c>
      <c r="Y98">
        <v>63</v>
      </c>
      <c r="Z98">
        <v>65</v>
      </c>
      <c r="AA98">
        <v>69</v>
      </c>
      <c r="AB98">
        <v>81</v>
      </c>
      <c r="AC98">
        <v>86</v>
      </c>
      <c r="AD98">
        <v>94</v>
      </c>
      <c r="AE98">
        <v>106</v>
      </c>
      <c r="AF98">
        <v>124</v>
      </c>
      <c r="AG98">
        <v>128</v>
      </c>
      <c r="AH98">
        <v>131</v>
      </c>
    </row>
    <row r="99" spans="1:34" x14ac:dyDescent="0.25">
      <c r="A99" t="s">
        <v>595</v>
      </c>
      <c r="B99" t="s">
        <v>82</v>
      </c>
      <c r="C99">
        <v>3</v>
      </c>
      <c r="D99">
        <v>13</v>
      </c>
      <c r="E99">
        <v>13</v>
      </c>
      <c r="F99">
        <v>18</v>
      </c>
      <c r="G99">
        <v>21</v>
      </c>
      <c r="H99">
        <v>21</v>
      </c>
      <c r="I99">
        <v>21</v>
      </c>
      <c r="J99">
        <v>20</v>
      </c>
      <c r="K99">
        <v>9</v>
      </c>
      <c r="L99">
        <v>9</v>
      </c>
      <c r="M99">
        <v>6</v>
      </c>
      <c r="N99">
        <v>3</v>
      </c>
      <c r="O99">
        <v>2</v>
      </c>
      <c r="P99">
        <v>2</v>
      </c>
      <c r="Q99">
        <v>5</v>
      </c>
      <c r="R99">
        <v>6</v>
      </c>
      <c r="S99">
        <v>6</v>
      </c>
      <c r="T99">
        <v>4</v>
      </c>
      <c r="U99">
        <v>5</v>
      </c>
      <c r="V99">
        <v>6</v>
      </c>
      <c r="W99">
        <v>7</v>
      </c>
      <c r="X99">
        <v>4</v>
      </c>
      <c r="Y99">
        <v>5</v>
      </c>
      <c r="Z99">
        <v>5</v>
      </c>
      <c r="AA99">
        <v>5</v>
      </c>
      <c r="AB99">
        <v>5</v>
      </c>
      <c r="AC99">
        <v>6</v>
      </c>
      <c r="AD99">
        <v>8</v>
      </c>
      <c r="AE99">
        <v>12</v>
      </c>
      <c r="AF99">
        <v>14</v>
      </c>
      <c r="AG99">
        <v>14</v>
      </c>
      <c r="AH99">
        <v>14</v>
      </c>
    </row>
    <row r="100" spans="1:34" x14ac:dyDescent="0.25">
      <c r="A100" t="s">
        <v>596</v>
      </c>
      <c r="B100" t="s">
        <v>83</v>
      </c>
      <c r="C100">
        <v>13</v>
      </c>
      <c r="D100">
        <v>14</v>
      </c>
      <c r="E100">
        <v>13</v>
      </c>
      <c r="F100">
        <v>14</v>
      </c>
      <c r="G100">
        <v>19</v>
      </c>
      <c r="H100">
        <v>20</v>
      </c>
      <c r="I100">
        <v>23</v>
      </c>
      <c r="J100">
        <v>24</v>
      </c>
      <c r="K100">
        <v>21</v>
      </c>
      <c r="L100">
        <v>22</v>
      </c>
      <c r="M100">
        <v>22</v>
      </c>
      <c r="N100">
        <v>21</v>
      </c>
      <c r="O100">
        <v>24</v>
      </c>
      <c r="P100">
        <v>32</v>
      </c>
      <c r="Q100">
        <v>50</v>
      </c>
      <c r="R100">
        <v>58</v>
      </c>
      <c r="S100">
        <v>61</v>
      </c>
      <c r="T100">
        <v>61</v>
      </c>
      <c r="U100">
        <v>78</v>
      </c>
      <c r="V100">
        <v>85</v>
      </c>
      <c r="W100">
        <v>83</v>
      </c>
      <c r="X100">
        <v>77</v>
      </c>
      <c r="Y100">
        <v>88</v>
      </c>
      <c r="Z100">
        <v>85</v>
      </c>
      <c r="AA100">
        <v>86</v>
      </c>
      <c r="AB100">
        <v>86</v>
      </c>
      <c r="AC100">
        <v>92</v>
      </c>
      <c r="AD100">
        <v>99</v>
      </c>
      <c r="AE100">
        <v>91</v>
      </c>
      <c r="AF100">
        <v>85</v>
      </c>
      <c r="AG100">
        <v>91</v>
      </c>
      <c r="AH100">
        <v>94</v>
      </c>
    </row>
    <row r="101" spans="1:34" x14ac:dyDescent="0.25">
      <c r="A101" t="s">
        <v>597</v>
      </c>
      <c r="B101" t="s">
        <v>84</v>
      </c>
      <c r="C101">
        <v>0</v>
      </c>
      <c r="D101">
        <v>0</v>
      </c>
      <c r="E101">
        <v>0</v>
      </c>
      <c r="F101">
        <v>0</v>
      </c>
      <c r="G101">
        <v>0</v>
      </c>
      <c r="H101">
        <v>1</v>
      </c>
      <c r="I101">
        <v>2</v>
      </c>
      <c r="J101">
        <v>5</v>
      </c>
      <c r="K101">
        <v>5</v>
      </c>
      <c r="L101">
        <v>5</v>
      </c>
      <c r="M101">
        <v>5</v>
      </c>
      <c r="N101">
        <v>7</v>
      </c>
      <c r="O101">
        <v>8</v>
      </c>
      <c r="P101">
        <v>7</v>
      </c>
      <c r="Q101">
        <v>4</v>
      </c>
      <c r="R101">
        <v>5</v>
      </c>
      <c r="S101">
        <v>5</v>
      </c>
      <c r="T101">
        <v>5</v>
      </c>
      <c r="U101">
        <v>7</v>
      </c>
      <c r="V101">
        <v>6</v>
      </c>
      <c r="W101">
        <v>10</v>
      </c>
      <c r="X101">
        <v>12</v>
      </c>
      <c r="Y101">
        <v>11</v>
      </c>
      <c r="Z101">
        <v>11</v>
      </c>
      <c r="AA101">
        <v>12</v>
      </c>
      <c r="AB101">
        <v>11</v>
      </c>
      <c r="AC101">
        <v>10</v>
      </c>
      <c r="AD101">
        <v>6</v>
      </c>
      <c r="AE101">
        <v>4</v>
      </c>
      <c r="AF101">
        <v>4</v>
      </c>
      <c r="AG101">
        <v>4</v>
      </c>
      <c r="AH101">
        <v>3</v>
      </c>
    </row>
    <row r="102" spans="1:34" x14ac:dyDescent="0.25">
      <c r="A102" t="s">
        <v>598</v>
      </c>
      <c r="B102" t="s">
        <v>85</v>
      </c>
      <c r="C102">
        <v>9</v>
      </c>
      <c r="D102">
        <v>11</v>
      </c>
      <c r="E102">
        <v>11</v>
      </c>
      <c r="F102">
        <v>10</v>
      </c>
      <c r="G102">
        <v>8</v>
      </c>
      <c r="H102">
        <v>8</v>
      </c>
      <c r="I102">
        <v>6</v>
      </c>
      <c r="J102">
        <v>7</v>
      </c>
      <c r="K102">
        <v>5</v>
      </c>
      <c r="L102">
        <v>6</v>
      </c>
      <c r="M102">
        <v>6</v>
      </c>
      <c r="N102">
        <v>5</v>
      </c>
      <c r="O102">
        <v>5</v>
      </c>
      <c r="P102">
        <v>4</v>
      </c>
      <c r="Q102">
        <v>3</v>
      </c>
      <c r="R102">
        <v>5</v>
      </c>
      <c r="S102">
        <v>4</v>
      </c>
      <c r="T102">
        <v>4</v>
      </c>
      <c r="U102">
        <v>11</v>
      </c>
      <c r="V102">
        <v>13</v>
      </c>
      <c r="W102">
        <v>17</v>
      </c>
      <c r="X102">
        <v>19</v>
      </c>
      <c r="Y102">
        <v>22</v>
      </c>
      <c r="Z102">
        <v>26</v>
      </c>
      <c r="AA102">
        <v>26</v>
      </c>
      <c r="AB102">
        <v>24</v>
      </c>
      <c r="AC102">
        <v>25</v>
      </c>
      <c r="AD102">
        <v>21</v>
      </c>
      <c r="AE102">
        <v>20</v>
      </c>
      <c r="AF102">
        <v>16</v>
      </c>
      <c r="AG102">
        <v>12</v>
      </c>
      <c r="AH102">
        <v>12</v>
      </c>
    </row>
    <row r="103" spans="1:34" x14ac:dyDescent="0.25">
      <c r="A103" t="s">
        <v>599</v>
      </c>
      <c r="B103" t="s">
        <v>86</v>
      </c>
      <c r="C103">
        <v>4</v>
      </c>
      <c r="D103">
        <v>4</v>
      </c>
      <c r="E103">
        <v>4</v>
      </c>
      <c r="F103">
        <v>10</v>
      </c>
      <c r="G103">
        <v>17</v>
      </c>
      <c r="H103">
        <v>18</v>
      </c>
      <c r="I103">
        <v>21</v>
      </c>
      <c r="J103">
        <v>18</v>
      </c>
      <c r="K103">
        <v>18</v>
      </c>
      <c r="L103">
        <v>18</v>
      </c>
      <c r="M103">
        <v>13</v>
      </c>
      <c r="N103">
        <v>7</v>
      </c>
      <c r="O103">
        <v>6</v>
      </c>
      <c r="P103">
        <v>4</v>
      </c>
      <c r="Q103">
        <v>4</v>
      </c>
      <c r="R103">
        <v>5</v>
      </c>
      <c r="S103">
        <v>5</v>
      </c>
      <c r="T103">
        <v>7</v>
      </c>
      <c r="U103">
        <v>10</v>
      </c>
      <c r="V103">
        <v>11</v>
      </c>
      <c r="W103">
        <v>13</v>
      </c>
      <c r="X103">
        <v>17</v>
      </c>
      <c r="Y103">
        <v>18</v>
      </c>
      <c r="Z103">
        <v>18</v>
      </c>
      <c r="AA103">
        <v>26</v>
      </c>
      <c r="AB103">
        <v>30</v>
      </c>
      <c r="AC103">
        <v>32</v>
      </c>
      <c r="AD103">
        <v>31</v>
      </c>
      <c r="AE103">
        <v>31</v>
      </c>
      <c r="AF103">
        <v>30</v>
      </c>
      <c r="AG103">
        <v>30</v>
      </c>
      <c r="AH103">
        <v>20</v>
      </c>
    </row>
    <row r="104" spans="1:34" x14ac:dyDescent="0.25">
      <c r="A104" t="s">
        <v>600</v>
      </c>
      <c r="B104" t="s">
        <v>87</v>
      </c>
      <c r="C104">
        <v>13</v>
      </c>
      <c r="D104">
        <v>15</v>
      </c>
      <c r="E104">
        <v>13</v>
      </c>
      <c r="F104">
        <v>10</v>
      </c>
      <c r="G104">
        <v>10</v>
      </c>
      <c r="H104">
        <v>12</v>
      </c>
      <c r="I104">
        <v>15</v>
      </c>
      <c r="J104">
        <v>17</v>
      </c>
      <c r="K104">
        <v>15</v>
      </c>
      <c r="L104">
        <v>14</v>
      </c>
      <c r="M104">
        <v>14</v>
      </c>
      <c r="N104">
        <v>15</v>
      </c>
      <c r="O104">
        <v>17</v>
      </c>
      <c r="P104">
        <v>16</v>
      </c>
      <c r="Q104">
        <v>18</v>
      </c>
      <c r="R104">
        <v>21</v>
      </c>
      <c r="S104">
        <v>22</v>
      </c>
      <c r="T104">
        <v>22</v>
      </c>
      <c r="U104">
        <v>26</v>
      </c>
      <c r="V104">
        <v>24</v>
      </c>
      <c r="W104">
        <v>30</v>
      </c>
      <c r="X104">
        <v>35</v>
      </c>
      <c r="Y104">
        <v>36</v>
      </c>
      <c r="Z104">
        <v>44</v>
      </c>
      <c r="AA104">
        <v>51</v>
      </c>
      <c r="AB104">
        <v>57</v>
      </c>
      <c r="AC104">
        <v>69</v>
      </c>
      <c r="AD104">
        <v>68</v>
      </c>
      <c r="AE104">
        <v>67</v>
      </c>
      <c r="AF104">
        <v>67</v>
      </c>
      <c r="AG104">
        <v>63</v>
      </c>
      <c r="AH104">
        <v>61</v>
      </c>
    </row>
    <row r="105" spans="1:34" x14ac:dyDescent="0.25">
      <c r="A105" t="s">
        <v>601</v>
      </c>
      <c r="B105" t="s">
        <v>88</v>
      </c>
      <c r="C105">
        <v>36</v>
      </c>
      <c r="D105">
        <v>39</v>
      </c>
      <c r="E105">
        <v>41</v>
      </c>
      <c r="F105">
        <v>43</v>
      </c>
      <c r="G105">
        <v>41</v>
      </c>
      <c r="H105">
        <v>43</v>
      </c>
      <c r="I105">
        <v>46</v>
      </c>
      <c r="J105">
        <v>52</v>
      </c>
      <c r="K105">
        <v>46</v>
      </c>
      <c r="L105">
        <v>44</v>
      </c>
      <c r="M105">
        <v>48</v>
      </c>
      <c r="N105">
        <v>60</v>
      </c>
      <c r="O105">
        <v>60</v>
      </c>
      <c r="P105">
        <v>60</v>
      </c>
      <c r="Q105">
        <v>69</v>
      </c>
      <c r="R105">
        <v>76</v>
      </c>
      <c r="S105">
        <v>76</v>
      </c>
      <c r="T105">
        <v>96</v>
      </c>
      <c r="U105">
        <v>100</v>
      </c>
      <c r="V105">
        <v>133</v>
      </c>
      <c r="W105">
        <v>138</v>
      </c>
      <c r="X105">
        <v>146</v>
      </c>
      <c r="Y105">
        <v>144</v>
      </c>
      <c r="Z105">
        <v>145</v>
      </c>
      <c r="AA105">
        <v>164</v>
      </c>
      <c r="AB105">
        <v>173</v>
      </c>
      <c r="AC105">
        <v>165</v>
      </c>
      <c r="AD105">
        <v>170</v>
      </c>
      <c r="AE105">
        <v>174</v>
      </c>
      <c r="AF105">
        <v>175</v>
      </c>
      <c r="AG105">
        <v>179</v>
      </c>
      <c r="AH105">
        <v>140</v>
      </c>
    </row>
    <row r="106" spans="1:34" x14ac:dyDescent="0.25">
      <c r="A106" t="s">
        <v>602</v>
      </c>
      <c r="B106" t="s">
        <v>89</v>
      </c>
      <c r="C106">
        <v>48</v>
      </c>
      <c r="D106">
        <v>49</v>
      </c>
      <c r="E106">
        <v>49</v>
      </c>
      <c r="F106">
        <v>47</v>
      </c>
      <c r="G106">
        <v>50</v>
      </c>
      <c r="H106">
        <v>44</v>
      </c>
      <c r="I106">
        <v>50</v>
      </c>
      <c r="J106">
        <v>69</v>
      </c>
      <c r="K106">
        <v>71</v>
      </c>
      <c r="L106">
        <v>74</v>
      </c>
      <c r="M106">
        <v>79</v>
      </c>
      <c r="N106">
        <v>104</v>
      </c>
      <c r="O106">
        <v>110</v>
      </c>
      <c r="P106">
        <v>115</v>
      </c>
      <c r="Q106">
        <v>117</v>
      </c>
      <c r="R106">
        <v>118</v>
      </c>
      <c r="S106">
        <v>125</v>
      </c>
      <c r="T106">
        <v>137</v>
      </c>
      <c r="U106">
        <v>136</v>
      </c>
      <c r="V106">
        <v>171</v>
      </c>
      <c r="W106">
        <v>202</v>
      </c>
      <c r="X106">
        <v>263</v>
      </c>
      <c r="Y106">
        <v>291</v>
      </c>
      <c r="Z106">
        <v>301</v>
      </c>
      <c r="AA106">
        <v>309</v>
      </c>
      <c r="AB106">
        <v>338</v>
      </c>
      <c r="AC106">
        <v>363</v>
      </c>
      <c r="AD106">
        <v>386</v>
      </c>
      <c r="AE106">
        <v>359</v>
      </c>
      <c r="AF106">
        <v>357</v>
      </c>
      <c r="AG106">
        <v>341</v>
      </c>
      <c r="AH106">
        <v>308</v>
      </c>
    </row>
    <row r="107" spans="1:34" x14ac:dyDescent="0.25">
      <c r="A107" t="s">
        <v>603</v>
      </c>
      <c r="B107" t="s">
        <v>90</v>
      </c>
      <c r="C107">
        <v>8</v>
      </c>
      <c r="D107">
        <v>12</v>
      </c>
      <c r="E107">
        <v>13</v>
      </c>
      <c r="F107">
        <v>14</v>
      </c>
      <c r="G107">
        <v>24</v>
      </c>
      <c r="H107">
        <v>23</v>
      </c>
      <c r="I107">
        <v>23</v>
      </c>
      <c r="J107">
        <v>33</v>
      </c>
      <c r="K107">
        <v>30</v>
      </c>
      <c r="L107">
        <v>29</v>
      </c>
      <c r="M107">
        <v>30</v>
      </c>
      <c r="N107">
        <v>23</v>
      </c>
      <c r="O107">
        <v>39</v>
      </c>
      <c r="P107">
        <v>38</v>
      </c>
      <c r="Q107">
        <v>38</v>
      </c>
      <c r="R107">
        <v>38</v>
      </c>
      <c r="S107">
        <v>38</v>
      </c>
      <c r="T107">
        <v>50</v>
      </c>
      <c r="U107">
        <v>64</v>
      </c>
      <c r="V107">
        <v>58</v>
      </c>
      <c r="W107">
        <v>65</v>
      </c>
      <c r="X107">
        <v>66</v>
      </c>
      <c r="Y107">
        <v>78</v>
      </c>
      <c r="Z107">
        <v>80</v>
      </c>
      <c r="AA107">
        <v>81</v>
      </c>
      <c r="AB107">
        <v>79</v>
      </c>
      <c r="AC107">
        <v>110</v>
      </c>
      <c r="AD107">
        <v>119</v>
      </c>
      <c r="AE107">
        <v>120</v>
      </c>
      <c r="AF107">
        <v>110</v>
      </c>
      <c r="AG107">
        <v>109</v>
      </c>
      <c r="AH107">
        <v>95</v>
      </c>
    </row>
    <row r="108" spans="1:34" x14ac:dyDescent="0.25">
      <c r="A108" t="s">
        <v>604</v>
      </c>
      <c r="B108" t="s">
        <v>91</v>
      </c>
      <c r="C108">
        <v>21</v>
      </c>
      <c r="D108">
        <v>22</v>
      </c>
      <c r="E108">
        <v>25</v>
      </c>
      <c r="F108">
        <v>28</v>
      </c>
      <c r="G108">
        <v>24</v>
      </c>
      <c r="H108">
        <v>25</v>
      </c>
      <c r="I108">
        <v>24</v>
      </c>
      <c r="J108">
        <v>18</v>
      </c>
      <c r="K108">
        <v>21</v>
      </c>
      <c r="L108">
        <v>23</v>
      </c>
      <c r="M108">
        <v>24</v>
      </c>
      <c r="N108">
        <v>30</v>
      </c>
      <c r="O108">
        <v>38</v>
      </c>
      <c r="P108">
        <v>43</v>
      </c>
      <c r="Q108">
        <v>55</v>
      </c>
      <c r="R108">
        <v>57</v>
      </c>
      <c r="S108">
        <v>57</v>
      </c>
      <c r="T108">
        <v>62</v>
      </c>
      <c r="U108">
        <v>75</v>
      </c>
      <c r="V108">
        <v>73</v>
      </c>
      <c r="W108">
        <v>81</v>
      </c>
      <c r="X108">
        <v>81</v>
      </c>
      <c r="Y108">
        <v>88</v>
      </c>
      <c r="Z108">
        <v>92</v>
      </c>
      <c r="AA108">
        <v>92</v>
      </c>
      <c r="AB108">
        <v>90</v>
      </c>
      <c r="AC108">
        <v>96</v>
      </c>
      <c r="AD108">
        <v>99</v>
      </c>
      <c r="AE108">
        <v>94</v>
      </c>
      <c r="AF108">
        <v>100</v>
      </c>
      <c r="AG108">
        <v>104</v>
      </c>
      <c r="AH108">
        <v>99</v>
      </c>
    </row>
    <row r="109" spans="1:34" x14ac:dyDescent="0.25">
      <c r="A109" t="s">
        <v>605</v>
      </c>
      <c r="B109" t="s">
        <v>92</v>
      </c>
      <c r="C109">
        <v>11</v>
      </c>
      <c r="D109">
        <v>11</v>
      </c>
      <c r="E109">
        <v>11</v>
      </c>
      <c r="F109">
        <v>13</v>
      </c>
      <c r="G109">
        <v>17</v>
      </c>
      <c r="H109">
        <v>15</v>
      </c>
      <c r="I109">
        <v>17</v>
      </c>
      <c r="J109">
        <v>18</v>
      </c>
      <c r="K109">
        <v>18</v>
      </c>
      <c r="L109">
        <v>18</v>
      </c>
      <c r="M109">
        <v>19</v>
      </c>
      <c r="N109">
        <v>16</v>
      </c>
      <c r="O109">
        <v>18</v>
      </c>
      <c r="P109">
        <v>23</v>
      </c>
      <c r="Q109">
        <v>26</v>
      </c>
      <c r="R109">
        <v>26</v>
      </c>
      <c r="S109">
        <v>26</v>
      </c>
      <c r="T109">
        <v>31</v>
      </c>
      <c r="U109">
        <v>34</v>
      </c>
      <c r="V109">
        <v>36</v>
      </c>
      <c r="W109">
        <v>35</v>
      </c>
      <c r="X109">
        <v>32</v>
      </c>
      <c r="Y109">
        <v>32</v>
      </c>
      <c r="Z109">
        <v>32</v>
      </c>
      <c r="AA109">
        <v>26</v>
      </c>
      <c r="AB109">
        <v>37</v>
      </c>
      <c r="AC109">
        <v>47</v>
      </c>
      <c r="AD109">
        <v>60</v>
      </c>
      <c r="AE109">
        <v>70</v>
      </c>
      <c r="AF109">
        <v>70</v>
      </c>
      <c r="AG109">
        <v>70</v>
      </c>
      <c r="AH109">
        <v>85</v>
      </c>
    </row>
    <row r="110" spans="1:34" x14ac:dyDescent="0.25">
      <c r="A110" t="s">
        <v>606</v>
      </c>
      <c r="B110" t="s">
        <v>93</v>
      </c>
      <c r="C110">
        <v>19</v>
      </c>
      <c r="D110">
        <v>19</v>
      </c>
      <c r="E110">
        <v>18</v>
      </c>
      <c r="F110">
        <v>18</v>
      </c>
      <c r="G110">
        <v>15</v>
      </c>
      <c r="H110">
        <v>11</v>
      </c>
      <c r="I110">
        <v>11</v>
      </c>
      <c r="J110">
        <v>11</v>
      </c>
      <c r="K110">
        <v>10</v>
      </c>
      <c r="L110">
        <v>13</v>
      </c>
      <c r="M110">
        <v>15</v>
      </c>
      <c r="N110">
        <v>14</v>
      </c>
      <c r="O110">
        <v>17</v>
      </c>
      <c r="P110">
        <v>17</v>
      </c>
      <c r="Q110">
        <v>16</v>
      </c>
      <c r="R110">
        <v>18</v>
      </c>
      <c r="S110">
        <v>23</v>
      </c>
      <c r="T110">
        <v>27</v>
      </c>
      <c r="U110">
        <v>31</v>
      </c>
      <c r="V110">
        <v>33</v>
      </c>
      <c r="W110">
        <v>38</v>
      </c>
      <c r="X110">
        <v>37</v>
      </c>
      <c r="Y110">
        <v>40</v>
      </c>
      <c r="Z110">
        <v>32</v>
      </c>
      <c r="AA110">
        <v>28</v>
      </c>
      <c r="AB110">
        <v>34</v>
      </c>
      <c r="AC110">
        <v>36</v>
      </c>
      <c r="AD110">
        <v>38</v>
      </c>
      <c r="AE110">
        <v>53</v>
      </c>
      <c r="AF110">
        <v>55</v>
      </c>
      <c r="AG110">
        <v>62</v>
      </c>
      <c r="AH110">
        <v>61</v>
      </c>
    </row>
    <row r="111" spans="1:34" x14ac:dyDescent="0.25">
      <c r="A111" t="s">
        <v>607</v>
      </c>
      <c r="B111" t="s">
        <v>94</v>
      </c>
      <c r="C111">
        <v>26</v>
      </c>
      <c r="D111">
        <v>25</v>
      </c>
      <c r="E111">
        <v>25</v>
      </c>
      <c r="F111">
        <v>25</v>
      </c>
      <c r="G111">
        <v>27</v>
      </c>
      <c r="H111">
        <v>36</v>
      </c>
      <c r="I111">
        <v>33</v>
      </c>
      <c r="J111">
        <v>30</v>
      </c>
      <c r="K111">
        <v>28</v>
      </c>
      <c r="L111">
        <v>28</v>
      </c>
      <c r="M111">
        <v>28</v>
      </c>
      <c r="N111">
        <v>22</v>
      </c>
      <c r="O111">
        <v>13</v>
      </c>
      <c r="P111">
        <v>15</v>
      </c>
      <c r="Q111">
        <v>17</v>
      </c>
      <c r="R111">
        <v>16</v>
      </c>
      <c r="S111">
        <v>19</v>
      </c>
      <c r="T111">
        <v>19</v>
      </c>
      <c r="U111">
        <v>28</v>
      </c>
      <c r="V111">
        <v>28</v>
      </c>
      <c r="W111">
        <v>38</v>
      </c>
      <c r="X111">
        <v>46</v>
      </c>
      <c r="Y111">
        <v>51</v>
      </c>
      <c r="Z111">
        <v>47</v>
      </c>
      <c r="AA111">
        <v>49</v>
      </c>
      <c r="AB111">
        <v>57</v>
      </c>
      <c r="AC111">
        <v>68</v>
      </c>
      <c r="AD111">
        <v>74</v>
      </c>
      <c r="AE111">
        <v>76</v>
      </c>
      <c r="AF111">
        <v>76</v>
      </c>
      <c r="AG111">
        <v>76</v>
      </c>
      <c r="AH111">
        <v>73</v>
      </c>
    </row>
    <row r="112" spans="1:34" x14ac:dyDescent="0.25">
      <c r="A112" t="s">
        <v>608</v>
      </c>
      <c r="B112" t="s">
        <v>95</v>
      </c>
      <c r="C112">
        <v>16</v>
      </c>
      <c r="D112">
        <v>18</v>
      </c>
      <c r="E112">
        <v>18</v>
      </c>
      <c r="F112">
        <v>17</v>
      </c>
      <c r="G112">
        <v>11</v>
      </c>
      <c r="H112">
        <v>13</v>
      </c>
      <c r="I112">
        <v>11</v>
      </c>
      <c r="J112">
        <v>16</v>
      </c>
      <c r="K112">
        <v>16</v>
      </c>
      <c r="L112">
        <v>16</v>
      </c>
      <c r="M112">
        <v>20</v>
      </c>
      <c r="N112">
        <v>20</v>
      </c>
      <c r="O112">
        <v>24</v>
      </c>
      <c r="P112">
        <v>29</v>
      </c>
      <c r="Q112">
        <v>30</v>
      </c>
      <c r="R112">
        <v>29</v>
      </c>
      <c r="S112">
        <v>29</v>
      </c>
      <c r="T112">
        <v>29</v>
      </c>
      <c r="U112">
        <v>42</v>
      </c>
      <c r="V112">
        <v>42</v>
      </c>
      <c r="W112">
        <v>38</v>
      </c>
      <c r="X112">
        <v>38</v>
      </c>
      <c r="Y112">
        <v>42</v>
      </c>
      <c r="Z112">
        <v>42</v>
      </c>
      <c r="AA112">
        <v>43</v>
      </c>
      <c r="AB112">
        <v>52</v>
      </c>
      <c r="AC112">
        <v>58</v>
      </c>
      <c r="AD112">
        <v>61</v>
      </c>
      <c r="AE112">
        <v>63</v>
      </c>
      <c r="AF112">
        <v>65</v>
      </c>
      <c r="AG112">
        <v>65</v>
      </c>
      <c r="AH112">
        <v>62</v>
      </c>
    </row>
    <row r="113" spans="1:34" x14ac:dyDescent="0.25">
      <c r="A113" t="s">
        <v>609</v>
      </c>
      <c r="B113" t="s">
        <v>96</v>
      </c>
      <c r="C113">
        <v>138</v>
      </c>
      <c r="D113">
        <v>152</v>
      </c>
      <c r="E113">
        <v>144</v>
      </c>
      <c r="F113">
        <v>147</v>
      </c>
      <c r="G113">
        <v>155</v>
      </c>
      <c r="H113">
        <v>167</v>
      </c>
      <c r="I113">
        <v>171</v>
      </c>
      <c r="J113">
        <v>173</v>
      </c>
      <c r="K113">
        <v>192</v>
      </c>
      <c r="L113">
        <v>195</v>
      </c>
      <c r="M113">
        <v>201</v>
      </c>
      <c r="N113">
        <v>225</v>
      </c>
      <c r="O113">
        <v>249</v>
      </c>
      <c r="P113">
        <v>284</v>
      </c>
      <c r="Q113">
        <v>334</v>
      </c>
      <c r="R113">
        <v>355</v>
      </c>
      <c r="S113">
        <v>386</v>
      </c>
      <c r="T113">
        <v>389</v>
      </c>
      <c r="U113">
        <v>453</v>
      </c>
      <c r="V113">
        <v>468</v>
      </c>
      <c r="W113">
        <v>523</v>
      </c>
      <c r="X113">
        <v>588</v>
      </c>
      <c r="Y113">
        <v>593</v>
      </c>
      <c r="Z113">
        <v>621</v>
      </c>
      <c r="AA113">
        <v>682</v>
      </c>
      <c r="AB113">
        <v>644</v>
      </c>
      <c r="AC113">
        <v>763</v>
      </c>
      <c r="AD113">
        <v>836</v>
      </c>
      <c r="AE113">
        <v>824</v>
      </c>
      <c r="AF113">
        <v>818</v>
      </c>
      <c r="AG113">
        <v>817</v>
      </c>
      <c r="AH113">
        <v>789</v>
      </c>
    </row>
    <row r="114" spans="1:34" x14ac:dyDescent="0.25">
      <c r="A114" t="s">
        <v>610</v>
      </c>
      <c r="B114" t="s">
        <v>97</v>
      </c>
      <c r="C114">
        <v>70</v>
      </c>
      <c r="D114">
        <v>72</v>
      </c>
      <c r="E114">
        <v>75</v>
      </c>
      <c r="F114">
        <v>82</v>
      </c>
      <c r="G114">
        <v>100</v>
      </c>
      <c r="H114">
        <v>103</v>
      </c>
      <c r="I114">
        <v>121</v>
      </c>
      <c r="J114">
        <v>115</v>
      </c>
      <c r="K114">
        <v>118</v>
      </c>
      <c r="L114">
        <v>127</v>
      </c>
      <c r="M114">
        <v>120</v>
      </c>
      <c r="N114">
        <v>115</v>
      </c>
      <c r="O114">
        <v>133</v>
      </c>
      <c r="P114">
        <v>142</v>
      </c>
      <c r="Q114">
        <v>167</v>
      </c>
      <c r="R114">
        <v>190</v>
      </c>
      <c r="S114">
        <v>193</v>
      </c>
      <c r="T114">
        <v>200</v>
      </c>
      <c r="U114">
        <v>230</v>
      </c>
      <c r="V114">
        <v>245</v>
      </c>
      <c r="W114">
        <v>272</v>
      </c>
      <c r="X114">
        <v>265</v>
      </c>
      <c r="Y114">
        <v>275</v>
      </c>
      <c r="Z114">
        <v>292</v>
      </c>
      <c r="AA114">
        <v>292</v>
      </c>
      <c r="AB114">
        <v>315</v>
      </c>
      <c r="AC114">
        <v>385</v>
      </c>
      <c r="AD114">
        <v>404</v>
      </c>
      <c r="AE114">
        <v>444</v>
      </c>
      <c r="AF114">
        <v>452</v>
      </c>
      <c r="AG114">
        <v>447</v>
      </c>
      <c r="AH114">
        <v>443</v>
      </c>
    </row>
    <row r="115" spans="1:34" x14ac:dyDescent="0.25">
      <c r="A115" t="s">
        <v>611</v>
      </c>
      <c r="B115" t="s">
        <v>98</v>
      </c>
      <c r="C115">
        <v>24</v>
      </c>
      <c r="D115">
        <v>18</v>
      </c>
      <c r="E115">
        <v>18</v>
      </c>
      <c r="F115">
        <v>18</v>
      </c>
      <c r="G115">
        <v>23</v>
      </c>
      <c r="H115">
        <v>18</v>
      </c>
      <c r="I115">
        <v>25</v>
      </c>
      <c r="J115">
        <v>27</v>
      </c>
      <c r="K115">
        <v>38</v>
      </c>
      <c r="L115">
        <v>38</v>
      </c>
      <c r="M115">
        <v>49</v>
      </c>
      <c r="N115">
        <v>53</v>
      </c>
      <c r="O115">
        <v>68</v>
      </c>
      <c r="P115">
        <v>76</v>
      </c>
      <c r="Q115">
        <v>96</v>
      </c>
      <c r="R115">
        <v>97</v>
      </c>
      <c r="S115">
        <v>97</v>
      </c>
      <c r="T115">
        <v>110</v>
      </c>
      <c r="U115">
        <v>117</v>
      </c>
      <c r="V115">
        <v>141</v>
      </c>
      <c r="W115">
        <v>159</v>
      </c>
      <c r="X115">
        <v>153</v>
      </c>
      <c r="Y115">
        <v>172</v>
      </c>
      <c r="Z115">
        <v>182</v>
      </c>
      <c r="AA115">
        <v>172</v>
      </c>
      <c r="AB115">
        <v>181</v>
      </c>
      <c r="AC115">
        <v>181</v>
      </c>
      <c r="AD115">
        <v>172</v>
      </c>
      <c r="AE115">
        <v>184</v>
      </c>
      <c r="AF115">
        <v>168</v>
      </c>
      <c r="AG115">
        <v>180</v>
      </c>
      <c r="AH115">
        <v>166</v>
      </c>
    </row>
    <row r="116" spans="1:34" x14ac:dyDescent="0.25">
      <c r="A116" t="s">
        <v>612</v>
      </c>
      <c r="B116" t="s">
        <v>99</v>
      </c>
      <c r="C116">
        <v>29</v>
      </c>
      <c r="D116">
        <v>25</v>
      </c>
      <c r="E116">
        <v>29</v>
      </c>
      <c r="F116">
        <v>25</v>
      </c>
      <c r="G116">
        <v>33</v>
      </c>
      <c r="H116">
        <v>39</v>
      </c>
      <c r="I116">
        <v>49</v>
      </c>
      <c r="J116">
        <v>59</v>
      </c>
      <c r="K116">
        <v>75</v>
      </c>
      <c r="L116">
        <v>71</v>
      </c>
      <c r="M116">
        <v>82</v>
      </c>
      <c r="N116">
        <v>81</v>
      </c>
      <c r="O116">
        <v>81</v>
      </c>
      <c r="P116">
        <v>81</v>
      </c>
      <c r="Q116">
        <v>90</v>
      </c>
      <c r="R116">
        <v>85</v>
      </c>
      <c r="S116">
        <v>102</v>
      </c>
      <c r="T116">
        <v>99</v>
      </c>
      <c r="U116">
        <v>105</v>
      </c>
      <c r="V116">
        <v>111</v>
      </c>
      <c r="W116">
        <v>103</v>
      </c>
      <c r="X116">
        <v>86</v>
      </c>
      <c r="Y116">
        <v>75</v>
      </c>
      <c r="Z116">
        <v>65</v>
      </c>
      <c r="AA116">
        <v>60</v>
      </c>
      <c r="AB116">
        <v>64</v>
      </c>
      <c r="AC116">
        <v>58</v>
      </c>
      <c r="AD116">
        <v>53</v>
      </c>
      <c r="AE116">
        <v>57</v>
      </c>
      <c r="AF116">
        <v>56</v>
      </c>
      <c r="AG116">
        <v>55</v>
      </c>
      <c r="AH116">
        <v>65</v>
      </c>
    </row>
    <row r="117" spans="1:34" x14ac:dyDescent="0.25">
      <c r="A117" t="s">
        <v>613</v>
      </c>
      <c r="B117" t="s">
        <v>100</v>
      </c>
      <c r="C117">
        <v>15</v>
      </c>
      <c r="D117">
        <v>14</v>
      </c>
      <c r="E117">
        <v>15</v>
      </c>
      <c r="F117">
        <v>17</v>
      </c>
      <c r="G117">
        <v>17</v>
      </c>
      <c r="H117">
        <v>13</v>
      </c>
      <c r="I117">
        <v>10</v>
      </c>
      <c r="J117">
        <v>6</v>
      </c>
      <c r="K117">
        <v>8</v>
      </c>
      <c r="L117">
        <v>7</v>
      </c>
      <c r="M117">
        <v>5</v>
      </c>
      <c r="N117">
        <v>5</v>
      </c>
      <c r="O117">
        <v>5</v>
      </c>
      <c r="P117">
        <v>5</v>
      </c>
      <c r="Q117">
        <v>7</v>
      </c>
      <c r="R117">
        <v>7</v>
      </c>
      <c r="S117">
        <v>9</v>
      </c>
      <c r="T117">
        <v>9</v>
      </c>
      <c r="U117">
        <v>12</v>
      </c>
      <c r="V117">
        <v>17</v>
      </c>
      <c r="W117">
        <v>21</v>
      </c>
      <c r="X117">
        <v>20</v>
      </c>
      <c r="Y117">
        <v>23</v>
      </c>
      <c r="Z117">
        <v>21</v>
      </c>
      <c r="AA117">
        <v>22</v>
      </c>
      <c r="AB117">
        <v>33</v>
      </c>
      <c r="AC117">
        <v>35</v>
      </c>
      <c r="AD117">
        <v>42</v>
      </c>
      <c r="AE117">
        <v>49</v>
      </c>
      <c r="AF117">
        <v>47</v>
      </c>
      <c r="AG117">
        <v>55</v>
      </c>
      <c r="AH117">
        <v>54</v>
      </c>
    </row>
    <row r="118" spans="1:34" x14ac:dyDescent="0.25">
      <c r="A118" t="s">
        <v>614</v>
      </c>
      <c r="B118" t="s">
        <v>101</v>
      </c>
      <c r="C118">
        <v>12</v>
      </c>
      <c r="D118">
        <v>12</v>
      </c>
      <c r="E118">
        <v>11</v>
      </c>
      <c r="F118">
        <v>10</v>
      </c>
      <c r="G118">
        <v>14</v>
      </c>
      <c r="H118">
        <v>13</v>
      </c>
      <c r="I118">
        <v>24</v>
      </c>
      <c r="J118">
        <v>32</v>
      </c>
      <c r="K118">
        <v>32</v>
      </c>
      <c r="L118">
        <v>33</v>
      </c>
      <c r="M118">
        <v>36</v>
      </c>
      <c r="N118">
        <v>41</v>
      </c>
      <c r="O118">
        <v>45</v>
      </c>
      <c r="P118">
        <v>39</v>
      </c>
      <c r="Q118">
        <v>38</v>
      </c>
      <c r="R118">
        <v>38</v>
      </c>
      <c r="S118">
        <v>38</v>
      </c>
      <c r="T118">
        <v>41</v>
      </c>
      <c r="U118">
        <v>36</v>
      </c>
      <c r="V118">
        <v>38</v>
      </c>
      <c r="W118">
        <v>33</v>
      </c>
      <c r="X118">
        <v>25</v>
      </c>
      <c r="Y118">
        <v>24</v>
      </c>
      <c r="Z118">
        <v>29</v>
      </c>
      <c r="AA118">
        <v>25</v>
      </c>
      <c r="AB118">
        <v>23</v>
      </c>
      <c r="AC118">
        <v>28</v>
      </c>
      <c r="AD118">
        <v>34</v>
      </c>
      <c r="AE118">
        <v>55</v>
      </c>
      <c r="AF118">
        <v>58</v>
      </c>
      <c r="AG118">
        <v>54</v>
      </c>
      <c r="AH118">
        <v>52</v>
      </c>
    </row>
    <row r="119" spans="1:34" x14ac:dyDescent="0.25">
      <c r="A119" t="s">
        <v>615</v>
      </c>
      <c r="B119" t="s">
        <v>102</v>
      </c>
      <c r="C119">
        <v>10</v>
      </c>
      <c r="D119">
        <v>10</v>
      </c>
      <c r="E119">
        <v>11</v>
      </c>
      <c r="F119">
        <v>10</v>
      </c>
      <c r="G119">
        <v>7</v>
      </c>
      <c r="H119">
        <v>6</v>
      </c>
      <c r="I119">
        <v>6</v>
      </c>
      <c r="J119">
        <v>6</v>
      </c>
      <c r="K119">
        <v>6</v>
      </c>
      <c r="L119">
        <v>5</v>
      </c>
      <c r="M119">
        <v>6</v>
      </c>
      <c r="N119">
        <v>7</v>
      </c>
      <c r="O119">
        <v>6</v>
      </c>
      <c r="P119">
        <v>7</v>
      </c>
      <c r="Q119">
        <v>11</v>
      </c>
      <c r="R119">
        <v>16</v>
      </c>
      <c r="S119">
        <v>16</v>
      </c>
      <c r="T119">
        <v>16</v>
      </c>
      <c r="U119">
        <v>14</v>
      </c>
      <c r="V119">
        <v>13</v>
      </c>
      <c r="W119">
        <v>14</v>
      </c>
      <c r="X119">
        <v>9</v>
      </c>
      <c r="Y119">
        <v>5</v>
      </c>
      <c r="Z119">
        <v>5</v>
      </c>
      <c r="AA119">
        <v>4</v>
      </c>
      <c r="AB119">
        <v>4</v>
      </c>
      <c r="AC119">
        <v>5</v>
      </c>
      <c r="AD119">
        <v>3</v>
      </c>
      <c r="AE119">
        <v>4</v>
      </c>
      <c r="AF119">
        <v>3</v>
      </c>
      <c r="AG119">
        <v>3</v>
      </c>
      <c r="AH119">
        <v>3</v>
      </c>
    </row>
    <row r="120" spans="1:34" x14ac:dyDescent="0.25">
      <c r="A120" t="s">
        <v>616</v>
      </c>
      <c r="B120" t="s">
        <v>103</v>
      </c>
      <c r="C120">
        <v>280</v>
      </c>
      <c r="D120">
        <v>252</v>
      </c>
      <c r="E120">
        <v>256</v>
      </c>
      <c r="F120">
        <v>273</v>
      </c>
      <c r="G120">
        <v>278</v>
      </c>
      <c r="H120">
        <v>239</v>
      </c>
      <c r="I120">
        <v>244</v>
      </c>
      <c r="J120">
        <v>262</v>
      </c>
      <c r="K120">
        <v>283</v>
      </c>
      <c r="L120">
        <v>279</v>
      </c>
      <c r="M120">
        <v>263</v>
      </c>
      <c r="N120">
        <v>284</v>
      </c>
      <c r="O120">
        <v>318</v>
      </c>
      <c r="P120">
        <v>352</v>
      </c>
      <c r="Q120">
        <v>366</v>
      </c>
      <c r="R120">
        <v>397</v>
      </c>
      <c r="S120">
        <v>400</v>
      </c>
      <c r="T120">
        <v>432</v>
      </c>
      <c r="U120">
        <v>471</v>
      </c>
      <c r="V120">
        <v>487</v>
      </c>
      <c r="W120">
        <v>541</v>
      </c>
      <c r="X120">
        <v>569</v>
      </c>
      <c r="Y120">
        <v>584</v>
      </c>
      <c r="Z120">
        <v>618</v>
      </c>
      <c r="AA120">
        <v>636</v>
      </c>
      <c r="AB120">
        <v>677</v>
      </c>
      <c r="AC120">
        <v>715</v>
      </c>
      <c r="AD120">
        <v>728</v>
      </c>
      <c r="AE120">
        <v>783</v>
      </c>
      <c r="AF120">
        <v>798</v>
      </c>
      <c r="AG120">
        <v>854</v>
      </c>
      <c r="AH120">
        <v>823</v>
      </c>
    </row>
    <row r="121" spans="1:34" x14ac:dyDescent="0.25">
      <c r="A121" t="s">
        <v>617</v>
      </c>
      <c r="B121" t="s">
        <v>104</v>
      </c>
      <c r="C121">
        <v>45</v>
      </c>
      <c r="D121">
        <v>45</v>
      </c>
      <c r="E121">
        <v>47</v>
      </c>
      <c r="F121">
        <v>49</v>
      </c>
      <c r="G121">
        <v>39</v>
      </c>
      <c r="H121">
        <v>42</v>
      </c>
      <c r="I121">
        <v>41</v>
      </c>
      <c r="J121">
        <v>39</v>
      </c>
      <c r="K121">
        <v>37</v>
      </c>
      <c r="L121">
        <v>37</v>
      </c>
      <c r="M121">
        <v>36</v>
      </c>
      <c r="N121">
        <v>58</v>
      </c>
      <c r="O121">
        <v>58</v>
      </c>
      <c r="P121">
        <v>58</v>
      </c>
      <c r="Q121">
        <v>59</v>
      </c>
      <c r="R121">
        <v>62</v>
      </c>
      <c r="S121">
        <v>64</v>
      </c>
      <c r="T121">
        <v>66</v>
      </c>
      <c r="U121">
        <v>68</v>
      </c>
      <c r="V121">
        <v>80</v>
      </c>
      <c r="W121">
        <v>90</v>
      </c>
      <c r="X121">
        <v>96</v>
      </c>
      <c r="Y121">
        <v>107</v>
      </c>
      <c r="Z121">
        <v>110</v>
      </c>
      <c r="AA121">
        <v>116</v>
      </c>
      <c r="AB121">
        <v>134</v>
      </c>
      <c r="AC121">
        <v>145</v>
      </c>
      <c r="AD121">
        <v>157</v>
      </c>
      <c r="AE121">
        <v>165</v>
      </c>
      <c r="AF121">
        <v>156</v>
      </c>
      <c r="AG121">
        <v>152</v>
      </c>
      <c r="AH121">
        <v>141</v>
      </c>
    </row>
    <row r="122" spans="1:34" x14ac:dyDescent="0.25">
      <c r="A122" t="s">
        <v>618</v>
      </c>
      <c r="B122" t="s">
        <v>105</v>
      </c>
      <c r="C122">
        <v>53</v>
      </c>
      <c r="D122">
        <v>47</v>
      </c>
      <c r="E122">
        <v>44</v>
      </c>
      <c r="F122">
        <v>49</v>
      </c>
      <c r="G122">
        <v>44</v>
      </c>
      <c r="H122">
        <v>43</v>
      </c>
      <c r="I122">
        <v>43</v>
      </c>
      <c r="J122">
        <v>47</v>
      </c>
      <c r="K122">
        <v>51</v>
      </c>
      <c r="L122">
        <v>57</v>
      </c>
      <c r="M122">
        <v>48</v>
      </c>
      <c r="N122">
        <v>53</v>
      </c>
      <c r="O122">
        <v>58</v>
      </c>
      <c r="P122">
        <v>66</v>
      </c>
      <c r="Q122">
        <v>67</v>
      </c>
      <c r="R122">
        <v>66</v>
      </c>
      <c r="S122">
        <v>61</v>
      </c>
      <c r="T122">
        <v>61</v>
      </c>
      <c r="U122">
        <v>68</v>
      </c>
      <c r="V122">
        <v>83</v>
      </c>
      <c r="W122">
        <v>93</v>
      </c>
      <c r="X122">
        <v>92</v>
      </c>
      <c r="Y122">
        <v>100</v>
      </c>
      <c r="Z122">
        <v>108</v>
      </c>
      <c r="AA122">
        <v>116</v>
      </c>
      <c r="AB122">
        <v>119</v>
      </c>
      <c r="AC122">
        <v>131</v>
      </c>
      <c r="AD122">
        <v>134</v>
      </c>
      <c r="AE122">
        <v>167</v>
      </c>
      <c r="AF122">
        <v>178</v>
      </c>
      <c r="AG122">
        <v>186</v>
      </c>
      <c r="AH122">
        <v>179</v>
      </c>
    </row>
    <row r="123" spans="1:34" x14ac:dyDescent="0.25">
      <c r="A123" t="s">
        <v>619</v>
      </c>
      <c r="B123" t="s">
        <v>106</v>
      </c>
      <c r="C123">
        <v>7</v>
      </c>
      <c r="D123">
        <v>8</v>
      </c>
      <c r="E123">
        <v>8</v>
      </c>
      <c r="F123">
        <v>8</v>
      </c>
      <c r="G123">
        <v>11</v>
      </c>
      <c r="H123">
        <v>10</v>
      </c>
      <c r="I123">
        <v>13</v>
      </c>
      <c r="J123">
        <v>15</v>
      </c>
      <c r="K123">
        <v>14</v>
      </c>
      <c r="L123">
        <v>21</v>
      </c>
      <c r="M123">
        <v>24</v>
      </c>
      <c r="N123">
        <v>24</v>
      </c>
      <c r="O123">
        <v>28</v>
      </c>
      <c r="P123">
        <v>28</v>
      </c>
      <c r="Q123">
        <v>33</v>
      </c>
      <c r="R123">
        <v>39</v>
      </c>
      <c r="S123">
        <v>37</v>
      </c>
      <c r="T123">
        <v>35</v>
      </c>
      <c r="U123">
        <v>46</v>
      </c>
      <c r="V123">
        <v>41</v>
      </c>
      <c r="W123">
        <v>55</v>
      </c>
      <c r="X123">
        <v>56</v>
      </c>
      <c r="Y123">
        <v>63</v>
      </c>
      <c r="Z123">
        <v>64</v>
      </c>
      <c r="AA123">
        <v>64</v>
      </c>
      <c r="AB123">
        <v>68</v>
      </c>
      <c r="AC123">
        <v>86</v>
      </c>
      <c r="AD123">
        <v>81</v>
      </c>
      <c r="AE123">
        <v>76</v>
      </c>
      <c r="AF123">
        <v>77</v>
      </c>
      <c r="AG123">
        <v>78</v>
      </c>
      <c r="AH123">
        <v>82</v>
      </c>
    </row>
    <row r="124" spans="1:34" x14ac:dyDescent="0.25">
      <c r="A124" t="s">
        <v>620</v>
      </c>
      <c r="B124" t="s">
        <v>107</v>
      </c>
      <c r="C124">
        <v>5</v>
      </c>
      <c r="D124">
        <v>4</v>
      </c>
      <c r="E124">
        <v>4</v>
      </c>
      <c r="F124">
        <v>2</v>
      </c>
      <c r="G124">
        <v>4</v>
      </c>
      <c r="H124">
        <v>3</v>
      </c>
      <c r="I124">
        <v>4</v>
      </c>
      <c r="J124">
        <v>3</v>
      </c>
      <c r="K124">
        <v>3</v>
      </c>
      <c r="L124">
        <v>4</v>
      </c>
      <c r="M124">
        <v>5</v>
      </c>
      <c r="N124">
        <v>3</v>
      </c>
      <c r="O124">
        <v>3</v>
      </c>
      <c r="P124">
        <v>4</v>
      </c>
      <c r="Q124">
        <v>8</v>
      </c>
      <c r="R124">
        <v>8</v>
      </c>
      <c r="S124">
        <v>8</v>
      </c>
      <c r="T124">
        <v>10</v>
      </c>
      <c r="U124">
        <v>11</v>
      </c>
      <c r="V124">
        <v>12</v>
      </c>
      <c r="W124">
        <v>11</v>
      </c>
      <c r="X124">
        <v>11</v>
      </c>
      <c r="Y124">
        <v>13</v>
      </c>
      <c r="Z124">
        <v>12</v>
      </c>
      <c r="AA124">
        <v>12</v>
      </c>
      <c r="AB124">
        <v>14</v>
      </c>
      <c r="AC124">
        <v>16</v>
      </c>
      <c r="AD124">
        <v>18</v>
      </c>
      <c r="AE124">
        <v>19</v>
      </c>
      <c r="AF124">
        <v>18</v>
      </c>
      <c r="AG124">
        <v>21</v>
      </c>
      <c r="AH124">
        <v>20</v>
      </c>
    </row>
    <row r="125" spans="1:34" x14ac:dyDescent="0.25">
      <c r="A125" t="s">
        <v>621</v>
      </c>
      <c r="B125" t="s">
        <v>108</v>
      </c>
      <c r="C125">
        <v>2</v>
      </c>
      <c r="D125">
        <v>2</v>
      </c>
      <c r="E125">
        <v>2</v>
      </c>
      <c r="F125">
        <v>2</v>
      </c>
      <c r="G125">
        <v>1</v>
      </c>
      <c r="H125">
        <v>1</v>
      </c>
      <c r="I125">
        <v>2</v>
      </c>
      <c r="J125">
        <v>1</v>
      </c>
      <c r="K125">
        <v>1</v>
      </c>
      <c r="L125">
        <v>1</v>
      </c>
      <c r="M125">
        <v>2</v>
      </c>
      <c r="N125">
        <v>2</v>
      </c>
      <c r="O125">
        <v>9</v>
      </c>
      <c r="P125">
        <v>11</v>
      </c>
      <c r="Q125">
        <v>11</v>
      </c>
      <c r="R125">
        <v>12</v>
      </c>
      <c r="S125">
        <v>12</v>
      </c>
      <c r="T125">
        <v>12</v>
      </c>
      <c r="U125">
        <v>17</v>
      </c>
      <c r="V125">
        <v>21</v>
      </c>
      <c r="W125">
        <v>19</v>
      </c>
      <c r="X125">
        <v>28</v>
      </c>
      <c r="Y125">
        <v>29</v>
      </c>
      <c r="Z125">
        <v>30</v>
      </c>
      <c r="AA125">
        <v>31</v>
      </c>
      <c r="AB125">
        <v>30</v>
      </c>
      <c r="AC125">
        <v>21</v>
      </c>
      <c r="AD125">
        <v>20</v>
      </c>
      <c r="AE125">
        <v>18</v>
      </c>
      <c r="AF125">
        <v>23</v>
      </c>
      <c r="AG125">
        <v>22</v>
      </c>
      <c r="AH125">
        <v>22</v>
      </c>
    </row>
    <row r="126" spans="1:34" x14ac:dyDescent="0.25">
      <c r="A126" t="s">
        <v>622</v>
      </c>
      <c r="B126" t="s">
        <v>109</v>
      </c>
      <c r="C126">
        <v>72</v>
      </c>
      <c r="D126">
        <v>67</v>
      </c>
      <c r="E126">
        <v>68</v>
      </c>
      <c r="F126">
        <v>73</v>
      </c>
      <c r="G126">
        <v>68</v>
      </c>
      <c r="H126">
        <v>65</v>
      </c>
      <c r="I126">
        <v>74</v>
      </c>
      <c r="J126">
        <v>64</v>
      </c>
      <c r="K126">
        <v>77</v>
      </c>
      <c r="L126">
        <v>83</v>
      </c>
      <c r="M126">
        <v>77</v>
      </c>
      <c r="N126">
        <v>78</v>
      </c>
      <c r="O126">
        <v>79</v>
      </c>
      <c r="P126">
        <v>75</v>
      </c>
      <c r="Q126">
        <v>86</v>
      </c>
      <c r="R126">
        <v>100</v>
      </c>
      <c r="S126">
        <v>100</v>
      </c>
      <c r="T126">
        <v>118</v>
      </c>
      <c r="U126">
        <v>164</v>
      </c>
      <c r="V126">
        <v>169</v>
      </c>
      <c r="W126">
        <v>192</v>
      </c>
      <c r="X126">
        <v>187</v>
      </c>
      <c r="Y126">
        <v>198</v>
      </c>
      <c r="Z126">
        <v>201</v>
      </c>
      <c r="AA126">
        <v>205</v>
      </c>
      <c r="AB126">
        <v>179</v>
      </c>
      <c r="AC126">
        <v>184</v>
      </c>
      <c r="AD126">
        <v>192</v>
      </c>
      <c r="AE126">
        <v>203</v>
      </c>
      <c r="AF126">
        <v>199</v>
      </c>
      <c r="AG126">
        <v>200</v>
      </c>
      <c r="AH126">
        <v>184</v>
      </c>
    </row>
    <row r="127" spans="1:34" x14ac:dyDescent="0.25">
      <c r="A127" t="s">
        <v>623</v>
      </c>
      <c r="B127" t="s">
        <v>110</v>
      </c>
      <c r="C127">
        <v>31</v>
      </c>
      <c r="D127">
        <v>36</v>
      </c>
      <c r="E127">
        <v>34</v>
      </c>
      <c r="F127">
        <v>30</v>
      </c>
      <c r="G127">
        <v>27</v>
      </c>
      <c r="H127">
        <v>36</v>
      </c>
      <c r="I127">
        <v>36</v>
      </c>
      <c r="J127">
        <v>38</v>
      </c>
      <c r="K127">
        <v>37</v>
      </c>
      <c r="L127">
        <v>41</v>
      </c>
      <c r="M127">
        <v>45</v>
      </c>
      <c r="N127">
        <v>52</v>
      </c>
      <c r="O127">
        <v>47</v>
      </c>
      <c r="P127">
        <v>48</v>
      </c>
      <c r="Q127">
        <v>54</v>
      </c>
      <c r="R127">
        <v>69</v>
      </c>
      <c r="S127">
        <v>66</v>
      </c>
      <c r="T127">
        <v>71</v>
      </c>
      <c r="U127">
        <v>78</v>
      </c>
      <c r="V127">
        <v>76</v>
      </c>
      <c r="W127">
        <v>86</v>
      </c>
      <c r="X127">
        <v>88</v>
      </c>
      <c r="Y127">
        <v>96</v>
      </c>
      <c r="Z127">
        <v>106</v>
      </c>
      <c r="AA127">
        <v>114</v>
      </c>
      <c r="AB127">
        <v>149</v>
      </c>
      <c r="AC127">
        <v>164</v>
      </c>
      <c r="AD127">
        <v>168</v>
      </c>
      <c r="AE127">
        <v>182</v>
      </c>
      <c r="AF127">
        <v>186</v>
      </c>
      <c r="AG127">
        <v>187</v>
      </c>
      <c r="AH127">
        <v>190</v>
      </c>
    </row>
    <row r="128" spans="1:34" x14ac:dyDescent="0.25">
      <c r="A128" t="s">
        <v>624</v>
      </c>
      <c r="B128" t="s">
        <v>111</v>
      </c>
      <c r="C128">
        <v>15</v>
      </c>
      <c r="D128">
        <v>13</v>
      </c>
      <c r="E128">
        <v>13</v>
      </c>
      <c r="F128">
        <v>11</v>
      </c>
      <c r="G128">
        <v>12</v>
      </c>
      <c r="H128">
        <v>14</v>
      </c>
      <c r="I128">
        <v>14</v>
      </c>
      <c r="J128">
        <v>13</v>
      </c>
      <c r="K128">
        <v>19</v>
      </c>
      <c r="L128">
        <v>19</v>
      </c>
      <c r="M128">
        <v>18</v>
      </c>
      <c r="N128">
        <v>20</v>
      </c>
      <c r="O128">
        <v>25</v>
      </c>
      <c r="P128">
        <v>23</v>
      </c>
      <c r="Q128">
        <v>28</v>
      </c>
      <c r="R128">
        <v>28</v>
      </c>
      <c r="S128">
        <v>34</v>
      </c>
      <c r="T128">
        <v>36</v>
      </c>
      <c r="U128">
        <v>39</v>
      </c>
      <c r="V128">
        <v>42</v>
      </c>
      <c r="W128">
        <v>48</v>
      </c>
      <c r="X128">
        <v>52</v>
      </c>
      <c r="Y128">
        <v>60</v>
      </c>
      <c r="Z128">
        <v>63</v>
      </c>
      <c r="AA128">
        <v>72</v>
      </c>
      <c r="AB128">
        <v>92</v>
      </c>
      <c r="AC128">
        <v>94</v>
      </c>
      <c r="AD128">
        <v>103</v>
      </c>
      <c r="AE128">
        <v>107</v>
      </c>
      <c r="AF128">
        <v>116</v>
      </c>
      <c r="AG128">
        <v>110</v>
      </c>
      <c r="AH128">
        <v>102</v>
      </c>
    </row>
    <row r="129" spans="1:34" x14ac:dyDescent="0.25">
      <c r="A129" t="s">
        <v>625</v>
      </c>
      <c r="B129" t="s">
        <v>112</v>
      </c>
      <c r="C129">
        <v>9</v>
      </c>
      <c r="D129">
        <v>10</v>
      </c>
      <c r="E129">
        <v>10</v>
      </c>
      <c r="F129">
        <v>10</v>
      </c>
      <c r="G129">
        <v>9</v>
      </c>
      <c r="H129">
        <v>11</v>
      </c>
      <c r="I129">
        <v>10</v>
      </c>
      <c r="J129">
        <v>9</v>
      </c>
      <c r="K129">
        <v>9</v>
      </c>
      <c r="L129">
        <v>8</v>
      </c>
      <c r="M129">
        <v>8</v>
      </c>
      <c r="N129">
        <v>11</v>
      </c>
      <c r="O129">
        <v>12</v>
      </c>
      <c r="P129">
        <v>14</v>
      </c>
      <c r="Q129">
        <v>14</v>
      </c>
      <c r="R129">
        <v>17</v>
      </c>
      <c r="S129">
        <v>19</v>
      </c>
      <c r="T129">
        <v>19</v>
      </c>
      <c r="U129">
        <v>27</v>
      </c>
      <c r="V129">
        <v>25</v>
      </c>
      <c r="W129">
        <v>31</v>
      </c>
      <c r="X129">
        <v>38</v>
      </c>
      <c r="Y129">
        <v>38</v>
      </c>
      <c r="Z129">
        <v>39</v>
      </c>
      <c r="AA129">
        <v>41</v>
      </c>
      <c r="AB129">
        <v>38</v>
      </c>
      <c r="AC129">
        <v>43</v>
      </c>
      <c r="AD129">
        <v>36</v>
      </c>
      <c r="AE129">
        <v>34</v>
      </c>
      <c r="AF129">
        <v>37</v>
      </c>
      <c r="AG129">
        <v>38</v>
      </c>
      <c r="AH129">
        <v>39</v>
      </c>
    </row>
    <row r="130" spans="1:34" x14ac:dyDescent="0.25">
      <c r="A130" t="s">
        <v>626</v>
      </c>
      <c r="B130" t="s">
        <v>113</v>
      </c>
      <c r="C130">
        <v>2</v>
      </c>
      <c r="D130">
        <v>2</v>
      </c>
      <c r="E130">
        <v>2</v>
      </c>
      <c r="F130">
        <v>2</v>
      </c>
      <c r="G130">
        <v>3</v>
      </c>
      <c r="H130">
        <v>4</v>
      </c>
      <c r="I130">
        <v>5</v>
      </c>
      <c r="J130">
        <v>4</v>
      </c>
      <c r="K130">
        <v>4</v>
      </c>
      <c r="L130">
        <v>5</v>
      </c>
      <c r="M130">
        <v>7</v>
      </c>
      <c r="N130">
        <v>11</v>
      </c>
      <c r="O130">
        <v>13</v>
      </c>
      <c r="P130">
        <v>15</v>
      </c>
      <c r="Q130">
        <v>19</v>
      </c>
      <c r="R130">
        <v>20</v>
      </c>
      <c r="S130">
        <v>20</v>
      </c>
      <c r="T130">
        <v>22</v>
      </c>
      <c r="U130">
        <v>21</v>
      </c>
      <c r="V130">
        <v>25</v>
      </c>
      <c r="W130">
        <v>26</v>
      </c>
      <c r="X130">
        <v>23</v>
      </c>
      <c r="Y130">
        <v>22</v>
      </c>
      <c r="Z130">
        <v>21</v>
      </c>
      <c r="AA130">
        <v>19</v>
      </c>
      <c r="AB130">
        <v>20</v>
      </c>
      <c r="AC130">
        <v>16</v>
      </c>
      <c r="AD130">
        <v>17</v>
      </c>
      <c r="AE130">
        <v>19</v>
      </c>
      <c r="AF130">
        <v>20</v>
      </c>
      <c r="AG130">
        <v>26</v>
      </c>
      <c r="AH130">
        <v>24</v>
      </c>
    </row>
    <row r="131" spans="1:34" x14ac:dyDescent="0.25">
      <c r="A131" t="s">
        <v>627</v>
      </c>
      <c r="B131" t="s">
        <v>114</v>
      </c>
      <c r="C131">
        <v>61</v>
      </c>
      <c r="D131">
        <v>61</v>
      </c>
      <c r="E131">
        <v>61</v>
      </c>
      <c r="F131">
        <v>79</v>
      </c>
      <c r="G131">
        <v>82</v>
      </c>
      <c r="H131">
        <v>98</v>
      </c>
      <c r="I131">
        <v>108</v>
      </c>
      <c r="J131">
        <v>106</v>
      </c>
      <c r="K131">
        <v>107</v>
      </c>
      <c r="L131">
        <v>107</v>
      </c>
      <c r="M131">
        <v>132</v>
      </c>
      <c r="N131">
        <v>137</v>
      </c>
      <c r="O131">
        <v>135</v>
      </c>
      <c r="P131">
        <v>149</v>
      </c>
      <c r="Q131">
        <v>162</v>
      </c>
      <c r="R131">
        <v>162</v>
      </c>
      <c r="S131">
        <v>162</v>
      </c>
      <c r="T131">
        <v>155</v>
      </c>
      <c r="U131">
        <v>189</v>
      </c>
      <c r="V131">
        <v>209</v>
      </c>
      <c r="W131">
        <v>264</v>
      </c>
      <c r="X131">
        <v>300</v>
      </c>
      <c r="Y131">
        <v>301</v>
      </c>
      <c r="Z131">
        <v>305</v>
      </c>
      <c r="AA131">
        <v>314</v>
      </c>
      <c r="AB131">
        <v>353</v>
      </c>
      <c r="AC131">
        <v>374</v>
      </c>
      <c r="AD131">
        <v>376</v>
      </c>
      <c r="AE131">
        <v>370</v>
      </c>
      <c r="AF131">
        <v>368</v>
      </c>
      <c r="AG131">
        <v>364</v>
      </c>
      <c r="AH131">
        <v>384</v>
      </c>
    </row>
    <row r="132" spans="1:34" x14ac:dyDescent="0.25">
      <c r="A132" t="s">
        <v>628</v>
      </c>
      <c r="B132" t="s">
        <v>115</v>
      </c>
      <c r="C132">
        <v>9</v>
      </c>
      <c r="D132">
        <v>9</v>
      </c>
      <c r="E132">
        <v>9</v>
      </c>
      <c r="F132">
        <v>9</v>
      </c>
      <c r="G132">
        <v>7</v>
      </c>
      <c r="H132">
        <v>10</v>
      </c>
      <c r="I132">
        <v>10</v>
      </c>
      <c r="J132">
        <v>11</v>
      </c>
      <c r="K132">
        <v>11</v>
      </c>
      <c r="L132">
        <v>11</v>
      </c>
      <c r="M132">
        <v>11</v>
      </c>
      <c r="N132">
        <v>12</v>
      </c>
      <c r="O132">
        <v>11</v>
      </c>
      <c r="P132">
        <v>12</v>
      </c>
      <c r="Q132">
        <v>17</v>
      </c>
      <c r="R132">
        <v>17</v>
      </c>
      <c r="S132">
        <v>17</v>
      </c>
      <c r="T132">
        <v>24</v>
      </c>
      <c r="U132">
        <v>25</v>
      </c>
      <c r="V132">
        <v>29</v>
      </c>
      <c r="W132">
        <v>32</v>
      </c>
      <c r="X132">
        <v>28</v>
      </c>
      <c r="Y132">
        <v>28</v>
      </c>
      <c r="Z132">
        <v>28</v>
      </c>
      <c r="AA132">
        <v>24</v>
      </c>
      <c r="AB132">
        <v>26</v>
      </c>
      <c r="AC132">
        <v>24</v>
      </c>
      <c r="AD132">
        <v>18</v>
      </c>
      <c r="AE132">
        <v>20</v>
      </c>
      <c r="AF132">
        <v>20</v>
      </c>
      <c r="AG132">
        <v>20</v>
      </c>
      <c r="AH132">
        <v>24</v>
      </c>
    </row>
    <row r="133" spans="1:34" x14ac:dyDescent="0.25">
      <c r="A133" t="s">
        <v>629</v>
      </c>
      <c r="B133" t="s">
        <v>116</v>
      </c>
      <c r="C133">
        <v>39</v>
      </c>
      <c r="D133">
        <v>41</v>
      </c>
      <c r="E133">
        <v>43</v>
      </c>
      <c r="F133">
        <v>32</v>
      </c>
      <c r="G133">
        <v>26</v>
      </c>
      <c r="H133">
        <v>27</v>
      </c>
      <c r="I133">
        <v>31</v>
      </c>
      <c r="J133">
        <v>35</v>
      </c>
      <c r="K133">
        <v>33</v>
      </c>
      <c r="L133">
        <v>31</v>
      </c>
      <c r="M133">
        <v>37</v>
      </c>
      <c r="N133">
        <v>43</v>
      </c>
      <c r="O133">
        <v>47</v>
      </c>
      <c r="P133">
        <v>56</v>
      </c>
      <c r="Q133">
        <v>60</v>
      </c>
      <c r="R133">
        <v>60</v>
      </c>
      <c r="S133">
        <v>60</v>
      </c>
      <c r="T133">
        <v>75</v>
      </c>
      <c r="U133">
        <v>86</v>
      </c>
      <c r="V133">
        <v>100</v>
      </c>
      <c r="W133">
        <v>100</v>
      </c>
      <c r="X133">
        <v>110</v>
      </c>
      <c r="Y133">
        <v>110</v>
      </c>
      <c r="Z133">
        <v>110</v>
      </c>
      <c r="AA133">
        <v>114</v>
      </c>
      <c r="AB133">
        <v>125</v>
      </c>
      <c r="AC133">
        <v>148</v>
      </c>
      <c r="AD133">
        <v>149</v>
      </c>
      <c r="AE133">
        <v>146</v>
      </c>
      <c r="AF133">
        <v>146</v>
      </c>
      <c r="AG133">
        <v>146</v>
      </c>
      <c r="AH133">
        <v>157</v>
      </c>
    </row>
    <row r="134" spans="1:34" x14ac:dyDescent="0.25">
      <c r="A134" t="s">
        <v>630</v>
      </c>
      <c r="B134" t="s">
        <v>117</v>
      </c>
      <c r="C134">
        <v>68</v>
      </c>
      <c r="D134">
        <v>56</v>
      </c>
      <c r="E134">
        <v>53</v>
      </c>
      <c r="F134">
        <v>54</v>
      </c>
      <c r="G134">
        <v>48</v>
      </c>
      <c r="H134">
        <v>40</v>
      </c>
      <c r="I134">
        <v>43</v>
      </c>
      <c r="J134">
        <v>47</v>
      </c>
      <c r="K134">
        <v>50</v>
      </c>
      <c r="L134">
        <v>50</v>
      </c>
      <c r="M134">
        <v>59</v>
      </c>
      <c r="N134">
        <v>58</v>
      </c>
      <c r="O134">
        <v>71</v>
      </c>
      <c r="P134">
        <v>85</v>
      </c>
      <c r="Q134">
        <v>103</v>
      </c>
      <c r="R134">
        <v>104</v>
      </c>
      <c r="S134">
        <v>104</v>
      </c>
      <c r="T134">
        <v>105</v>
      </c>
      <c r="U134">
        <v>124</v>
      </c>
      <c r="V134">
        <v>123</v>
      </c>
      <c r="W134">
        <v>108</v>
      </c>
      <c r="X134">
        <v>117</v>
      </c>
      <c r="Y134">
        <v>140</v>
      </c>
      <c r="Z134">
        <v>140</v>
      </c>
      <c r="AA134">
        <v>139</v>
      </c>
      <c r="AB134">
        <v>147</v>
      </c>
      <c r="AC134">
        <v>159</v>
      </c>
      <c r="AD134">
        <v>181</v>
      </c>
      <c r="AE134">
        <v>167</v>
      </c>
      <c r="AF134">
        <v>178</v>
      </c>
      <c r="AG134">
        <v>178</v>
      </c>
      <c r="AH134">
        <v>169</v>
      </c>
    </row>
    <row r="135" spans="1:34" x14ac:dyDescent="0.25">
      <c r="A135" t="s">
        <v>631</v>
      </c>
      <c r="B135" t="s">
        <v>118</v>
      </c>
      <c r="C135">
        <v>31</v>
      </c>
      <c r="D135">
        <v>31</v>
      </c>
      <c r="E135">
        <v>33</v>
      </c>
      <c r="F135">
        <v>29</v>
      </c>
      <c r="G135">
        <v>23</v>
      </c>
      <c r="H135">
        <v>28</v>
      </c>
      <c r="I135">
        <v>30</v>
      </c>
      <c r="J135">
        <v>29</v>
      </c>
      <c r="K135">
        <v>30</v>
      </c>
      <c r="L135">
        <v>31</v>
      </c>
      <c r="M135">
        <v>32</v>
      </c>
      <c r="N135">
        <v>40</v>
      </c>
      <c r="O135">
        <v>41</v>
      </c>
      <c r="P135">
        <v>44</v>
      </c>
      <c r="Q135">
        <v>46</v>
      </c>
      <c r="R135">
        <v>50</v>
      </c>
      <c r="S135">
        <v>47</v>
      </c>
      <c r="T135">
        <v>47</v>
      </c>
      <c r="U135">
        <v>51</v>
      </c>
      <c r="V135">
        <v>58</v>
      </c>
      <c r="W135">
        <v>55</v>
      </c>
      <c r="X135">
        <v>53</v>
      </c>
      <c r="Y135">
        <v>62</v>
      </c>
      <c r="Z135">
        <v>62</v>
      </c>
      <c r="AA135">
        <v>64</v>
      </c>
      <c r="AB135">
        <v>76</v>
      </c>
      <c r="AC135">
        <v>90</v>
      </c>
      <c r="AD135">
        <v>102</v>
      </c>
      <c r="AE135">
        <v>109</v>
      </c>
      <c r="AF135">
        <v>111</v>
      </c>
      <c r="AG135">
        <v>118</v>
      </c>
      <c r="AH135">
        <v>122</v>
      </c>
    </row>
    <row r="136" spans="1:34" x14ac:dyDescent="0.25">
      <c r="A136" t="s">
        <v>632</v>
      </c>
      <c r="B136" t="s">
        <v>119</v>
      </c>
      <c r="C136">
        <v>59</v>
      </c>
      <c r="D136">
        <v>61</v>
      </c>
      <c r="E136">
        <v>62</v>
      </c>
      <c r="F136">
        <v>61</v>
      </c>
      <c r="G136">
        <v>57</v>
      </c>
      <c r="H136">
        <v>56</v>
      </c>
      <c r="I136">
        <v>48</v>
      </c>
      <c r="J136">
        <v>55</v>
      </c>
      <c r="K136">
        <v>52</v>
      </c>
      <c r="L136">
        <v>49</v>
      </c>
      <c r="M136">
        <v>51</v>
      </c>
      <c r="N136">
        <v>56</v>
      </c>
      <c r="O136">
        <v>66</v>
      </c>
      <c r="P136">
        <v>74</v>
      </c>
      <c r="Q136">
        <v>72</v>
      </c>
      <c r="R136">
        <v>83</v>
      </c>
      <c r="S136">
        <v>83</v>
      </c>
      <c r="T136">
        <v>92</v>
      </c>
      <c r="U136">
        <v>95</v>
      </c>
      <c r="V136">
        <v>109</v>
      </c>
      <c r="W136">
        <v>113</v>
      </c>
      <c r="X136">
        <v>136</v>
      </c>
      <c r="Y136">
        <v>147</v>
      </c>
      <c r="Z136">
        <v>152</v>
      </c>
      <c r="AA136">
        <v>162</v>
      </c>
      <c r="AB136">
        <v>164</v>
      </c>
      <c r="AC136">
        <v>174</v>
      </c>
      <c r="AD136">
        <v>185</v>
      </c>
      <c r="AE136">
        <v>187</v>
      </c>
      <c r="AF136">
        <v>189</v>
      </c>
      <c r="AG136">
        <v>184</v>
      </c>
      <c r="AH136">
        <v>159</v>
      </c>
    </row>
    <row r="137" spans="1:34" x14ac:dyDescent="0.25">
      <c r="A137" t="s">
        <v>633</v>
      </c>
      <c r="B137" t="s">
        <v>120</v>
      </c>
      <c r="C137">
        <v>5</v>
      </c>
      <c r="D137">
        <v>4</v>
      </c>
      <c r="E137">
        <v>4</v>
      </c>
      <c r="F137">
        <v>5</v>
      </c>
      <c r="G137">
        <v>8</v>
      </c>
      <c r="H137">
        <v>10</v>
      </c>
      <c r="I137">
        <v>10</v>
      </c>
      <c r="J137">
        <v>11</v>
      </c>
      <c r="K137">
        <v>9</v>
      </c>
      <c r="L137">
        <v>10</v>
      </c>
      <c r="M137">
        <v>13</v>
      </c>
      <c r="N137">
        <v>15</v>
      </c>
      <c r="O137">
        <v>14</v>
      </c>
      <c r="P137">
        <v>17</v>
      </c>
      <c r="Q137">
        <v>23</v>
      </c>
      <c r="R137">
        <v>22</v>
      </c>
      <c r="S137">
        <v>21</v>
      </c>
      <c r="T137">
        <v>19</v>
      </c>
      <c r="U137">
        <v>14</v>
      </c>
      <c r="V137">
        <v>13</v>
      </c>
      <c r="W137">
        <v>11</v>
      </c>
      <c r="X137">
        <v>8</v>
      </c>
      <c r="Y137">
        <v>8</v>
      </c>
      <c r="Z137">
        <v>8</v>
      </c>
      <c r="AA137">
        <v>16</v>
      </c>
      <c r="AB137">
        <v>19</v>
      </c>
      <c r="AC137">
        <v>22</v>
      </c>
      <c r="AD137">
        <v>25</v>
      </c>
      <c r="AE137">
        <v>26</v>
      </c>
      <c r="AF137">
        <v>26</v>
      </c>
      <c r="AG137">
        <v>26</v>
      </c>
      <c r="AH137">
        <v>17</v>
      </c>
    </row>
    <row r="138" spans="1:34" x14ac:dyDescent="0.25">
      <c r="A138" t="s">
        <v>634</v>
      </c>
      <c r="B138" t="s">
        <v>121</v>
      </c>
      <c r="C138">
        <v>16</v>
      </c>
      <c r="D138">
        <v>9</v>
      </c>
      <c r="E138">
        <v>9</v>
      </c>
      <c r="F138">
        <v>10</v>
      </c>
      <c r="G138">
        <v>11</v>
      </c>
      <c r="H138">
        <v>11</v>
      </c>
      <c r="I138">
        <v>11</v>
      </c>
      <c r="J138">
        <v>14</v>
      </c>
      <c r="K138">
        <v>13</v>
      </c>
      <c r="L138">
        <v>13</v>
      </c>
      <c r="M138">
        <v>12</v>
      </c>
      <c r="N138">
        <v>15</v>
      </c>
      <c r="O138">
        <v>17</v>
      </c>
      <c r="P138">
        <v>21</v>
      </c>
      <c r="Q138">
        <v>19</v>
      </c>
      <c r="R138">
        <v>20</v>
      </c>
      <c r="S138">
        <v>20</v>
      </c>
      <c r="T138">
        <v>23</v>
      </c>
      <c r="U138">
        <v>21</v>
      </c>
      <c r="V138">
        <v>34</v>
      </c>
      <c r="W138">
        <v>33</v>
      </c>
      <c r="X138">
        <v>37</v>
      </c>
      <c r="Y138">
        <v>49</v>
      </c>
      <c r="Z138">
        <v>49</v>
      </c>
      <c r="AA138">
        <v>48</v>
      </c>
      <c r="AB138">
        <v>62</v>
      </c>
      <c r="AC138">
        <v>56</v>
      </c>
      <c r="AD138">
        <v>70</v>
      </c>
      <c r="AE138">
        <v>73</v>
      </c>
      <c r="AF138">
        <v>67</v>
      </c>
      <c r="AG138">
        <v>67</v>
      </c>
      <c r="AH138">
        <v>66</v>
      </c>
    </row>
    <row r="139" spans="1:34" x14ac:dyDescent="0.25">
      <c r="A139" t="s">
        <v>635</v>
      </c>
      <c r="B139" t="s">
        <v>122</v>
      </c>
      <c r="C139">
        <v>4</v>
      </c>
      <c r="D139">
        <v>2</v>
      </c>
      <c r="E139">
        <v>1</v>
      </c>
      <c r="F139">
        <v>1</v>
      </c>
      <c r="G139">
        <v>1</v>
      </c>
      <c r="H139">
        <v>2</v>
      </c>
      <c r="I139">
        <v>1</v>
      </c>
      <c r="J139">
        <v>2</v>
      </c>
      <c r="K139">
        <v>2</v>
      </c>
      <c r="L139">
        <v>3</v>
      </c>
      <c r="M139">
        <v>5</v>
      </c>
      <c r="N139">
        <v>6</v>
      </c>
      <c r="O139">
        <v>9</v>
      </c>
      <c r="P139">
        <v>13</v>
      </c>
      <c r="Q139">
        <v>14</v>
      </c>
      <c r="R139">
        <v>14</v>
      </c>
      <c r="S139">
        <v>13</v>
      </c>
      <c r="T139">
        <v>13</v>
      </c>
      <c r="U139">
        <v>20</v>
      </c>
      <c r="V139">
        <v>19</v>
      </c>
      <c r="W139">
        <v>17</v>
      </c>
      <c r="X139">
        <v>18</v>
      </c>
      <c r="Y139">
        <v>24</v>
      </c>
      <c r="Z139">
        <v>25</v>
      </c>
      <c r="AA139">
        <v>25</v>
      </c>
      <c r="AB139">
        <v>17</v>
      </c>
      <c r="AC139">
        <v>23</v>
      </c>
      <c r="AD139">
        <v>25</v>
      </c>
      <c r="AE139">
        <v>26</v>
      </c>
      <c r="AF139">
        <v>20</v>
      </c>
      <c r="AG139">
        <v>19</v>
      </c>
      <c r="AH139">
        <v>20</v>
      </c>
    </row>
    <row r="140" spans="1:34" x14ac:dyDescent="0.25">
      <c r="A140" t="s">
        <v>636</v>
      </c>
      <c r="B140" t="s">
        <v>123</v>
      </c>
      <c r="C140">
        <v>40</v>
      </c>
      <c r="D140">
        <v>37</v>
      </c>
      <c r="E140">
        <v>37</v>
      </c>
      <c r="F140">
        <v>36</v>
      </c>
      <c r="G140">
        <v>24</v>
      </c>
      <c r="H140">
        <v>28</v>
      </c>
      <c r="I140">
        <v>28</v>
      </c>
      <c r="J140">
        <v>20</v>
      </c>
      <c r="K140">
        <v>22</v>
      </c>
      <c r="L140">
        <v>22</v>
      </c>
      <c r="M140">
        <v>27</v>
      </c>
      <c r="N140">
        <v>33</v>
      </c>
      <c r="O140">
        <v>41</v>
      </c>
      <c r="P140">
        <v>39</v>
      </c>
      <c r="Q140">
        <v>42</v>
      </c>
      <c r="R140">
        <v>46</v>
      </c>
      <c r="S140">
        <v>46</v>
      </c>
      <c r="T140">
        <v>46</v>
      </c>
      <c r="U140">
        <v>63</v>
      </c>
      <c r="V140">
        <v>58</v>
      </c>
      <c r="W140">
        <v>68</v>
      </c>
      <c r="X140">
        <v>69</v>
      </c>
      <c r="Y140">
        <v>74</v>
      </c>
      <c r="Z140">
        <v>77</v>
      </c>
      <c r="AA140">
        <v>84</v>
      </c>
      <c r="AB140">
        <v>96</v>
      </c>
      <c r="AC140">
        <v>119</v>
      </c>
      <c r="AD140">
        <v>125</v>
      </c>
      <c r="AE140">
        <v>137</v>
      </c>
      <c r="AF140">
        <v>141</v>
      </c>
      <c r="AG140">
        <v>138</v>
      </c>
      <c r="AH140">
        <v>134</v>
      </c>
    </row>
    <row r="141" spans="1:34" x14ac:dyDescent="0.25">
      <c r="A141" t="s">
        <v>637</v>
      </c>
      <c r="B141" t="s">
        <v>124</v>
      </c>
      <c r="C141">
        <v>28</v>
      </c>
      <c r="D141">
        <v>30</v>
      </c>
      <c r="E141">
        <v>27</v>
      </c>
      <c r="F141">
        <v>24</v>
      </c>
      <c r="G141">
        <v>26</v>
      </c>
      <c r="H141">
        <v>31</v>
      </c>
      <c r="I141">
        <v>36</v>
      </c>
      <c r="J141">
        <v>30</v>
      </c>
      <c r="K141">
        <v>26</v>
      </c>
      <c r="L141">
        <v>30</v>
      </c>
      <c r="M141">
        <v>33</v>
      </c>
      <c r="N141">
        <v>37</v>
      </c>
      <c r="O141">
        <v>43</v>
      </c>
      <c r="P141">
        <v>45</v>
      </c>
      <c r="Q141">
        <v>51</v>
      </c>
      <c r="R141">
        <v>50</v>
      </c>
      <c r="S141">
        <v>49</v>
      </c>
      <c r="T141">
        <v>50</v>
      </c>
      <c r="U141">
        <v>52</v>
      </c>
      <c r="V141">
        <v>51</v>
      </c>
      <c r="W141">
        <v>54</v>
      </c>
      <c r="X141">
        <v>59</v>
      </c>
      <c r="Y141">
        <v>69</v>
      </c>
      <c r="Z141">
        <v>78</v>
      </c>
      <c r="AA141">
        <v>75</v>
      </c>
      <c r="AB141">
        <v>82</v>
      </c>
      <c r="AC141">
        <v>80</v>
      </c>
      <c r="AD141">
        <v>103</v>
      </c>
      <c r="AE141">
        <v>112</v>
      </c>
      <c r="AF141">
        <v>119</v>
      </c>
      <c r="AG141">
        <v>113</v>
      </c>
      <c r="AH141">
        <v>113</v>
      </c>
    </row>
    <row r="142" spans="1:34" x14ac:dyDescent="0.25">
      <c r="A142" t="s">
        <v>638</v>
      </c>
      <c r="B142" t="s">
        <v>125</v>
      </c>
      <c r="C142">
        <v>10</v>
      </c>
      <c r="D142">
        <v>9</v>
      </c>
      <c r="E142">
        <v>9</v>
      </c>
      <c r="F142">
        <v>7</v>
      </c>
      <c r="G142">
        <v>5</v>
      </c>
      <c r="H142">
        <v>4</v>
      </c>
      <c r="I142">
        <v>4</v>
      </c>
      <c r="J142">
        <v>3</v>
      </c>
      <c r="K142">
        <v>3</v>
      </c>
      <c r="L142">
        <v>5</v>
      </c>
      <c r="M142">
        <v>5</v>
      </c>
      <c r="N142">
        <v>6</v>
      </c>
      <c r="O142">
        <v>7</v>
      </c>
      <c r="P142">
        <v>7</v>
      </c>
      <c r="Q142">
        <v>7</v>
      </c>
      <c r="R142">
        <v>6</v>
      </c>
      <c r="S142">
        <v>4</v>
      </c>
      <c r="T142">
        <v>5</v>
      </c>
      <c r="U142">
        <v>6</v>
      </c>
      <c r="V142">
        <v>6</v>
      </c>
      <c r="W142">
        <v>6</v>
      </c>
      <c r="X142">
        <v>7</v>
      </c>
      <c r="Y142">
        <v>12</v>
      </c>
      <c r="Z142">
        <v>12</v>
      </c>
      <c r="AA142">
        <v>13</v>
      </c>
      <c r="AB142">
        <v>13</v>
      </c>
      <c r="AC142">
        <v>13</v>
      </c>
      <c r="AD142">
        <v>13</v>
      </c>
      <c r="AE142">
        <v>11</v>
      </c>
      <c r="AF142">
        <v>7</v>
      </c>
      <c r="AG142">
        <v>7</v>
      </c>
      <c r="AH142">
        <v>5</v>
      </c>
    </row>
    <row r="143" spans="1:34" x14ac:dyDescent="0.25">
      <c r="A143" t="s">
        <v>639</v>
      </c>
      <c r="B143" t="s">
        <v>126</v>
      </c>
      <c r="C143">
        <v>80</v>
      </c>
      <c r="D143">
        <v>75</v>
      </c>
      <c r="E143">
        <v>73</v>
      </c>
      <c r="F143">
        <v>80</v>
      </c>
      <c r="G143">
        <v>75</v>
      </c>
      <c r="H143">
        <v>75</v>
      </c>
      <c r="I143">
        <v>75</v>
      </c>
      <c r="J143">
        <v>75</v>
      </c>
      <c r="K143">
        <v>81</v>
      </c>
      <c r="L143">
        <v>81</v>
      </c>
      <c r="M143">
        <v>79</v>
      </c>
      <c r="N143">
        <v>86</v>
      </c>
      <c r="O143">
        <v>91</v>
      </c>
      <c r="P143">
        <v>92</v>
      </c>
      <c r="Q143">
        <v>106</v>
      </c>
      <c r="R143">
        <v>109</v>
      </c>
      <c r="S143">
        <v>115</v>
      </c>
      <c r="T143">
        <v>112</v>
      </c>
      <c r="U143">
        <v>138</v>
      </c>
      <c r="V143">
        <v>149</v>
      </c>
      <c r="W143">
        <v>161</v>
      </c>
      <c r="X143">
        <v>174</v>
      </c>
      <c r="Y143">
        <v>172</v>
      </c>
      <c r="Z143">
        <v>179</v>
      </c>
      <c r="AA143">
        <v>199</v>
      </c>
      <c r="AB143">
        <v>197</v>
      </c>
      <c r="AC143">
        <v>233</v>
      </c>
      <c r="AD143">
        <v>264</v>
      </c>
      <c r="AE143">
        <v>264</v>
      </c>
      <c r="AF143">
        <v>271</v>
      </c>
      <c r="AG143">
        <v>262</v>
      </c>
      <c r="AH143">
        <v>232</v>
      </c>
    </row>
    <row r="144" spans="1:34" x14ac:dyDescent="0.25">
      <c r="A144" t="s">
        <v>640</v>
      </c>
      <c r="B144" t="s">
        <v>127</v>
      </c>
      <c r="C144">
        <v>10</v>
      </c>
      <c r="D144">
        <v>9</v>
      </c>
      <c r="E144">
        <v>9</v>
      </c>
      <c r="F144">
        <v>8</v>
      </c>
      <c r="G144">
        <v>8</v>
      </c>
      <c r="H144">
        <v>5</v>
      </c>
      <c r="I144">
        <v>5</v>
      </c>
      <c r="J144">
        <v>5</v>
      </c>
      <c r="K144">
        <v>5</v>
      </c>
      <c r="L144">
        <v>5</v>
      </c>
      <c r="M144">
        <v>5</v>
      </c>
      <c r="N144">
        <v>2</v>
      </c>
      <c r="O144">
        <v>7</v>
      </c>
      <c r="P144">
        <v>13</v>
      </c>
      <c r="Q144">
        <v>20</v>
      </c>
      <c r="R144">
        <v>22</v>
      </c>
      <c r="S144">
        <v>23</v>
      </c>
      <c r="T144">
        <v>27</v>
      </c>
      <c r="U144">
        <v>40</v>
      </c>
      <c r="V144">
        <v>51</v>
      </c>
      <c r="W144">
        <v>60</v>
      </c>
      <c r="X144">
        <v>77</v>
      </c>
      <c r="Y144">
        <v>83</v>
      </c>
      <c r="Z144">
        <v>82</v>
      </c>
      <c r="AA144">
        <v>95</v>
      </c>
      <c r="AB144">
        <v>130</v>
      </c>
      <c r="AC144">
        <v>125</v>
      </c>
      <c r="AD144">
        <v>141</v>
      </c>
      <c r="AE144">
        <v>130</v>
      </c>
      <c r="AF144">
        <v>139</v>
      </c>
      <c r="AG144">
        <v>141</v>
      </c>
      <c r="AH144">
        <v>126</v>
      </c>
    </row>
    <row r="145" spans="1:34" x14ac:dyDescent="0.25">
      <c r="A145" t="s">
        <v>641</v>
      </c>
      <c r="B145" t="s">
        <v>128</v>
      </c>
      <c r="C145">
        <v>112</v>
      </c>
      <c r="D145">
        <v>114</v>
      </c>
      <c r="E145">
        <v>119</v>
      </c>
      <c r="F145">
        <v>121</v>
      </c>
      <c r="G145">
        <v>136</v>
      </c>
      <c r="H145">
        <v>151</v>
      </c>
      <c r="I145">
        <v>141</v>
      </c>
      <c r="J145">
        <v>148</v>
      </c>
      <c r="K145">
        <v>168</v>
      </c>
      <c r="L145">
        <v>166</v>
      </c>
      <c r="M145">
        <v>170</v>
      </c>
      <c r="N145">
        <v>181</v>
      </c>
      <c r="O145">
        <v>190</v>
      </c>
      <c r="P145">
        <v>213</v>
      </c>
      <c r="Q145">
        <v>229</v>
      </c>
      <c r="R145">
        <v>226</v>
      </c>
      <c r="S145">
        <v>227</v>
      </c>
      <c r="T145">
        <v>254</v>
      </c>
      <c r="U145">
        <v>312</v>
      </c>
      <c r="V145">
        <v>356</v>
      </c>
      <c r="W145">
        <v>407</v>
      </c>
      <c r="X145">
        <v>459</v>
      </c>
      <c r="Y145">
        <v>478</v>
      </c>
      <c r="Z145">
        <v>491</v>
      </c>
      <c r="AA145">
        <v>511</v>
      </c>
      <c r="AB145">
        <v>570</v>
      </c>
      <c r="AC145">
        <v>613</v>
      </c>
      <c r="AD145">
        <v>586</v>
      </c>
      <c r="AE145">
        <v>577</v>
      </c>
      <c r="AF145">
        <v>596</v>
      </c>
      <c r="AG145">
        <v>589</v>
      </c>
      <c r="AH145">
        <v>542</v>
      </c>
    </row>
    <row r="146" spans="1:34" x14ac:dyDescent="0.25">
      <c r="A146" t="s">
        <v>642</v>
      </c>
      <c r="B146" t="s">
        <v>129</v>
      </c>
      <c r="C146">
        <v>46</v>
      </c>
      <c r="D146">
        <v>49</v>
      </c>
      <c r="E146">
        <v>49</v>
      </c>
      <c r="F146">
        <v>59</v>
      </c>
      <c r="G146">
        <v>58</v>
      </c>
      <c r="H146">
        <v>66</v>
      </c>
      <c r="I146">
        <v>69</v>
      </c>
      <c r="J146">
        <v>84</v>
      </c>
      <c r="K146">
        <v>84</v>
      </c>
      <c r="L146">
        <v>96</v>
      </c>
      <c r="M146">
        <v>83</v>
      </c>
      <c r="N146">
        <v>101</v>
      </c>
      <c r="O146">
        <v>94</v>
      </c>
      <c r="P146">
        <v>96</v>
      </c>
      <c r="Q146">
        <v>94</v>
      </c>
      <c r="R146">
        <v>108</v>
      </c>
      <c r="S146">
        <v>104</v>
      </c>
      <c r="T146">
        <v>118</v>
      </c>
      <c r="U146">
        <v>119</v>
      </c>
      <c r="V146">
        <v>147</v>
      </c>
      <c r="W146">
        <v>176</v>
      </c>
      <c r="X146">
        <v>226</v>
      </c>
      <c r="Y146">
        <v>238</v>
      </c>
      <c r="Z146">
        <v>267</v>
      </c>
      <c r="AA146">
        <v>288</v>
      </c>
      <c r="AB146">
        <v>318</v>
      </c>
      <c r="AC146">
        <v>352</v>
      </c>
      <c r="AD146">
        <v>342</v>
      </c>
      <c r="AE146">
        <v>328</v>
      </c>
      <c r="AF146">
        <v>333</v>
      </c>
      <c r="AG146">
        <v>309</v>
      </c>
      <c r="AH146">
        <v>279</v>
      </c>
    </row>
    <row r="147" spans="1:34" x14ac:dyDescent="0.25">
      <c r="A147" t="s">
        <v>643</v>
      </c>
      <c r="B147" t="s">
        <v>130</v>
      </c>
      <c r="C147">
        <v>21</v>
      </c>
      <c r="D147">
        <v>23</v>
      </c>
      <c r="E147">
        <v>26</v>
      </c>
      <c r="F147">
        <v>27</v>
      </c>
      <c r="G147">
        <v>25</v>
      </c>
      <c r="H147">
        <v>22</v>
      </c>
      <c r="I147">
        <v>26</v>
      </c>
      <c r="J147">
        <v>27</v>
      </c>
      <c r="K147">
        <v>22</v>
      </c>
      <c r="L147">
        <v>23</v>
      </c>
      <c r="M147">
        <v>23</v>
      </c>
      <c r="N147">
        <v>27</v>
      </c>
      <c r="O147">
        <v>28</v>
      </c>
      <c r="P147">
        <v>30</v>
      </c>
      <c r="Q147">
        <v>34</v>
      </c>
      <c r="R147">
        <v>44</v>
      </c>
      <c r="S147">
        <v>50</v>
      </c>
      <c r="T147">
        <v>49</v>
      </c>
      <c r="U147">
        <v>57</v>
      </c>
      <c r="V147">
        <v>64</v>
      </c>
      <c r="W147">
        <v>67</v>
      </c>
      <c r="X147">
        <v>66</v>
      </c>
      <c r="Y147">
        <v>66</v>
      </c>
      <c r="Z147">
        <v>61</v>
      </c>
      <c r="AA147">
        <v>63</v>
      </c>
      <c r="AB147">
        <v>52</v>
      </c>
      <c r="AC147">
        <v>52</v>
      </c>
      <c r="AD147">
        <v>44</v>
      </c>
      <c r="AE147">
        <v>52</v>
      </c>
      <c r="AF147">
        <v>54</v>
      </c>
      <c r="AG147">
        <v>53</v>
      </c>
      <c r="AH147">
        <v>53</v>
      </c>
    </row>
    <row r="148" spans="1:34" x14ac:dyDescent="0.25">
      <c r="A148" t="s">
        <v>644</v>
      </c>
      <c r="B148" t="s">
        <v>131</v>
      </c>
      <c r="C148">
        <v>664</v>
      </c>
      <c r="D148">
        <v>704</v>
      </c>
      <c r="E148">
        <v>674</v>
      </c>
      <c r="F148">
        <v>685</v>
      </c>
      <c r="G148">
        <v>744</v>
      </c>
      <c r="H148">
        <v>850</v>
      </c>
      <c r="I148">
        <v>893</v>
      </c>
      <c r="J148">
        <v>1057</v>
      </c>
      <c r="K148">
        <v>1124</v>
      </c>
      <c r="L148">
        <v>1192</v>
      </c>
      <c r="M148">
        <v>1314</v>
      </c>
      <c r="N148">
        <v>1416</v>
      </c>
      <c r="O148">
        <v>1487</v>
      </c>
      <c r="P148">
        <v>1516</v>
      </c>
      <c r="Q148">
        <v>1573</v>
      </c>
      <c r="R148">
        <v>1563</v>
      </c>
      <c r="S148">
        <v>1648</v>
      </c>
      <c r="T148">
        <v>1628</v>
      </c>
      <c r="U148">
        <v>1616</v>
      </c>
      <c r="V148">
        <v>1629</v>
      </c>
      <c r="W148">
        <v>1629</v>
      </c>
      <c r="X148">
        <v>1548</v>
      </c>
      <c r="Y148">
        <v>1549</v>
      </c>
      <c r="Z148">
        <v>1505</v>
      </c>
      <c r="AA148">
        <v>1512</v>
      </c>
      <c r="AB148">
        <v>1569</v>
      </c>
      <c r="AC148">
        <v>1558</v>
      </c>
      <c r="AD148">
        <v>1644</v>
      </c>
      <c r="AE148">
        <v>1703</v>
      </c>
      <c r="AF148">
        <v>1705</v>
      </c>
      <c r="AG148">
        <v>1648</v>
      </c>
      <c r="AH148">
        <v>1489</v>
      </c>
    </row>
    <row r="149" spans="1:34" x14ac:dyDescent="0.25">
      <c r="A149" t="s">
        <v>645</v>
      </c>
      <c r="B149" t="s">
        <v>132</v>
      </c>
      <c r="C149">
        <v>28</v>
      </c>
      <c r="D149">
        <v>28</v>
      </c>
      <c r="E149">
        <v>27</v>
      </c>
      <c r="F149">
        <v>32</v>
      </c>
      <c r="G149">
        <v>41</v>
      </c>
      <c r="H149">
        <v>42</v>
      </c>
      <c r="I149">
        <v>52</v>
      </c>
      <c r="J149">
        <v>45</v>
      </c>
      <c r="K149">
        <v>50</v>
      </c>
      <c r="L149">
        <v>50</v>
      </c>
      <c r="M149">
        <v>45</v>
      </c>
      <c r="N149">
        <v>33</v>
      </c>
      <c r="O149">
        <v>33</v>
      </c>
      <c r="P149">
        <v>27</v>
      </c>
      <c r="Q149">
        <v>32</v>
      </c>
      <c r="R149">
        <v>33</v>
      </c>
      <c r="S149">
        <v>35</v>
      </c>
      <c r="T149">
        <v>36</v>
      </c>
      <c r="U149">
        <v>52</v>
      </c>
      <c r="V149">
        <v>60</v>
      </c>
      <c r="W149">
        <v>59</v>
      </c>
      <c r="X149">
        <v>63</v>
      </c>
      <c r="Y149">
        <v>68</v>
      </c>
      <c r="Z149">
        <v>67</v>
      </c>
      <c r="AA149">
        <v>71</v>
      </c>
      <c r="AB149">
        <v>86</v>
      </c>
      <c r="AC149">
        <v>87</v>
      </c>
      <c r="AD149">
        <v>102</v>
      </c>
      <c r="AE149">
        <v>109</v>
      </c>
      <c r="AF149">
        <v>112</v>
      </c>
      <c r="AG149">
        <v>114</v>
      </c>
      <c r="AH149">
        <v>112</v>
      </c>
    </row>
    <row r="150" spans="1:34" x14ac:dyDescent="0.25">
      <c r="A150" t="s">
        <v>646</v>
      </c>
      <c r="B150" t="s">
        <v>133</v>
      </c>
      <c r="C150">
        <v>38</v>
      </c>
      <c r="D150">
        <v>37</v>
      </c>
      <c r="E150">
        <v>46</v>
      </c>
      <c r="F150">
        <v>50</v>
      </c>
      <c r="G150">
        <v>48</v>
      </c>
      <c r="H150">
        <v>49</v>
      </c>
      <c r="I150">
        <v>53</v>
      </c>
      <c r="J150">
        <v>60</v>
      </c>
      <c r="K150">
        <v>73</v>
      </c>
      <c r="L150">
        <v>73</v>
      </c>
      <c r="M150">
        <v>80</v>
      </c>
      <c r="N150">
        <v>83</v>
      </c>
      <c r="O150">
        <v>92</v>
      </c>
      <c r="P150">
        <v>110</v>
      </c>
      <c r="Q150">
        <v>122</v>
      </c>
      <c r="R150">
        <v>130</v>
      </c>
      <c r="S150">
        <v>133</v>
      </c>
      <c r="T150">
        <v>144</v>
      </c>
      <c r="U150">
        <v>169</v>
      </c>
      <c r="V150">
        <v>196</v>
      </c>
      <c r="W150">
        <v>225</v>
      </c>
      <c r="X150">
        <v>236</v>
      </c>
      <c r="Y150">
        <v>233</v>
      </c>
      <c r="Z150">
        <v>242</v>
      </c>
      <c r="AA150">
        <v>290</v>
      </c>
      <c r="AB150">
        <v>299</v>
      </c>
      <c r="AC150">
        <v>319</v>
      </c>
      <c r="AD150">
        <v>310</v>
      </c>
      <c r="AE150">
        <v>323</v>
      </c>
      <c r="AF150">
        <v>324</v>
      </c>
      <c r="AG150">
        <v>329</v>
      </c>
      <c r="AH150">
        <v>278</v>
      </c>
    </row>
    <row r="151" spans="1:34" x14ac:dyDescent="0.25">
      <c r="A151" t="s">
        <v>647</v>
      </c>
      <c r="B151" t="s">
        <v>134</v>
      </c>
      <c r="C151">
        <v>280</v>
      </c>
      <c r="D151">
        <v>294</v>
      </c>
      <c r="E151">
        <v>310</v>
      </c>
      <c r="F151">
        <v>313</v>
      </c>
      <c r="G151">
        <v>326</v>
      </c>
      <c r="H151">
        <v>308</v>
      </c>
      <c r="I151">
        <v>296</v>
      </c>
      <c r="J151">
        <v>322</v>
      </c>
      <c r="K151">
        <v>323</v>
      </c>
      <c r="L151">
        <v>309</v>
      </c>
      <c r="M151">
        <v>309</v>
      </c>
      <c r="N151">
        <v>309</v>
      </c>
      <c r="O151">
        <v>341</v>
      </c>
      <c r="P151">
        <v>375</v>
      </c>
      <c r="Q151">
        <v>385</v>
      </c>
      <c r="R151">
        <v>434</v>
      </c>
      <c r="S151">
        <v>460</v>
      </c>
      <c r="T151">
        <v>473</v>
      </c>
      <c r="U151">
        <v>530</v>
      </c>
      <c r="V151">
        <v>573</v>
      </c>
      <c r="W151">
        <v>655</v>
      </c>
      <c r="X151">
        <v>712</v>
      </c>
      <c r="Y151">
        <v>697</v>
      </c>
      <c r="Z151">
        <v>689</v>
      </c>
      <c r="AA151">
        <v>684</v>
      </c>
      <c r="AB151">
        <v>703</v>
      </c>
      <c r="AC151">
        <v>778</v>
      </c>
      <c r="AD151">
        <v>735</v>
      </c>
      <c r="AE151">
        <v>839</v>
      </c>
      <c r="AF151">
        <v>899</v>
      </c>
      <c r="AG151">
        <v>889</v>
      </c>
      <c r="AH151">
        <v>883</v>
      </c>
    </row>
    <row r="152" spans="1:34" x14ac:dyDescent="0.25">
      <c r="A152" t="s">
        <v>648</v>
      </c>
      <c r="B152" t="s">
        <v>135</v>
      </c>
      <c r="C152">
        <v>38</v>
      </c>
      <c r="D152">
        <v>45</v>
      </c>
      <c r="E152">
        <v>46</v>
      </c>
      <c r="F152">
        <v>48</v>
      </c>
      <c r="G152">
        <v>45</v>
      </c>
      <c r="H152">
        <v>50</v>
      </c>
      <c r="I152">
        <v>43</v>
      </c>
      <c r="J152">
        <v>41</v>
      </c>
      <c r="K152">
        <v>36</v>
      </c>
      <c r="L152">
        <v>38</v>
      </c>
      <c r="M152">
        <v>34</v>
      </c>
      <c r="N152">
        <v>41</v>
      </c>
      <c r="O152">
        <v>44</v>
      </c>
      <c r="P152">
        <v>51</v>
      </c>
      <c r="Q152">
        <v>57</v>
      </c>
      <c r="R152">
        <v>68</v>
      </c>
      <c r="S152">
        <v>67</v>
      </c>
      <c r="T152">
        <v>70</v>
      </c>
      <c r="U152">
        <v>82</v>
      </c>
      <c r="V152">
        <v>104</v>
      </c>
      <c r="W152">
        <v>111</v>
      </c>
      <c r="X152">
        <v>115</v>
      </c>
      <c r="Y152">
        <v>121</v>
      </c>
      <c r="Z152">
        <v>126</v>
      </c>
      <c r="AA152">
        <v>125</v>
      </c>
      <c r="AB152">
        <v>143</v>
      </c>
      <c r="AC152">
        <v>138</v>
      </c>
      <c r="AD152">
        <v>147</v>
      </c>
      <c r="AE152">
        <v>161</v>
      </c>
      <c r="AF152">
        <v>182</v>
      </c>
      <c r="AG152">
        <v>183</v>
      </c>
      <c r="AH152">
        <v>186</v>
      </c>
    </row>
    <row r="153" spans="1:34" x14ac:dyDescent="0.25">
      <c r="A153" t="s">
        <v>649</v>
      </c>
      <c r="B153" t="s">
        <v>136</v>
      </c>
      <c r="C153">
        <v>6</v>
      </c>
      <c r="D153">
        <v>6</v>
      </c>
      <c r="E153">
        <v>6</v>
      </c>
      <c r="F153">
        <v>8</v>
      </c>
      <c r="G153">
        <v>10</v>
      </c>
      <c r="H153">
        <v>10</v>
      </c>
      <c r="I153">
        <v>11</v>
      </c>
      <c r="J153">
        <v>13</v>
      </c>
      <c r="K153">
        <v>13</v>
      </c>
      <c r="L153">
        <v>13</v>
      </c>
      <c r="M153">
        <v>16</v>
      </c>
      <c r="N153">
        <v>19</v>
      </c>
      <c r="O153">
        <v>21</v>
      </c>
      <c r="P153">
        <v>23</v>
      </c>
      <c r="Q153">
        <v>20</v>
      </c>
      <c r="R153">
        <v>20</v>
      </c>
      <c r="S153">
        <v>20</v>
      </c>
      <c r="T153">
        <v>16</v>
      </c>
      <c r="U153">
        <v>14</v>
      </c>
      <c r="V153">
        <v>16</v>
      </c>
      <c r="W153">
        <v>12</v>
      </c>
      <c r="X153">
        <v>14</v>
      </c>
      <c r="Y153">
        <v>14</v>
      </c>
      <c r="Z153">
        <v>14</v>
      </c>
      <c r="AA153">
        <v>19</v>
      </c>
      <c r="AB153">
        <v>17</v>
      </c>
      <c r="AC153">
        <v>18</v>
      </c>
      <c r="AD153">
        <v>18</v>
      </c>
      <c r="AE153">
        <v>19</v>
      </c>
      <c r="AF153">
        <v>19</v>
      </c>
      <c r="AG153">
        <v>19</v>
      </c>
      <c r="AH153">
        <v>16</v>
      </c>
    </row>
    <row r="154" spans="1:34" x14ac:dyDescent="0.25">
      <c r="A154" t="s">
        <v>650</v>
      </c>
      <c r="B154" t="s">
        <v>137</v>
      </c>
      <c r="C154">
        <v>18</v>
      </c>
      <c r="D154">
        <v>15</v>
      </c>
      <c r="E154">
        <v>15</v>
      </c>
      <c r="F154">
        <v>15</v>
      </c>
      <c r="G154">
        <v>13</v>
      </c>
      <c r="H154">
        <v>9</v>
      </c>
      <c r="I154">
        <v>9</v>
      </c>
      <c r="J154">
        <v>5</v>
      </c>
      <c r="K154">
        <v>4</v>
      </c>
      <c r="L154">
        <v>4</v>
      </c>
      <c r="M154">
        <v>4</v>
      </c>
      <c r="N154">
        <v>4</v>
      </c>
      <c r="O154">
        <v>3</v>
      </c>
      <c r="P154">
        <v>5</v>
      </c>
      <c r="Q154">
        <v>7</v>
      </c>
      <c r="R154">
        <v>12</v>
      </c>
      <c r="S154">
        <v>12</v>
      </c>
      <c r="T154">
        <v>12</v>
      </c>
      <c r="U154">
        <v>13</v>
      </c>
      <c r="V154">
        <v>18</v>
      </c>
      <c r="W154">
        <v>21</v>
      </c>
      <c r="X154">
        <v>27</v>
      </c>
      <c r="Y154">
        <v>25</v>
      </c>
      <c r="Z154">
        <v>25</v>
      </c>
      <c r="AA154">
        <v>25</v>
      </c>
      <c r="AB154">
        <v>38</v>
      </c>
      <c r="AC154">
        <v>37</v>
      </c>
      <c r="AD154">
        <v>37</v>
      </c>
      <c r="AE154">
        <v>33</v>
      </c>
      <c r="AF154">
        <v>32</v>
      </c>
      <c r="AG154">
        <v>36</v>
      </c>
      <c r="AH154">
        <v>36</v>
      </c>
    </row>
    <row r="155" spans="1:34" x14ac:dyDescent="0.25">
      <c r="A155" t="s">
        <v>651</v>
      </c>
      <c r="B155" t="s">
        <v>138</v>
      </c>
      <c r="C155">
        <v>15</v>
      </c>
      <c r="D155">
        <v>15</v>
      </c>
      <c r="E155">
        <v>14</v>
      </c>
      <c r="F155">
        <v>13</v>
      </c>
      <c r="G155">
        <v>15</v>
      </c>
      <c r="H155">
        <v>18</v>
      </c>
      <c r="I155">
        <v>15</v>
      </c>
      <c r="J155">
        <v>13</v>
      </c>
      <c r="K155">
        <v>12</v>
      </c>
      <c r="L155">
        <v>14</v>
      </c>
      <c r="M155">
        <v>15</v>
      </c>
      <c r="N155">
        <v>15</v>
      </c>
      <c r="O155">
        <v>22</v>
      </c>
      <c r="P155">
        <v>28</v>
      </c>
      <c r="Q155">
        <v>43</v>
      </c>
      <c r="R155">
        <v>53</v>
      </c>
      <c r="S155">
        <v>52</v>
      </c>
      <c r="T155">
        <v>62</v>
      </c>
      <c r="U155">
        <v>77</v>
      </c>
      <c r="V155">
        <v>81</v>
      </c>
      <c r="W155">
        <v>80</v>
      </c>
      <c r="X155">
        <v>90</v>
      </c>
      <c r="Y155">
        <v>95</v>
      </c>
      <c r="Z155">
        <v>96</v>
      </c>
      <c r="AA155">
        <v>87</v>
      </c>
      <c r="AB155">
        <v>88</v>
      </c>
      <c r="AC155">
        <v>90</v>
      </c>
      <c r="AD155">
        <v>93</v>
      </c>
      <c r="AE155">
        <v>79</v>
      </c>
      <c r="AF155">
        <v>64</v>
      </c>
      <c r="AG155">
        <v>63</v>
      </c>
      <c r="AH155">
        <v>64</v>
      </c>
    </row>
    <row r="156" spans="1:34" x14ac:dyDescent="0.25">
      <c r="A156" t="s">
        <v>652</v>
      </c>
      <c r="B156" t="s">
        <v>139</v>
      </c>
      <c r="C156">
        <v>15</v>
      </c>
      <c r="D156">
        <v>20</v>
      </c>
      <c r="E156">
        <v>21</v>
      </c>
      <c r="F156">
        <v>24</v>
      </c>
      <c r="G156">
        <v>33</v>
      </c>
      <c r="H156">
        <v>45</v>
      </c>
      <c r="I156">
        <v>49</v>
      </c>
      <c r="J156">
        <v>47</v>
      </c>
      <c r="K156">
        <v>50</v>
      </c>
      <c r="L156">
        <v>49</v>
      </c>
      <c r="M156">
        <v>49</v>
      </c>
      <c r="N156">
        <v>58</v>
      </c>
      <c r="O156">
        <v>58</v>
      </c>
      <c r="P156">
        <v>53</v>
      </c>
      <c r="Q156">
        <v>59</v>
      </c>
      <c r="R156">
        <v>53</v>
      </c>
      <c r="S156">
        <v>53</v>
      </c>
      <c r="T156">
        <v>51</v>
      </c>
      <c r="U156">
        <v>44</v>
      </c>
      <c r="V156">
        <v>46</v>
      </c>
      <c r="W156">
        <v>46</v>
      </c>
      <c r="X156">
        <v>46</v>
      </c>
      <c r="Y156">
        <v>44</v>
      </c>
      <c r="Z156">
        <v>44</v>
      </c>
      <c r="AA156">
        <v>50</v>
      </c>
      <c r="AB156">
        <v>58</v>
      </c>
      <c r="AC156">
        <v>57</v>
      </c>
      <c r="AD156">
        <v>61</v>
      </c>
      <c r="AE156">
        <v>55</v>
      </c>
      <c r="AF156">
        <v>57</v>
      </c>
      <c r="AG156">
        <v>57</v>
      </c>
      <c r="AH156">
        <v>51</v>
      </c>
    </row>
    <row r="157" spans="1:34" x14ac:dyDescent="0.25">
      <c r="A157" t="s">
        <v>653</v>
      </c>
      <c r="B157" t="s">
        <v>140</v>
      </c>
      <c r="C157">
        <v>28</v>
      </c>
      <c r="D157">
        <v>30</v>
      </c>
      <c r="E157">
        <v>32</v>
      </c>
      <c r="F157">
        <v>33</v>
      </c>
      <c r="G157">
        <v>31</v>
      </c>
      <c r="H157">
        <v>34</v>
      </c>
      <c r="I157">
        <v>34</v>
      </c>
      <c r="J157">
        <v>40</v>
      </c>
      <c r="K157">
        <v>42</v>
      </c>
      <c r="L157">
        <v>39</v>
      </c>
      <c r="M157">
        <v>38</v>
      </c>
      <c r="N157">
        <v>39</v>
      </c>
      <c r="O157">
        <v>40</v>
      </c>
      <c r="P157">
        <v>46</v>
      </c>
      <c r="Q157">
        <v>44</v>
      </c>
      <c r="R157">
        <v>47</v>
      </c>
      <c r="S157">
        <v>49</v>
      </c>
      <c r="T157">
        <v>50</v>
      </c>
      <c r="U157">
        <v>55</v>
      </c>
      <c r="V157">
        <v>61</v>
      </c>
      <c r="W157">
        <v>58</v>
      </c>
      <c r="X157">
        <v>58</v>
      </c>
      <c r="Y157">
        <v>56</v>
      </c>
      <c r="Z157">
        <v>60</v>
      </c>
      <c r="AA157">
        <v>63</v>
      </c>
      <c r="AB157">
        <v>71</v>
      </c>
      <c r="AC157">
        <v>82</v>
      </c>
      <c r="AD157">
        <v>91</v>
      </c>
      <c r="AE157">
        <v>99</v>
      </c>
      <c r="AF157">
        <v>111</v>
      </c>
      <c r="AG157">
        <v>107</v>
      </c>
      <c r="AH157">
        <v>104</v>
      </c>
    </row>
    <row r="158" spans="1:34" x14ac:dyDescent="0.25">
      <c r="A158" t="s">
        <v>654</v>
      </c>
      <c r="B158" t="s">
        <v>141</v>
      </c>
      <c r="C158">
        <v>23</v>
      </c>
      <c r="D158">
        <v>21</v>
      </c>
      <c r="E158">
        <v>18</v>
      </c>
      <c r="F158">
        <v>15</v>
      </c>
      <c r="G158">
        <v>11</v>
      </c>
      <c r="H158">
        <v>11</v>
      </c>
      <c r="I158">
        <v>11</v>
      </c>
      <c r="J158">
        <v>12</v>
      </c>
      <c r="K158">
        <v>13</v>
      </c>
      <c r="L158">
        <v>14</v>
      </c>
      <c r="M158">
        <v>14</v>
      </c>
      <c r="N158">
        <v>18</v>
      </c>
      <c r="O158">
        <v>24</v>
      </c>
      <c r="P158">
        <v>28</v>
      </c>
      <c r="Q158">
        <v>35</v>
      </c>
      <c r="R158">
        <v>37</v>
      </c>
      <c r="S158">
        <v>36</v>
      </c>
      <c r="T158">
        <v>37</v>
      </c>
      <c r="U158">
        <v>39</v>
      </c>
      <c r="V158">
        <v>36</v>
      </c>
      <c r="W158">
        <v>34</v>
      </c>
      <c r="X158">
        <v>33</v>
      </c>
      <c r="Y158">
        <v>37</v>
      </c>
      <c r="Z158">
        <v>38</v>
      </c>
      <c r="AA158">
        <v>39</v>
      </c>
      <c r="AB158">
        <v>41</v>
      </c>
      <c r="AC158">
        <v>63</v>
      </c>
      <c r="AD158">
        <v>73</v>
      </c>
      <c r="AE158">
        <v>88</v>
      </c>
      <c r="AF158">
        <v>97</v>
      </c>
      <c r="AG158">
        <v>96</v>
      </c>
      <c r="AH158">
        <v>109</v>
      </c>
    </row>
    <row r="159" spans="1:34" x14ac:dyDescent="0.25">
      <c r="A159" t="s">
        <v>655</v>
      </c>
      <c r="B159" t="s">
        <v>142</v>
      </c>
      <c r="C159">
        <v>44</v>
      </c>
      <c r="D159">
        <v>53</v>
      </c>
      <c r="E159">
        <v>54</v>
      </c>
      <c r="F159">
        <v>55</v>
      </c>
      <c r="G159">
        <v>44</v>
      </c>
      <c r="H159">
        <v>49</v>
      </c>
      <c r="I159">
        <v>44</v>
      </c>
      <c r="J159">
        <v>48</v>
      </c>
      <c r="K159">
        <v>37</v>
      </c>
      <c r="L159">
        <v>37</v>
      </c>
      <c r="M159">
        <v>35</v>
      </c>
      <c r="N159">
        <v>40</v>
      </c>
      <c r="O159">
        <v>39</v>
      </c>
      <c r="P159">
        <v>46</v>
      </c>
      <c r="Q159">
        <v>40</v>
      </c>
      <c r="R159">
        <v>50</v>
      </c>
      <c r="S159">
        <v>51</v>
      </c>
      <c r="T159">
        <v>53</v>
      </c>
      <c r="U159">
        <v>56</v>
      </c>
      <c r="V159">
        <v>56</v>
      </c>
      <c r="W159">
        <v>74</v>
      </c>
      <c r="X159">
        <v>90</v>
      </c>
      <c r="Y159">
        <v>93</v>
      </c>
      <c r="Z159">
        <v>93</v>
      </c>
      <c r="AA159">
        <v>96</v>
      </c>
      <c r="AB159">
        <v>121</v>
      </c>
      <c r="AC159">
        <v>156</v>
      </c>
      <c r="AD159">
        <v>166</v>
      </c>
      <c r="AE159">
        <v>167</v>
      </c>
      <c r="AF159">
        <v>180</v>
      </c>
      <c r="AG159">
        <v>183</v>
      </c>
      <c r="AH159">
        <v>181</v>
      </c>
    </row>
    <row r="160" spans="1:34" x14ac:dyDescent="0.25">
      <c r="A160" t="s">
        <v>656</v>
      </c>
      <c r="B160" t="s">
        <v>143</v>
      </c>
      <c r="C160">
        <v>50</v>
      </c>
      <c r="D160">
        <v>52</v>
      </c>
      <c r="E160">
        <v>60</v>
      </c>
      <c r="F160">
        <v>63</v>
      </c>
      <c r="G160">
        <v>59</v>
      </c>
      <c r="H160">
        <v>77</v>
      </c>
      <c r="I160">
        <v>83</v>
      </c>
      <c r="J160">
        <v>79</v>
      </c>
      <c r="K160">
        <v>79</v>
      </c>
      <c r="L160">
        <v>72</v>
      </c>
      <c r="M160">
        <v>71</v>
      </c>
      <c r="N160">
        <v>81</v>
      </c>
      <c r="O160">
        <v>77</v>
      </c>
      <c r="P160">
        <v>89</v>
      </c>
      <c r="Q160">
        <v>101</v>
      </c>
      <c r="R160">
        <v>101</v>
      </c>
      <c r="S160">
        <v>121</v>
      </c>
      <c r="T160">
        <v>123</v>
      </c>
      <c r="U160">
        <v>135</v>
      </c>
      <c r="V160">
        <v>164</v>
      </c>
      <c r="W160">
        <v>184</v>
      </c>
      <c r="X160">
        <v>203</v>
      </c>
      <c r="Y160">
        <v>237</v>
      </c>
      <c r="Z160">
        <v>236</v>
      </c>
      <c r="AA160">
        <v>244</v>
      </c>
      <c r="AB160">
        <v>267</v>
      </c>
      <c r="AC160">
        <v>255</v>
      </c>
      <c r="AD160">
        <v>273</v>
      </c>
      <c r="AE160">
        <v>296</v>
      </c>
      <c r="AF160">
        <v>284</v>
      </c>
      <c r="AG160">
        <v>319</v>
      </c>
      <c r="AH160">
        <v>310</v>
      </c>
    </row>
    <row r="161" spans="1:34" x14ac:dyDescent="0.25">
      <c r="A161" t="s">
        <v>657</v>
      </c>
      <c r="B161" t="s">
        <v>144</v>
      </c>
      <c r="C161">
        <v>61</v>
      </c>
      <c r="D161">
        <v>68</v>
      </c>
      <c r="E161">
        <v>73</v>
      </c>
      <c r="F161">
        <v>69</v>
      </c>
      <c r="G161">
        <v>74</v>
      </c>
      <c r="H161">
        <v>82</v>
      </c>
      <c r="I161">
        <v>94</v>
      </c>
      <c r="J161">
        <v>99</v>
      </c>
      <c r="K161">
        <v>107</v>
      </c>
      <c r="L161">
        <v>111</v>
      </c>
      <c r="M161">
        <v>117</v>
      </c>
      <c r="N161">
        <v>160</v>
      </c>
      <c r="O161">
        <v>175</v>
      </c>
      <c r="P161">
        <v>176</v>
      </c>
      <c r="Q161">
        <v>224</v>
      </c>
      <c r="R161">
        <v>225</v>
      </c>
      <c r="S161">
        <v>224</v>
      </c>
      <c r="T161">
        <v>242</v>
      </c>
      <c r="U161">
        <v>219</v>
      </c>
      <c r="V161">
        <v>241</v>
      </c>
      <c r="W161">
        <v>274</v>
      </c>
      <c r="X161">
        <v>260</v>
      </c>
      <c r="Y161">
        <v>245</v>
      </c>
      <c r="Z161">
        <v>237</v>
      </c>
      <c r="AA161">
        <v>267</v>
      </c>
      <c r="AB161">
        <v>270</v>
      </c>
      <c r="AC161">
        <v>295</v>
      </c>
      <c r="AD161">
        <v>304</v>
      </c>
      <c r="AE161">
        <v>278</v>
      </c>
      <c r="AF161">
        <v>285</v>
      </c>
      <c r="AG161">
        <v>286</v>
      </c>
      <c r="AH161">
        <v>318</v>
      </c>
    </row>
    <row r="162" spans="1:34" x14ac:dyDescent="0.25">
      <c r="A162" t="s">
        <v>658</v>
      </c>
      <c r="B162" t="s">
        <v>145</v>
      </c>
      <c r="C162">
        <v>7</v>
      </c>
      <c r="D162">
        <v>10</v>
      </c>
      <c r="E162">
        <v>10</v>
      </c>
      <c r="F162">
        <v>9</v>
      </c>
      <c r="G162">
        <v>11</v>
      </c>
      <c r="H162">
        <v>12</v>
      </c>
      <c r="I162">
        <v>14</v>
      </c>
      <c r="J162">
        <v>16</v>
      </c>
      <c r="K162">
        <v>13</v>
      </c>
      <c r="L162">
        <v>13</v>
      </c>
      <c r="M162">
        <v>12</v>
      </c>
      <c r="N162">
        <v>15</v>
      </c>
      <c r="O162">
        <v>19</v>
      </c>
      <c r="P162">
        <v>17</v>
      </c>
      <c r="Q162">
        <v>18</v>
      </c>
      <c r="R162">
        <v>19</v>
      </c>
      <c r="S162">
        <v>21</v>
      </c>
      <c r="T162">
        <v>20</v>
      </c>
      <c r="U162">
        <v>23</v>
      </c>
      <c r="V162">
        <v>28</v>
      </c>
      <c r="W162">
        <v>29</v>
      </c>
      <c r="X162">
        <v>30</v>
      </c>
      <c r="Y162">
        <v>37</v>
      </c>
      <c r="Z162">
        <v>35</v>
      </c>
      <c r="AA162">
        <v>40</v>
      </c>
      <c r="AB162">
        <v>37</v>
      </c>
      <c r="AC162">
        <v>37</v>
      </c>
      <c r="AD162">
        <v>38</v>
      </c>
      <c r="AE162">
        <v>45</v>
      </c>
      <c r="AF162">
        <v>37</v>
      </c>
      <c r="AG162">
        <v>37</v>
      </c>
      <c r="AH162">
        <v>32</v>
      </c>
    </row>
    <row r="163" spans="1:34" x14ac:dyDescent="0.25">
      <c r="A163" t="s">
        <v>659</v>
      </c>
      <c r="B163" t="s">
        <v>146</v>
      </c>
      <c r="C163">
        <v>48</v>
      </c>
      <c r="D163">
        <v>43</v>
      </c>
      <c r="E163">
        <v>45</v>
      </c>
      <c r="F163">
        <v>54</v>
      </c>
      <c r="G163">
        <v>67</v>
      </c>
      <c r="H163">
        <v>82</v>
      </c>
      <c r="I163">
        <v>89</v>
      </c>
      <c r="J163">
        <v>111</v>
      </c>
      <c r="K163">
        <v>117</v>
      </c>
      <c r="L163">
        <v>120</v>
      </c>
      <c r="M163">
        <v>114</v>
      </c>
      <c r="N163">
        <v>113</v>
      </c>
      <c r="O163">
        <v>127</v>
      </c>
      <c r="P163">
        <v>126</v>
      </c>
      <c r="Q163">
        <v>129</v>
      </c>
      <c r="R163">
        <v>151</v>
      </c>
      <c r="S163">
        <v>151</v>
      </c>
      <c r="T163">
        <v>164</v>
      </c>
      <c r="U163">
        <v>194</v>
      </c>
      <c r="V163">
        <v>211</v>
      </c>
      <c r="W163">
        <v>241</v>
      </c>
      <c r="X163">
        <v>259</v>
      </c>
      <c r="Y163">
        <v>288</v>
      </c>
      <c r="Z163">
        <v>314</v>
      </c>
      <c r="AA163">
        <v>345</v>
      </c>
      <c r="AB163">
        <v>370</v>
      </c>
      <c r="AC163">
        <v>403</v>
      </c>
      <c r="AD163">
        <v>450</v>
      </c>
      <c r="AE163">
        <v>475</v>
      </c>
      <c r="AF163">
        <v>455</v>
      </c>
      <c r="AG163">
        <v>443</v>
      </c>
      <c r="AH163">
        <v>432</v>
      </c>
    </row>
    <row r="164" spans="1:34" x14ac:dyDescent="0.25">
      <c r="A164" t="s">
        <v>660</v>
      </c>
      <c r="B164" t="s">
        <v>147</v>
      </c>
      <c r="C164">
        <v>40</v>
      </c>
      <c r="D164">
        <v>47</v>
      </c>
      <c r="E164">
        <v>47</v>
      </c>
      <c r="F164">
        <v>46</v>
      </c>
      <c r="G164">
        <v>44</v>
      </c>
      <c r="H164">
        <v>54</v>
      </c>
      <c r="I164">
        <v>59</v>
      </c>
      <c r="J164">
        <v>60</v>
      </c>
      <c r="K164">
        <v>65</v>
      </c>
      <c r="L164">
        <v>65</v>
      </c>
      <c r="M164">
        <v>72</v>
      </c>
      <c r="N164">
        <v>90</v>
      </c>
      <c r="O164">
        <v>93</v>
      </c>
      <c r="P164">
        <v>99</v>
      </c>
      <c r="Q164">
        <v>107</v>
      </c>
      <c r="R164">
        <v>114</v>
      </c>
      <c r="S164">
        <v>114</v>
      </c>
      <c r="T164">
        <v>116</v>
      </c>
      <c r="U164">
        <v>117</v>
      </c>
      <c r="V164">
        <v>130</v>
      </c>
      <c r="W164">
        <v>152</v>
      </c>
      <c r="X164">
        <v>160</v>
      </c>
      <c r="Y164">
        <v>178</v>
      </c>
      <c r="Z164">
        <v>178</v>
      </c>
      <c r="AA164">
        <v>192</v>
      </c>
      <c r="AB164">
        <v>201</v>
      </c>
      <c r="AC164">
        <v>217</v>
      </c>
      <c r="AD164">
        <v>211</v>
      </c>
      <c r="AE164">
        <v>212</v>
      </c>
      <c r="AF164">
        <v>194</v>
      </c>
      <c r="AG164">
        <v>194</v>
      </c>
      <c r="AH164">
        <v>201</v>
      </c>
    </row>
    <row r="165" spans="1:34" x14ac:dyDescent="0.25">
      <c r="A165" t="s">
        <v>661</v>
      </c>
      <c r="B165" t="s">
        <v>148</v>
      </c>
      <c r="C165">
        <v>5</v>
      </c>
      <c r="D165">
        <v>5</v>
      </c>
      <c r="E165">
        <v>5</v>
      </c>
      <c r="F165">
        <v>5</v>
      </c>
      <c r="G165">
        <v>6</v>
      </c>
      <c r="H165">
        <v>6</v>
      </c>
      <c r="I165">
        <v>11</v>
      </c>
      <c r="J165">
        <v>10</v>
      </c>
      <c r="K165">
        <v>11</v>
      </c>
      <c r="L165">
        <v>11</v>
      </c>
      <c r="M165">
        <v>16</v>
      </c>
      <c r="N165">
        <v>23</v>
      </c>
      <c r="O165">
        <v>30</v>
      </c>
      <c r="P165">
        <v>37</v>
      </c>
      <c r="Q165">
        <v>49</v>
      </c>
      <c r="R165">
        <v>48</v>
      </c>
      <c r="S165">
        <v>48</v>
      </c>
      <c r="T165">
        <v>66</v>
      </c>
      <c r="U165">
        <v>71</v>
      </c>
      <c r="V165">
        <v>73</v>
      </c>
      <c r="W165">
        <v>76</v>
      </c>
      <c r="X165">
        <v>73</v>
      </c>
      <c r="Y165">
        <v>73</v>
      </c>
      <c r="Z165">
        <v>74</v>
      </c>
      <c r="AA165">
        <v>69</v>
      </c>
      <c r="AB165">
        <v>62</v>
      </c>
      <c r="AC165">
        <v>59</v>
      </c>
      <c r="AD165">
        <v>46</v>
      </c>
      <c r="AE165">
        <v>47</v>
      </c>
      <c r="AF165">
        <v>47</v>
      </c>
      <c r="AG165">
        <v>46</v>
      </c>
      <c r="AH165">
        <v>28</v>
      </c>
    </row>
    <row r="166" spans="1:34" x14ac:dyDescent="0.25">
      <c r="A166" t="s">
        <v>662</v>
      </c>
      <c r="B166" t="s">
        <v>149</v>
      </c>
      <c r="C166">
        <v>42</v>
      </c>
      <c r="D166">
        <v>40</v>
      </c>
      <c r="E166">
        <v>41</v>
      </c>
      <c r="F166">
        <v>38</v>
      </c>
      <c r="G166">
        <v>39</v>
      </c>
      <c r="H166">
        <v>46</v>
      </c>
      <c r="I166">
        <v>61</v>
      </c>
      <c r="J166">
        <v>60</v>
      </c>
      <c r="K166">
        <v>75</v>
      </c>
      <c r="L166">
        <v>79</v>
      </c>
      <c r="M166">
        <v>88</v>
      </c>
      <c r="N166">
        <v>95</v>
      </c>
      <c r="O166">
        <v>103</v>
      </c>
      <c r="P166">
        <v>90</v>
      </c>
      <c r="Q166">
        <v>92</v>
      </c>
      <c r="R166">
        <v>100</v>
      </c>
      <c r="S166">
        <v>109</v>
      </c>
      <c r="T166">
        <v>103</v>
      </c>
      <c r="U166">
        <v>117</v>
      </c>
      <c r="V166">
        <v>116</v>
      </c>
      <c r="W166">
        <v>136</v>
      </c>
      <c r="X166">
        <v>134</v>
      </c>
      <c r="Y166">
        <v>126</v>
      </c>
      <c r="Z166">
        <v>111</v>
      </c>
      <c r="AA166">
        <v>118</v>
      </c>
      <c r="AB166">
        <v>104</v>
      </c>
      <c r="AC166">
        <v>113</v>
      </c>
      <c r="AD166">
        <v>92</v>
      </c>
      <c r="AE166">
        <v>102</v>
      </c>
      <c r="AF166">
        <v>94</v>
      </c>
      <c r="AG166">
        <v>94</v>
      </c>
      <c r="AH166">
        <v>93</v>
      </c>
    </row>
    <row r="167" spans="1:34" x14ac:dyDescent="0.25">
      <c r="A167" t="s">
        <v>663</v>
      </c>
      <c r="B167" t="s">
        <v>150</v>
      </c>
      <c r="C167">
        <v>3</v>
      </c>
      <c r="D167">
        <v>3</v>
      </c>
      <c r="E167">
        <v>3</v>
      </c>
      <c r="F167">
        <v>3</v>
      </c>
      <c r="G167">
        <v>5</v>
      </c>
      <c r="H167">
        <v>5</v>
      </c>
      <c r="I167">
        <v>8</v>
      </c>
      <c r="J167">
        <v>11</v>
      </c>
      <c r="K167">
        <v>11</v>
      </c>
      <c r="L167">
        <v>11</v>
      </c>
      <c r="M167">
        <v>9</v>
      </c>
      <c r="N167">
        <v>9</v>
      </c>
      <c r="O167">
        <v>10</v>
      </c>
      <c r="P167">
        <v>7</v>
      </c>
      <c r="Q167">
        <v>4</v>
      </c>
      <c r="R167">
        <v>4</v>
      </c>
      <c r="S167">
        <v>4</v>
      </c>
      <c r="T167">
        <v>4</v>
      </c>
      <c r="U167">
        <v>4</v>
      </c>
      <c r="V167">
        <v>3</v>
      </c>
      <c r="W167">
        <v>2</v>
      </c>
      <c r="X167">
        <v>2</v>
      </c>
      <c r="Y167">
        <v>2</v>
      </c>
      <c r="Z167">
        <v>2</v>
      </c>
      <c r="AA167">
        <v>2</v>
      </c>
      <c r="AB167">
        <v>4</v>
      </c>
      <c r="AC167">
        <v>7</v>
      </c>
      <c r="AD167">
        <v>12</v>
      </c>
      <c r="AE167">
        <v>23</v>
      </c>
      <c r="AF167">
        <v>23</v>
      </c>
      <c r="AG167">
        <v>23</v>
      </c>
      <c r="AH167">
        <v>29</v>
      </c>
    </row>
    <row r="168" spans="1:34" x14ac:dyDescent="0.25">
      <c r="A168" t="s">
        <v>664</v>
      </c>
      <c r="B168" t="s">
        <v>151</v>
      </c>
      <c r="C168">
        <v>25</v>
      </c>
      <c r="D168">
        <v>25</v>
      </c>
      <c r="E168">
        <v>25</v>
      </c>
      <c r="F168">
        <v>30</v>
      </c>
      <c r="G168">
        <v>32</v>
      </c>
      <c r="H168">
        <v>34</v>
      </c>
      <c r="I168">
        <v>43</v>
      </c>
      <c r="J168">
        <v>45</v>
      </c>
      <c r="K168">
        <v>45</v>
      </c>
      <c r="L168">
        <v>45</v>
      </c>
      <c r="M168">
        <v>38</v>
      </c>
      <c r="N168">
        <v>34</v>
      </c>
      <c r="O168">
        <v>25</v>
      </c>
      <c r="P168">
        <v>28</v>
      </c>
      <c r="Q168">
        <v>35</v>
      </c>
      <c r="R168">
        <v>35</v>
      </c>
      <c r="S168">
        <v>35</v>
      </c>
      <c r="T168">
        <v>55</v>
      </c>
      <c r="U168">
        <v>77</v>
      </c>
      <c r="V168">
        <v>93</v>
      </c>
      <c r="W168">
        <v>106</v>
      </c>
      <c r="X168">
        <v>121</v>
      </c>
      <c r="Y168">
        <v>121</v>
      </c>
      <c r="Z168">
        <v>121</v>
      </c>
      <c r="AA168">
        <v>121</v>
      </c>
      <c r="AB168">
        <v>124</v>
      </c>
      <c r="AC168">
        <v>147</v>
      </c>
      <c r="AD168">
        <v>160</v>
      </c>
      <c r="AE168">
        <v>171</v>
      </c>
      <c r="AF168">
        <v>171</v>
      </c>
      <c r="AG168">
        <v>171</v>
      </c>
      <c r="AH168">
        <v>174</v>
      </c>
    </row>
    <row r="169" spans="1:34" x14ac:dyDescent="0.25">
      <c r="A169" t="s">
        <v>665</v>
      </c>
      <c r="B169" t="s">
        <v>152</v>
      </c>
      <c r="C169">
        <v>72</v>
      </c>
      <c r="D169">
        <v>81</v>
      </c>
      <c r="E169">
        <v>86</v>
      </c>
      <c r="F169">
        <v>91</v>
      </c>
      <c r="G169">
        <v>86</v>
      </c>
      <c r="H169">
        <v>87</v>
      </c>
      <c r="I169">
        <v>82</v>
      </c>
      <c r="J169">
        <v>86</v>
      </c>
      <c r="K169">
        <v>92</v>
      </c>
      <c r="L169">
        <v>88</v>
      </c>
      <c r="M169">
        <v>83</v>
      </c>
      <c r="N169">
        <v>78</v>
      </c>
      <c r="O169">
        <v>88</v>
      </c>
      <c r="P169">
        <v>92</v>
      </c>
      <c r="Q169">
        <v>91</v>
      </c>
      <c r="R169">
        <v>87</v>
      </c>
      <c r="S169">
        <v>87</v>
      </c>
      <c r="T169">
        <v>93</v>
      </c>
      <c r="U169">
        <v>105</v>
      </c>
      <c r="V169">
        <v>100</v>
      </c>
      <c r="W169">
        <v>121</v>
      </c>
      <c r="X169">
        <v>147</v>
      </c>
      <c r="Y169">
        <v>176</v>
      </c>
      <c r="Z169">
        <v>200</v>
      </c>
      <c r="AA169">
        <v>215</v>
      </c>
      <c r="AB169">
        <v>219</v>
      </c>
      <c r="AC169">
        <v>222</v>
      </c>
      <c r="AD169">
        <v>221</v>
      </c>
      <c r="AE169">
        <v>205</v>
      </c>
      <c r="AF169">
        <v>200</v>
      </c>
      <c r="AG169">
        <v>209</v>
      </c>
      <c r="AH169">
        <v>223</v>
      </c>
    </row>
    <row r="170" spans="1:34" x14ac:dyDescent="0.25">
      <c r="A170" t="s">
        <v>666</v>
      </c>
      <c r="B170" t="s">
        <v>153</v>
      </c>
      <c r="C170">
        <v>38</v>
      </c>
      <c r="D170">
        <v>39</v>
      </c>
      <c r="E170">
        <v>39</v>
      </c>
      <c r="F170">
        <v>46</v>
      </c>
      <c r="G170">
        <v>51</v>
      </c>
      <c r="H170">
        <v>48</v>
      </c>
      <c r="I170">
        <v>50</v>
      </c>
      <c r="J170">
        <v>46</v>
      </c>
      <c r="K170">
        <v>45</v>
      </c>
      <c r="L170">
        <v>45</v>
      </c>
      <c r="M170">
        <v>42</v>
      </c>
      <c r="N170">
        <v>37</v>
      </c>
      <c r="O170">
        <v>38</v>
      </c>
      <c r="P170">
        <v>39</v>
      </c>
      <c r="Q170">
        <v>50</v>
      </c>
      <c r="R170">
        <v>50</v>
      </c>
      <c r="S170">
        <v>50</v>
      </c>
      <c r="T170">
        <v>55</v>
      </c>
      <c r="U170">
        <v>62</v>
      </c>
      <c r="V170">
        <v>77</v>
      </c>
      <c r="W170">
        <v>91</v>
      </c>
      <c r="X170">
        <v>93</v>
      </c>
      <c r="Y170">
        <v>93</v>
      </c>
      <c r="Z170">
        <v>93</v>
      </c>
      <c r="AA170">
        <v>104</v>
      </c>
      <c r="AB170">
        <v>116</v>
      </c>
      <c r="AC170">
        <v>124</v>
      </c>
      <c r="AD170">
        <v>119</v>
      </c>
      <c r="AE170">
        <v>130</v>
      </c>
      <c r="AF170">
        <v>157</v>
      </c>
      <c r="AG170">
        <v>170</v>
      </c>
      <c r="AH170">
        <v>159</v>
      </c>
    </row>
    <row r="171" spans="1:34" x14ac:dyDescent="0.25">
      <c r="A171" t="s">
        <v>667</v>
      </c>
      <c r="B171" t="s">
        <v>154</v>
      </c>
      <c r="C171">
        <v>4</v>
      </c>
      <c r="D171">
        <v>4</v>
      </c>
      <c r="E171">
        <v>5</v>
      </c>
      <c r="F171">
        <v>5</v>
      </c>
      <c r="G171">
        <v>5</v>
      </c>
      <c r="H171">
        <v>1</v>
      </c>
      <c r="I171">
        <v>1</v>
      </c>
      <c r="J171">
        <v>2</v>
      </c>
      <c r="K171">
        <v>5</v>
      </c>
      <c r="L171">
        <v>6</v>
      </c>
      <c r="M171">
        <v>9</v>
      </c>
      <c r="N171">
        <v>10</v>
      </c>
      <c r="O171">
        <v>10</v>
      </c>
      <c r="P171">
        <v>12</v>
      </c>
      <c r="Q171">
        <v>13</v>
      </c>
      <c r="R171">
        <v>13</v>
      </c>
      <c r="S171">
        <v>11</v>
      </c>
      <c r="T171">
        <v>11</v>
      </c>
      <c r="U171">
        <v>13</v>
      </c>
      <c r="V171">
        <v>13</v>
      </c>
      <c r="W171">
        <v>11</v>
      </c>
      <c r="X171">
        <v>10</v>
      </c>
      <c r="Y171">
        <v>8</v>
      </c>
      <c r="Z171">
        <v>10</v>
      </c>
      <c r="AA171">
        <v>9</v>
      </c>
      <c r="AB171">
        <v>12</v>
      </c>
      <c r="AC171">
        <v>20</v>
      </c>
      <c r="AD171">
        <v>23</v>
      </c>
      <c r="AE171">
        <v>26</v>
      </c>
      <c r="AF171">
        <v>27</v>
      </c>
      <c r="AG171">
        <v>27</v>
      </c>
      <c r="AH171">
        <v>25</v>
      </c>
    </row>
    <row r="172" spans="1:34" x14ac:dyDescent="0.25">
      <c r="A172" t="s">
        <v>668</v>
      </c>
      <c r="B172" t="s">
        <v>155</v>
      </c>
      <c r="C172">
        <v>3</v>
      </c>
      <c r="D172">
        <v>3</v>
      </c>
      <c r="E172">
        <v>3</v>
      </c>
      <c r="F172">
        <v>3</v>
      </c>
      <c r="G172">
        <v>2</v>
      </c>
      <c r="H172">
        <v>4</v>
      </c>
      <c r="I172">
        <v>5</v>
      </c>
      <c r="J172">
        <v>4</v>
      </c>
      <c r="K172">
        <v>5</v>
      </c>
      <c r="L172">
        <v>9</v>
      </c>
      <c r="M172">
        <v>8</v>
      </c>
      <c r="N172">
        <v>9</v>
      </c>
      <c r="O172">
        <v>7</v>
      </c>
      <c r="P172">
        <v>9</v>
      </c>
      <c r="Q172">
        <v>11</v>
      </c>
      <c r="R172">
        <v>11</v>
      </c>
      <c r="S172">
        <v>10</v>
      </c>
      <c r="T172">
        <v>12</v>
      </c>
      <c r="U172">
        <v>18</v>
      </c>
      <c r="V172">
        <v>19</v>
      </c>
      <c r="W172">
        <v>17</v>
      </c>
      <c r="X172">
        <v>15</v>
      </c>
      <c r="Y172">
        <v>18</v>
      </c>
      <c r="Z172">
        <v>17</v>
      </c>
      <c r="AA172">
        <v>16</v>
      </c>
      <c r="AB172">
        <v>12</v>
      </c>
      <c r="AC172">
        <v>12</v>
      </c>
      <c r="AD172">
        <v>15</v>
      </c>
      <c r="AE172">
        <v>17</v>
      </c>
      <c r="AF172">
        <v>14</v>
      </c>
      <c r="AG172">
        <v>14</v>
      </c>
      <c r="AH172">
        <v>14</v>
      </c>
    </row>
    <row r="173" spans="1:34" x14ac:dyDescent="0.25">
      <c r="A173" t="s">
        <v>669</v>
      </c>
      <c r="B173" t="s">
        <v>156</v>
      </c>
      <c r="C173">
        <v>47</v>
      </c>
      <c r="D173">
        <v>37</v>
      </c>
      <c r="E173">
        <v>36</v>
      </c>
      <c r="F173">
        <v>35</v>
      </c>
      <c r="G173">
        <v>26</v>
      </c>
      <c r="H173">
        <v>10</v>
      </c>
      <c r="I173">
        <v>12</v>
      </c>
      <c r="J173">
        <v>11</v>
      </c>
      <c r="K173">
        <v>11</v>
      </c>
      <c r="L173">
        <v>12</v>
      </c>
      <c r="M173">
        <v>12</v>
      </c>
      <c r="N173">
        <v>17</v>
      </c>
      <c r="O173">
        <v>21</v>
      </c>
      <c r="P173">
        <v>17</v>
      </c>
      <c r="Q173">
        <v>24</v>
      </c>
      <c r="R173">
        <v>30</v>
      </c>
      <c r="S173">
        <v>29</v>
      </c>
      <c r="T173">
        <v>30</v>
      </c>
      <c r="U173">
        <v>29</v>
      </c>
      <c r="V173">
        <v>41</v>
      </c>
      <c r="W173">
        <v>42</v>
      </c>
      <c r="X173">
        <v>54</v>
      </c>
      <c r="Y173">
        <v>55</v>
      </c>
      <c r="Z173">
        <v>55</v>
      </c>
      <c r="AA173">
        <v>55</v>
      </c>
      <c r="AB173">
        <v>71</v>
      </c>
      <c r="AC173">
        <v>61</v>
      </c>
      <c r="AD173">
        <v>75</v>
      </c>
      <c r="AE173">
        <v>66</v>
      </c>
      <c r="AF173">
        <v>70</v>
      </c>
      <c r="AG173">
        <v>70</v>
      </c>
      <c r="AH173">
        <v>75</v>
      </c>
    </row>
    <row r="174" spans="1:34" x14ac:dyDescent="0.25">
      <c r="A174" t="s">
        <v>670</v>
      </c>
      <c r="B174" t="s">
        <v>157</v>
      </c>
      <c r="C174">
        <v>1</v>
      </c>
      <c r="D174">
        <v>1</v>
      </c>
      <c r="E174">
        <v>1</v>
      </c>
      <c r="F174">
        <v>1</v>
      </c>
      <c r="G174">
        <v>2</v>
      </c>
      <c r="H174">
        <v>4</v>
      </c>
      <c r="I174">
        <v>6</v>
      </c>
      <c r="J174">
        <v>6</v>
      </c>
      <c r="K174">
        <v>6</v>
      </c>
      <c r="L174">
        <v>6</v>
      </c>
      <c r="M174">
        <v>7</v>
      </c>
      <c r="N174">
        <v>11</v>
      </c>
      <c r="O174">
        <v>11</v>
      </c>
      <c r="P174">
        <v>15</v>
      </c>
      <c r="Q174">
        <v>16</v>
      </c>
      <c r="R174">
        <v>16</v>
      </c>
      <c r="S174">
        <v>16</v>
      </c>
      <c r="T174">
        <v>19</v>
      </c>
      <c r="U174">
        <v>16</v>
      </c>
      <c r="V174">
        <v>16</v>
      </c>
      <c r="W174">
        <v>18</v>
      </c>
      <c r="X174">
        <v>17</v>
      </c>
      <c r="Y174">
        <v>17</v>
      </c>
      <c r="Z174">
        <v>17</v>
      </c>
      <c r="AA174">
        <v>20</v>
      </c>
      <c r="AB174">
        <v>37</v>
      </c>
      <c r="AC174">
        <v>51</v>
      </c>
      <c r="AD174">
        <v>48</v>
      </c>
      <c r="AE174">
        <v>53</v>
      </c>
      <c r="AF174">
        <v>60</v>
      </c>
      <c r="AG174">
        <v>60</v>
      </c>
      <c r="AH174">
        <v>53</v>
      </c>
    </row>
    <row r="175" spans="1:34" x14ac:dyDescent="0.25">
      <c r="A175" t="s">
        <v>671</v>
      </c>
      <c r="B175" t="s">
        <v>158</v>
      </c>
      <c r="C175">
        <v>27</v>
      </c>
      <c r="D175">
        <v>30</v>
      </c>
      <c r="E175">
        <v>29</v>
      </c>
      <c r="F175">
        <v>27</v>
      </c>
      <c r="G175">
        <v>28</v>
      </c>
      <c r="H175">
        <v>23</v>
      </c>
      <c r="I175">
        <v>29</v>
      </c>
      <c r="J175">
        <v>26</v>
      </c>
      <c r="K175">
        <v>31</v>
      </c>
      <c r="L175">
        <v>31</v>
      </c>
      <c r="M175">
        <v>32</v>
      </c>
      <c r="N175">
        <v>34</v>
      </c>
      <c r="O175">
        <v>37</v>
      </c>
      <c r="P175">
        <v>38</v>
      </c>
      <c r="Q175">
        <v>35</v>
      </c>
      <c r="R175">
        <v>29</v>
      </c>
      <c r="S175">
        <v>36</v>
      </c>
      <c r="T175">
        <v>37</v>
      </c>
      <c r="U175">
        <v>64</v>
      </c>
      <c r="V175">
        <v>85</v>
      </c>
      <c r="W175">
        <v>106</v>
      </c>
      <c r="X175">
        <v>123</v>
      </c>
      <c r="Y175">
        <v>133</v>
      </c>
      <c r="Z175">
        <v>135</v>
      </c>
      <c r="AA175">
        <v>149</v>
      </c>
      <c r="AB175">
        <v>135</v>
      </c>
      <c r="AC175">
        <v>128</v>
      </c>
      <c r="AD175">
        <v>111</v>
      </c>
      <c r="AE175">
        <v>109</v>
      </c>
      <c r="AF175">
        <v>113</v>
      </c>
      <c r="AG175">
        <v>107</v>
      </c>
      <c r="AH175">
        <v>91</v>
      </c>
    </row>
    <row r="176" spans="1:34" x14ac:dyDescent="0.25">
      <c r="A176" t="s">
        <v>672</v>
      </c>
      <c r="B176" t="s">
        <v>159</v>
      </c>
      <c r="C176">
        <v>1</v>
      </c>
      <c r="D176">
        <v>2</v>
      </c>
      <c r="E176">
        <v>2</v>
      </c>
      <c r="F176">
        <v>5</v>
      </c>
      <c r="G176">
        <v>5</v>
      </c>
      <c r="H176">
        <v>7</v>
      </c>
      <c r="I176">
        <v>6</v>
      </c>
      <c r="J176">
        <v>7</v>
      </c>
      <c r="K176">
        <v>8</v>
      </c>
      <c r="L176">
        <v>8</v>
      </c>
      <c r="M176">
        <v>5</v>
      </c>
      <c r="N176">
        <v>12</v>
      </c>
      <c r="O176">
        <v>13</v>
      </c>
      <c r="P176">
        <v>16</v>
      </c>
      <c r="Q176">
        <v>15</v>
      </c>
      <c r="R176">
        <v>16</v>
      </c>
      <c r="S176">
        <v>16</v>
      </c>
      <c r="T176">
        <v>16</v>
      </c>
      <c r="U176">
        <v>15</v>
      </c>
      <c r="V176">
        <v>15</v>
      </c>
      <c r="W176">
        <v>15</v>
      </c>
      <c r="X176">
        <v>20</v>
      </c>
      <c r="Y176">
        <v>19</v>
      </c>
      <c r="Z176">
        <v>19</v>
      </c>
      <c r="AA176">
        <v>19</v>
      </c>
      <c r="AB176">
        <v>16</v>
      </c>
      <c r="AC176">
        <v>17</v>
      </c>
      <c r="AD176">
        <v>18</v>
      </c>
      <c r="AE176">
        <v>14</v>
      </c>
      <c r="AF176">
        <v>17</v>
      </c>
      <c r="AG176">
        <v>18</v>
      </c>
      <c r="AH176">
        <v>20</v>
      </c>
    </row>
    <row r="177" spans="1:34" x14ac:dyDescent="0.25">
      <c r="A177" t="s">
        <v>673</v>
      </c>
      <c r="B177" t="s">
        <v>160</v>
      </c>
      <c r="C177">
        <v>22</v>
      </c>
      <c r="D177">
        <v>22</v>
      </c>
      <c r="E177">
        <v>22</v>
      </c>
      <c r="F177">
        <v>21</v>
      </c>
      <c r="G177">
        <v>25</v>
      </c>
      <c r="H177">
        <v>27</v>
      </c>
      <c r="I177">
        <v>25</v>
      </c>
      <c r="J177">
        <v>35</v>
      </c>
      <c r="K177">
        <v>32</v>
      </c>
      <c r="L177">
        <v>32</v>
      </c>
      <c r="M177">
        <v>30</v>
      </c>
      <c r="N177">
        <v>26</v>
      </c>
      <c r="O177">
        <v>30</v>
      </c>
      <c r="P177">
        <v>33</v>
      </c>
      <c r="Q177">
        <v>31</v>
      </c>
      <c r="R177">
        <v>35</v>
      </c>
      <c r="S177">
        <v>37</v>
      </c>
      <c r="T177">
        <v>52</v>
      </c>
      <c r="U177">
        <v>66</v>
      </c>
      <c r="V177">
        <v>73</v>
      </c>
      <c r="W177">
        <v>79</v>
      </c>
      <c r="X177">
        <v>88</v>
      </c>
      <c r="Y177">
        <v>99</v>
      </c>
      <c r="Z177">
        <v>99</v>
      </c>
      <c r="AA177">
        <v>93</v>
      </c>
      <c r="AB177">
        <v>102</v>
      </c>
      <c r="AC177">
        <v>123</v>
      </c>
      <c r="AD177">
        <v>148</v>
      </c>
      <c r="AE177">
        <v>148</v>
      </c>
      <c r="AF177">
        <v>135</v>
      </c>
      <c r="AG177">
        <v>133</v>
      </c>
      <c r="AH177">
        <v>129</v>
      </c>
    </row>
    <row r="178" spans="1:34" x14ac:dyDescent="0.25">
      <c r="A178" t="s">
        <v>674</v>
      </c>
      <c r="B178" t="s">
        <v>161</v>
      </c>
      <c r="C178">
        <v>2</v>
      </c>
      <c r="D178">
        <v>0</v>
      </c>
      <c r="E178">
        <v>0</v>
      </c>
      <c r="F178">
        <v>2</v>
      </c>
      <c r="G178">
        <v>3</v>
      </c>
      <c r="H178">
        <v>3</v>
      </c>
      <c r="I178">
        <v>4</v>
      </c>
      <c r="J178">
        <v>11</v>
      </c>
      <c r="K178">
        <v>11</v>
      </c>
      <c r="L178">
        <v>11</v>
      </c>
      <c r="M178">
        <v>9</v>
      </c>
      <c r="N178">
        <v>11</v>
      </c>
      <c r="O178">
        <v>14</v>
      </c>
      <c r="P178">
        <v>15</v>
      </c>
      <c r="Q178">
        <v>10</v>
      </c>
      <c r="R178">
        <v>12</v>
      </c>
      <c r="S178">
        <v>12</v>
      </c>
      <c r="T178">
        <v>13</v>
      </c>
      <c r="U178">
        <v>15</v>
      </c>
      <c r="V178">
        <v>12</v>
      </c>
      <c r="W178">
        <v>13</v>
      </c>
      <c r="X178">
        <v>11</v>
      </c>
      <c r="Y178">
        <v>9</v>
      </c>
      <c r="Z178">
        <v>10</v>
      </c>
      <c r="AA178">
        <v>11</v>
      </c>
      <c r="AB178">
        <v>11</v>
      </c>
      <c r="AC178">
        <v>20</v>
      </c>
      <c r="AD178">
        <v>20</v>
      </c>
      <c r="AE178">
        <v>22</v>
      </c>
      <c r="AF178">
        <v>24</v>
      </c>
      <c r="AG178">
        <v>26</v>
      </c>
      <c r="AH178">
        <v>26</v>
      </c>
    </row>
    <row r="179" spans="1:34" x14ac:dyDescent="0.25">
      <c r="A179" t="s">
        <v>675</v>
      </c>
      <c r="B179" t="s">
        <v>162</v>
      </c>
      <c r="C179">
        <v>3</v>
      </c>
      <c r="D179">
        <v>3</v>
      </c>
      <c r="E179">
        <v>3</v>
      </c>
      <c r="F179">
        <v>3</v>
      </c>
      <c r="G179">
        <v>1</v>
      </c>
      <c r="H179">
        <v>0</v>
      </c>
      <c r="I179">
        <v>0</v>
      </c>
      <c r="J179">
        <v>3</v>
      </c>
      <c r="K179">
        <v>3</v>
      </c>
      <c r="L179">
        <v>3</v>
      </c>
      <c r="M179">
        <v>3</v>
      </c>
      <c r="N179">
        <v>5</v>
      </c>
      <c r="O179">
        <v>7</v>
      </c>
      <c r="P179">
        <v>8</v>
      </c>
      <c r="Q179">
        <v>5</v>
      </c>
      <c r="R179">
        <v>6</v>
      </c>
      <c r="S179">
        <v>6</v>
      </c>
      <c r="T179">
        <v>6</v>
      </c>
      <c r="U179">
        <v>7</v>
      </c>
      <c r="V179">
        <v>7</v>
      </c>
      <c r="W179">
        <v>7</v>
      </c>
      <c r="X179">
        <v>10</v>
      </c>
      <c r="Y179">
        <v>9</v>
      </c>
      <c r="Z179">
        <v>9</v>
      </c>
      <c r="AA179">
        <v>9</v>
      </c>
      <c r="AB179">
        <v>9</v>
      </c>
      <c r="AC179">
        <v>8</v>
      </c>
      <c r="AD179">
        <v>9</v>
      </c>
      <c r="AE179">
        <v>13</v>
      </c>
      <c r="AF179">
        <v>13</v>
      </c>
      <c r="AG179">
        <v>13</v>
      </c>
      <c r="AH179">
        <v>13</v>
      </c>
    </row>
    <row r="180" spans="1:34" x14ac:dyDescent="0.25">
      <c r="A180" t="s">
        <v>676</v>
      </c>
      <c r="B180" t="s">
        <v>163</v>
      </c>
      <c r="C180">
        <v>32</v>
      </c>
      <c r="D180">
        <v>32</v>
      </c>
      <c r="E180">
        <v>32</v>
      </c>
      <c r="F180">
        <v>40</v>
      </c>
      <c r="G180">
        <v>42</v>
      </c>
      <c r="H180">
        <v>54</v>
      </c>
      <c r="I180">
        <v>55</v>
      </c>
      <c r="J180">
        <v>55</v>
      </c>
      <c r="K180">
        <v>55</v>
      </c>
      <c r="L180">
        <v>55</v>
      </c>
      <c r="M180">
        <v>54</v>
      </c>
      <c r="N180">
        <v>54</v>
      </c>
      <c r="O180">
        <v>47</v>
      </c>
      <c r="P180">
        <v>43</v>
      </c>
      <c r="Q180">
        <v>41</v>
      </c>
      <c r="R180">
        <v>41</v>
      </c>
      <c r="S180">
        <v>41</v>
      </c>
      <c r="T180">
        <v>37</v>
      </c>
      <c r="U180">
        <v>42</v>
      </c>
      <c r="V180">
        <v>40</v>
      </c>
      <c r="W180">
        <v>50</v>
      </c>
      <c r="X180">
        <v>54</v>
      </c>
      <c r="Y180">
        <v>54</v>
      </c>
      <c r="Z180">
        <v>54</v>
      </c>
      <c r="AA180">
        <v>51</v>
      </c>
      <c r="AB180">
        <v>53</v>
      </c>
      <c r="AC180">
        <v>57</v>
      </c>
      <c r="AD180">
        <v>52</v>
      </c>
      <c r="AE180">
        <v>55</v>
      </c>
      <c r="AF180">
        <v>55</v>
      </c>
      <c r="AG180">
        <v>55</v>
      </c>
      <c r="AH180">
        <v>54</v>
      </c>
    </row>
    <row r="181" spans="1:34" x14ac:dyDescent="0.25">
      <c r="A181" t="s">
        <v>677</v>
      </c>
      <c r="B181" t="s">
        <v>164</v>
      </c>
      <c r="C181">
        <v>26</v>
      </c>
      <c r="D181">
        <v>26</v>
      </c>
      <c r="E181">
        <v>26</v>
      </c>
      <c r="F181">
        <v>23</v>
      </c>
      <c r="G181">
        <v>25</v>
      </c>
      <c r="H181">
        <v>35</v>
      </c>
      <c r="I181">
        <v>27</v>
      </c>
      <c r="J181">
        <v>27</v>
      </c>
      <c r="K181">
        <v>27</v>
      </c>
      <c r="L181">
        <v>27</v>
      </c>
      <c r="M181">
        <v>39</v>
      </c>
      <c r="N181">
        <v>42</v>
      </c>
      <c r="O181">
        <v>45</v>
      </c>
      <c r="P181">
        <v>56</v>
      </c>
      <c r="Q181">
        <v>55</v>
      </c>
      <c r="R181">
        <v>56</v>
      </c>
      <c r="S181">
        <v>56</v>
      </c>
      <c r="T181">
        <v>58</v>
      </c>
      <c r="U181">
        <v>59</v>
      </c>
      <c r="V181">
        <v>55</v>
      </c>
      <c r="W181">
        <v>48</v>
      </c>
      <c r="X181">
        <v>54</v>
      </c>
      <c r="Y181">
        <v>53</v>
      </c>
      <c r="Z181">
        <v>53</v>
      </c>
      <c r="AA181">
        <v>54</v>
      </c>
      <c r="AB181">
        <v>53</v>
      </c>
      <c r="AC181">
        <v>55</v>
      </c>
      <c r="AD181">
        <v>57</v>
      </c>
      <c r="AE181">
        <v>52</v>
      </c>
      <c r="AF181">
        <v>52</v>
      </c>
      <c r="AG181">
        <v>52</v>
      </c>
      <c r="AH181">
        <v>37</v>
      </c>
    </row>
    <row r="182" spans="1:34" x14ac:dyDescent="0.25">
      <c r="A182" t="s">
        <v>678</v>
      </c>
      <c r="B182" t="s">
        <v>165</v>
      </c>
      <c r="C182">
        <v>35</v>
      </c>
      <c r="D182">
        <v>39</v>
      </c>
      <c r="E182">
        <v>39</v>
      </c>
      <c r="F182">
        <v>45</v>
      </c>
      <c r="G182">
        <v>48</v>
      </c>
      <c r="H182">
        <v>61</v>
      </c>
      <c r="I182">
        <v>74</v>
      </c>
      <c r="J182">
        <v>79</v>
      </c>
      <c r="K182">
        <v>84</v>
      </c>
      <c r="L182">
        <v>83</v>
      </c>
      <c r="M182">
        <v>78</v>
      </c>
      <c r="N182">
        <v>82</v>
      </c>
      <c r="O182">
        <v>80</v>
      </c>
      <c r="P182">
        <v>88</v>
      </c>
      <c r="Q182">
        <v>91</v>
      </c>
      <c r="R182">
        <v>103</v>
      </c>
      <c r="S182">
        <v>109</v>
      </c>
      <c r="T182">
        <v>122</v>
      </c>
      <c r="U182">
        <v>130</v>
      </c>
      <c r="V182">
        <v>135</v>
      </c>
      <c r="W182">
        <v>133</v>
      </c>
      <c r="X182">
        <v>143</v>
      </c>
      <c r="Y182">
        <v>147</v>
      </c>
      <c r="Z182">
        <v>142</v>
      </c>
      <c r="AA182">
        <v>132</v>
      </c>
      <c r="AB182">
        <v>145</v>
      </c>
      <c r="AC182">
        <v>148</v>
      </c>
      <c r="AD182">
        <v>152</v>
      </c>
      <c r="AE182">
        <v>152</v>
      </c>
      <c r="AF182">
        <v>146</v>
      </c>
      <c r="AG182">
        <v>147</v>
      </c>
      <c r="AH182">
        <v>142</v>
      </c>
    </row>
    <row r="183" spans="1:34" x14ac:dyDescent="0.25">
      <c r="A183" t="s">
        <v>679</v>
      </c>
      <c r="B183" t="s">
        <v>166</v>
      </c>
      <c r="C183">
        <v>57</v>
      </c>
      <c r="D183">
        <v>52</v>
      </c>
      <c r="E183">
        <v>49</v>
      </c>
      <c r="F183">
        <v>46</v>
      </c>
      <c r="G183">
        <v>41</v>
      </c>
      <c r="H183">
        <v>52</v>
      </c>
      <c r="I183">
        <v>63</v>
      </c>
      <c r="J183">
        <v>74</v>
      </c>
      <c r="K183">
        <v>74</v>
      </c>
      <c r="L183">
        <v>78</v>
      </c>
      <c r="M183">
        <v>90</v>
      </c>
      <c r="N183">
        <v>109</v>
      </c>
      <c r="O183">
        <v>108</v>
      </c>
      <c r="P183">
        <v>106</v>
      </c>
      <c r="Q183">
        <v>110</v>
      </c>
      <c r="R183">
        <v>118</v>
      </c>
      <c r="S183">
        <v>119</v>
      </c>
      <c r="T183">
        <v>111</v>
      </c>
      <c r="U183">
        <v>121</v>
      </c>
      <c r="V183">
        <v>131</v>
      </c>
      <c r="W183">
        <v>150</v>
      </c>
      <c r="X183">
        <v>165</v>
      </c>
      <c r="Y183">
        <v>180</v>
      </c>
      <c r="Z183">
        <v>179</v>
      </c>
      <c r="AA183">
        <v>194</v>
      </c>
      <c r="AB183">
        <v>233</v>
      </c>
      <c r="AC183">
        <v>263</v>
      </c>
      <c r="AD183">
        <v>303</v>
      </c>
      <c r="AE183">
        <v>321</v>
      </c>
      <c r="AF183">
        <v>376</v>
      </c>
      <c r="AG183">
        <v>382</v>
      </c>
      <c r="AH183">
        <v>371</v>
      </c>
    </row>
    <row r="184" spans="1:34" x14ac:dyDescent="0.25">
      <c r="A184" t="s">
        <v>680</v>
      </c>
      <c r="B184" t="s">
        <v>167</v>
      </c>
      <c r="C184">
        <v>26</v>
      </c>
      <c r="D184">
        <v>29</v>
      </c>
      <c r="E184">
        <v>31</v>
      </c>
      <c r="F184">
        <v>31</v>
      </c>
      <c r="G184">
        <v>31</v>
      </c>
      <c r="H184">
        <v>32</v>
      </c>
      <c r="I184">
        <v>39</v>
      </c>
      <c r="J184">
        <v>44</v>
      </c>
      <c r="K184">
        <v>53</v>
      </c>
      <c r="L184">
        <v>50</v>
      </c>
      <c r="M184">
        <v>53</v>
      </c>
      <c r="N184">
        <v>52</v>
      </c>
      <c r="O184">
        <v>46</v>
      </c>
      <c r="P184">
        <v>40</v>
      </c>
      <c r="Q184">
        <v>45</v>
      </c>
      <c r="R184">
        <v>46</v>
      </c>
      <c r="S184">
        <v>56</v>
      </c>
      <c r="T184">
        <v>61</v>
      </c>
      <c r="U184">
        <v>88</v>
      </c>
      <c r="V184">
        <v>112</v>
      </c>
      <c r="W184">
        <v>133</v>
      </c>
      <c r="X184">
        <v>132</v>
      </c>
      <c r="Y184">
        <v>145</v>
      </c>
      <c r="Z184">
        <v>138</v>
      </c>
      <c r="AA184">
        <v>144</v>
      </c>
      <c r="AB184">
        <v>167</v>
      </c>
      <c r="AC184">
        <v>170</v>
      </c>
      <c r="AD184">
        <v>184</v>
      </c>
      <c r="AE184">
        <v>209</v>
      </c>
      <c r="AF184">
        <v>191</v>
      </c>
      <c r="AG184">
        <v>199</v>
      </c>
      <c r="AH184">
        <v>211</v>
      </c>
    </row>
    <row r="185" spans="1:34" x14ac:dyDescent="0.25">
      <c r="A185" t="s">
        <v>681</v>
      </c>
      <c r="B185" t="s">
        <v>168</v>
      </c>
      <c r="C185">
        <v>29</v>
      </c>
      <c r="D185">
        <v>31</v>
      </c>
      <c r="E185">
        <v>31</v>
      </c>
      <c r="F185">
        <v>33</v>
      </c>
      <c r="G185">
        <v>37</v>
      </c>
      <c r="H185">
        <v>35</v>
      </c>
      <c r="I185">
        <v>39</v>
      </c>
      <c r="J185">
        <v>38</v>
      </c>
      <c r="K185">
        <v>41</v>
      </c>
      <c r="L185">
        <v>42</v>
      </c>
      <c r="M185">
        <v>41</v>
      </c>
      <c r="N185">
        <v>49</v>
      </c>
      <c r="O185">
        <v>51</v>
      </c>
      <c r="P185">
        <v>50</v>
      </c>
      <c r="Q185">
        <v>56</v>
      </c>
      <c r="R185">
        <v>65</v>
      </c>
      <c r="S185">
        <v>66</v>
      </c>
      <c r="T185">
        <v>75</v>
      </c>
      <c r="U185">
        <v>93</v>
      </c>
      <c r="V185">
        <v>106</v>
      </c>
      <c r="W185">
        <v>127</v>
      </c>
      <c r="X185">
        <v>123</v>
      </c>
      <c r="Y185">
        <v>125</v>
      </c>
      <c r="Z185">
        <v>120</v>
      </c>
      <c r="AA185">
        <v>120</v>
      </c>
      <c r="AB185">
        <v>109</v>
      </c>
      <c r="AC185">
        <v>108</v>
      </c>
      <c r="AD185">
        <v>98</v>
      </c>
      <c r="AE185">
        <v>102</v>
      </c>
      <c r="AF185">
        <v>96</v>
      </c>
      <c r="AG185">
        <v>114</v>
      </c>
      <c r="AH185">
        <v>116</v>
      </c>
    </row>
    <row r="186" spans="1:34" x14ac:dyDescent="0.25">
      <c r="A186" t="s">
        <v>682</v>
      </c>
      <c r="B186" t="s">
        <v>169</v>
      </c>
      <c r="C186">
        <v>6</v>
      </c>
      <c r="D186">
        <v>8</v>
      </c>
      <c r="E186">
        <v>10</v>
      </c>
      <c r="F186">
        <v>9</v>
      </c>
      <c r="G186">
        <v>8</v>
      </c>
      <c r="H186">
        <v>12</v>
      </c>
      <c r="I186">
        <v>13</v>
      </c>
      <c r="J186">
        <v>14</v>
      </c>
      <c r="K186">
        <v>12</v>
      </c>
      <c r="L186">
        <v>10</v>
      </c>
      <c r="M186">
        <v>10</v>
      </c>
      <c r="N186">
        <v>14</v>
      </c>
      <c r="O186">
        <v>12</v>
      </c>
      <c r="P186">
        <v>11</v>
      </c>
      <c r="Q186">
        <v>9</v>
      </c>
      <c r="R186">
        <v>8</v>
      </c>
      <c r="S186">
        <v>8</v>
      </c>
      <c r="T186">
        <v>9</v>
      </c>
      <c r="U186">
        <v>12</v>
      </c>
      <c r="V186">
        <v>15</v>
      </c>
      <c r="W186">
        <v>19</v>
      </c>
      <c r="X186">
        <v>21</v>
      </c>
      <c r="Y186">
        <v>26</v>
      </c>
      <c r="Z186">
        <v>29</v>
      </c>
      <c r="AA186">
        <v>28</v>
      </c>
      <c r="AB186">
        <v>25</v>
      </c>
      <c r="AC186">
        <v>26</v>
      </c>
      <c r="AD186">
        <v>31</v>
      </c>
      <c r="AE186">
        <v>33</v>
      </c>
      <c r="AF186">
        <v>33</v>
      </c>
      <c r="AG186">
        <v>39</v>
      </c>
      <c r="AH186">
        <v>44</v>
      </c>
    </row>
    <row r="187" spans="1:34" x14ac:dyDescent="0.25">
      <c r="A187" t="s">
        <v>683</v>
      </c>
      <c r="B187" t="s">
        <v>170</v>
      </c>
      <c r="C187">
        <v>27</v>
      </c>
      <c r="D187">
        <v>29</v>
      </c>
      <c r="E187">
        <v>31</v>
      </c>
      <c r="F187">
        <v>31</v>
      </c>
      <c r="G187">
        <v>26</v>
      </c>
      <c r="H187">
        <v>24</v>
      </c>
      <c r="I187">
        <v>15</v>
      </c>
      <c r="J187">
        <v>11</v>
      </c>
      <c r="K187">
        <v>11</v>
      </c>
      <c r="L187">
        <v>8</v>
      </c>
      <c r="M187">
        <v>9</v>
      </c>
      <c r="N187">
        <v>8</v>
      </c>
      <c r="O187">
        <v>10</v>
      </c>
      <c r="P187">
        <v>13</v>
      </c>
      <c r="Q187">
        <v>18</v>
      </c>
      <c r="R187">
        <v>20</v>
      </c>
      <c r="S187">
        <v>22</v>
      </c>
      <c r="T187">
        <v>21</v>
      </c>
      <c r="U187">
        <v>37</v>
      </c>
      <c r="V187">
        <v>48</v>
      </c>
      <c r="W187">
        <v>46</v>
      </c>
      <c r="X187">
        <v>45</v>
      </c>
      <c r="Y187">
        <v>43</v>
      </c>
      <c r="Z187">
        <v>44</v>
      </c>
      <c r="AA187">
        <v>50</v>
      </c>
      <c r="AB187">
        <v>56</v>
      </c>
      <c r="AC187">
        <v>56</v>
      </c>
      <c r="AD187">
        <v>72</v>
      </c>
      <c r="AE187">
        <v>86</v>
      </c>
      <c r="AF187">
        <v>112</v>
      </c>
      <c r="AG187">
        <v>118</v>
      </c>
      <c r="AH187">
        <v>125</v>
      </c>
    </row>
    <row r="188" spans="1:34" x14ac:dyDescent="0.25">
      <c r="A188" t="s">
        <v>684</v>
      </c>
      <c r="B188" t="s">
        <v>171</v>
      </c>
      <c r="C188">
        <v>2</v>
      </c>
      <c r="D188">
        <v>6</v>
      </c>
      <c r="E188">
        <v>6</v>
      </c>
      <c r="F188">
        <v>6</v>
      </c>
      <c r="G188">
        <v>13</v>
      </c>
      <c r="H188">
        <v>14</v>
      </c>
      <c r="I188">
        <v>18</v>
      </c>
      <c r="J188">
        <v>17</v>
      </c>
      <c r="K188">
        <v>15</v>
      </c>
      <c r="L188">
        <v>14</v>
      </c>
      <c r="M188">
        <v>14</v>
      </c>
      <c r="N188">
        <v>12</v>
      </c>
      <c r="O188">
        <v>14</v>
      </c>
      <c r="P188">
        <v>14</v>
      </c>
      <c r="Q188">
        <v>20</v>
      </c>
      <c r="R188">
        <v>19</v>
      </c>
      <c r="S188">
        <v>20</v>
      </c>
      <c r="T188">
        <v>23</v>
      </c>
      <c r="U188">
        <v>24</v>
      </c>
      <c r="V188">
        <v>25</v>
      </c>
      <c r="W188">
        <v>27</v>
      </c>
      <c r="X188">
        <v>27</v>
      </c>
      <c r="Y188">
        <v>29</v>
      </c>
      <c r="Z188">
        <v>36</v>
      </c>
      <c r="AA188">
        <v>34</v>
      </c>
      <c r="AB188">
        <v>43</v>
      </c>
      <c r="AC188">
        <v>46</v>
      </c>
      <c r="AD188">
        <v>50</v>
      </c>
      <c r="AE188">
        <v>51</v>
      </c>
      <c r="AF188">
        <v>60</v>
      </c>
      <c r="AG188">
        <v>52</v>
      </c>
      <c r="AH188">
        <v>51</v>
      </c>
    </row>
    <row r="189" spans="1:34" x14ac:dyDescent="0.25">
      <c r="A189" t="s">
        <v>685</v>
      </c>
      <c r="B189" t="s">
        <v>172</v>
      </c>
      <c r="C189">
        <v>89</v>
      </c>
      <c r="D189">
        <v>84</v>
      </c>
      <c r="E189">
        <v>84</v>
      </c>
      <c r="F189">
        <v>95</v>
      </c>
      <c r="G189">
        <v>94</v>
      </c>
      <c r="H189">
        <v>91</v>
      </c>
      <c r="I189">
        <v>102</v>
      </c>
      <c r="J189">
        <v>150</v>
      </c>
      <c r="K189">
        <v>153</v>
      </c>
      <c r="L189">
        <v>178</v>
      </c>
      <c r="M189">
        <v>196</v>
      </c>
      <c r="N189">
        <v>211</v>
      </c>
      <c r="O189">
        <v>236</v>
      </c>
      <c r="P189">
        <v>260</v>
      </c>
      <c r="Q189">
        <v>245</v>
      </c>
      <c r="R189">
        <v>256</v>
      </c>
      <c r="S189">
        <v>248</v>
      </c>
      <c r="T189">
        <v>228</v>
      </c>
      <c r="U189">
        <v>245</v>
      </c>
      <c r="V189">
        <v>232</v>
      </c>
      <c r="W189">
        <v>208</v>
      </c>
      <c r="X189">
        <v>197</v>
      </c>
      <c r="Y189">
        <v>198</v>
      </c>
      <c r="Z189">
        <v>188</v>
      </c>
      <c r="AA189">
        <v>198</v>
      </c>
      <c r="AB189">
        <v>189</v>
      </c>
      <c r="AC189">
        <v>187</v>
      </c>
      <c r="AD189">
        <v>194</v>
      </c>
      <c r="AE189">
        <v>200</v>
      </c>
      <c r="AF189">
        <v>199</v>
      </c>
      <c r="AG189">
        <v>209</v>
      </c>
      <c r="AH189">
        <v>197</v>
      </c>
    </row>
    <row r="190" spans="1:34" x14ac:dyDescent="0.25">
      <c r="A190" t="s">
        <v>686</v>
      </c>
      <c r="B190" t="s">
        <v>173</v>
      </c>
      <c r="C190">
        <v>24</v>
      </c>
      <c r="D190">
        <v>24</v>
      </c>
      <c r="E190">
        <v>20</v>
      </c>
      <c r="F190">
        <v>20</v>
      </c>
      <c r="G190">
        <v>19</v>
      </c>
      <c r="H190">
        <v>16</v>
      </c>
      <c r="I190">
        <v>14</v>
      </c>
      <c r="J190">
        <v>15</v>
      </c>
      <c r="K190">
        <v>15</v>
      </c>
      <c r="L190">
        <v>16</v>
      </c>
      <c r="M190">
        <v>16</v>
      </c>
      <c r="N190">
        <v>16</v>
      </c>
      <c r="O190">
        <v>15</v>
      </c>
      <c r="P190">
        <v>17</v>
      </c>
      <c r="Q190">
        <v>18</v>
      </c>
      <c r="R190">
        <v>18</v>
      </c>
      <c r="S190">
        <v>18</v>
      </c>
      <c r="T190">
        <v>20</v>
      </c>
      <c r="U190">
        <v>17</v>
      </c>
      <c r="V190">
        <v>18</v>
      </c>
      <c r="W190">
        <v>18</v>
      </c>
      <c r="X190">
        <v>18</v>
      </c>
      <c r="Y190">
        <v>19</v>
      </c>
      <c r="Z190">
        <v>19</v>
      </c>
      <c r="AA190">
        <v>21</v>
      </c>
      <c r="AB190">
        <v>26</v>
      </c>
      <c r="AC190">
        <v>28</v>
      </c>
      <c r="AD190">
        <v>29</v>
      </c>
      <c r="AE190">
        <v>30</v>
      </c>
      <c r="AF190">
        <v>29</v>
      </c>
      <c r="AG190">
        <v>29</v>
      </c>
      <c r="AH190">
        <v>25</v>
      </c>
    </row>
    <row r="191" spans="1:34" x14ac:dyDescent="0.25">
      <c r="A191" t="s">
        <v>687</v>
      </c>
      <c r="B191" t="s">
        <v>174</v>
      </c>
      <c r="C191">
        <v>74</v>
      </c>
      <c r="D191">
        <v>85</v>
      </c>
      <c r="E191">
        <v>92</v>
      </c>
      <c r="F191">
        <v>100</v>
      </c>
      <c r="G191">
        <v>99</v>
      </c>
      <c r="H191">
        <v>99</v>
      </c>
      <c r="I191">
        <v>96</v>
      </c>
      <c r="J191">
        <v>105</v>
      </c>
      <c r="K191">
        <v>105</v>
      </c>
      <c r="L191">
        <v>96</v>
      </c>
      <c r="M191">
        <v>87</v>
      </c>
      <c r="N191">
        <v>101</v>
      </c>
      <c r="O191">
        <v>95</v>
      </c>
      <c r="P191">
        <v>96</v>
      </c>
      <c r="Q191">
        <v>91</v>
      </c>
      <c r="R191">
        <v>84</v>
      </c>
      <c r="S191">
        <v>89</v>
      </c>
      <c r="T191">
        <v>95</v>
      </c>
      <c r="U191">
        <v>86</v>
      </c>
      <c r="V191">
        <v>113</v>
      </c>
      <c r="W191">
        <v>121</v>
      </c>
      <c r="X191">
        <v>165</v>
      </c>
      <c r="Y191">
        <v>170</v>
      </c>
      <c r="Z191">
        <v>183</v>
      </c>
      <c r="AA191">
        <v>187</v>
      </c>
      <c r="AB191">
        <v>210</v>
      </c>
      <c r="AC191">
        <v>202</v>
      </c>
      <c r="AD191">
        <v>226</v>
      </c>
      <c r="AE191">
        <v>197</v>
      </c>
      <c r="AF191">
        <v>209</v>
      </c>
      <c r="AG191">
        <v>205</v>
      </c>
      <c r="AH191">
        <v>196</v>
      </c>
    </row>
    <row r="192" spans="1:34" x14ac:dyDescent="0.25">
      <c r="A192" t="s">
        <v>688</v>
      </c>
      <c r="B192" t="s">
        <v>175</v>
      </c>
      <c r="C192">
        <v>14</v>
      </c>
      <c r="D192">
        <v>14</v>
      </c>
      <c r="E192">
        <v>18</v>
      </c>
      <c r="F192">
        <v>19</v>
      </c>
      <c r="G192">
        <v>12</v>
      </c>
      <c r="H192">
        <v>11</v>
      </c>
      <c r="I192">
        <v>20</v>
      </c>
      <c r="J192">
        <v>23</v>
      </c>
      <c r="K192">
        <v>25</v>
      </c>
      <c r="L192">
        <v>24</v>
      </c>
      <c r="M192">
        <v>26</v>
      </c>
      <c r="N192">
        <v>30</v>
      </c>
      <c r="O192">
        <v>34</v>
      </c>
      <c r="P192">
        <v>34</v>
      </c>
      <c r="Q192">
        <v>43</v>
      </c>
      <c r="R192">
        <v>46</v>
      </c>
      <c r="S192">
        <v>57</v>
      </c>
      <c r="T192">
        <v>57</v>
      </c>
      <c r="U192">
        <v>69</v>
      </c>
      <c r="V192">
        <v>77</v>
      </c>
      <c r="W192">
        <v>87</v>
      </c>
      <c r="X192">
        <v>106</v>
      </c>
      <c r="Y192">
        <v>117</v>
      </c>
      <c r="Z192">
        <v>104</v>
      </c>
      <c r="AA192">
        <v>136</v>
      </c>
      <c r="AB192">
        <v>147</v>
      </c>
      <c r="AC192">
        <v>156</v>
      </c>
      <c r="AD192">
        <v>159</v>
      </c>
      <c r="AE192">
        <v>166</v>
      </c>
      <c r="AF192">
        <v>166</v>
      </c>
      <c r="AG192">
        <v>191</v>
      </c>
      <c r="AH192">
        <v>159</v>
      </c>
    </row>
    <row r="193" spans="1:34" x14ac:dyDescent="0.25">
      <c r="A193" t="s">
        <v>689</v>
      </c>
      <c r="B193" t="s">
        <v>176</v>
      </c>
      <c r="C193">
        <v>373</v>
      </c>
      <c r="D193">
        <v>401</v>
      </c>
      <c r="E193">
        <v>393</v>
      </c>
      <c r="F193">
        <v>474</v>
      </c>
      <c r="G193">
        <v>489</v>
      </c>
      <c r="H193">
        <v>475</v>
      </c>
      <c r="I193">
        <v>514</v>
      </c>
      <c r="J193">
        <v>523</v>
      </c>
      <c r="K193">
        <v>557</v>
      </c>
      <c r="L193">
        <v>590</v>
      </c>
      <c r="M193">
        <v>574</v>
      </c>
      <c r="N193">
        <v>559</v>
      </c>
      <c r="O193">
        <v>631</v>
      </c>
      <c r="P193">
        <v>697</v>
      </c>
      <c r="Q193">
        <v>823</v>
      </c>
      <c r="R193">
        <v>868</v>
      </c>
      <c r="S193">
        <v>944</v>
      </c>
      <c r="T193">
        <v>977</v>
      </c>
      <c r="U193">
        <v>1096</v>
      </c>
      <c r="V193">
        <v>1241</v>
      </c>
      <c r="W193">
        <v>1315</v>
      </c>
      <c r="X193">
        <v>1380</v>
      </c>
      <c r="Y193">
        <v>1508</v>
      </c>
      <c r="Z193">
        <v>1563</v>
      </c>
      <c r="AA193">
        <v>1676</v>
      </c>
      <c r="AB193">
        <v>1757</v>
      </c>
      <c r="AC193">
        <v>1687</v>
      </c>
      <c r="AD193">
        <v>1766</v>
      </c>
      <c r="AE193">
        <v>1798</v>
      </c>
      <c r="AF193">
        <v>1805</v>
      </c>
      <c r="AG193">
        <v>1780</v>
      </c>
      <c r="AH193">
        <v>1618</v>
      </c>
    </row>
    <row r="194" spans="1:34" x14ac:dyDescent="0.25">
      <c r="A194" t="s">
        <v>690</v>
      </c>
      <c r="B194" t="s">
        <v>177</v>
      </c>
      <c r="C194">
        <v>35</v>
      </c>
      <c r="D194">
        <v>32</v>
      </c>
      <c r="E194">
        <v>28</v>
      </c>
      <c r="F194">
        <v>28</v>
      </c>
      <c r="G194">
        <v>25</v>
      </c>
      <c r="H194">
        <v>36</v>
      </c>
      <c r="I194">
        <v>34</v>
      </c>
      <c r="J194">
        <v>45</v>
      </c>
      <c r="K194">
        <v>46</v>
      </c>
      <c r="L194">
        <v>46</v>
      </c>
      <c r="M194">
        <v>53</v>
      </c>
      <c r="N194">
        <v>58</v>
      </c>
      <c r="O194">
        <v>51</v>
      </c>
      <c r="P194">
        <v>68</v>
      </c>
      <c r="Q194">
        <v>73</v>
      </c>
      <c r="R194">
        <v>84</v>
      </c>
      <c r="S194">
        <v>87</v>
      </c>
      <c r="T194">
        <v>84</v>
      </c>
      <c r="U194">
        <v>99</v>
      </c>
      <c r="V194">
        <v>123</v>
      </c>
      <c r="W194">
        <v>126</v>
      </c>
      <c r="X194">
        <v>129</v>
      </c>
      <c r="Y194">
        <v>131</v>
      </c>
      <c r="Z194">
        <v>130</v>
      </c>
      <c r="AA194">
        <v>146</v>
      </c>
      <c r="AB194">
        <v>152</v>
      </c>
      <c r="AC194">
        <v>169</v>
      </c>
      <c r="AD194">
        <v>201</v>
      </c>
      <c r="AE194">
        <v>217</v>
      </c>
      <c r="AF194">
        <v>230</v>
      </c>
      <c r="AG194">
        <v>230</v>
      </c>
      <c r="AH194">
        <v>211</v>
      </c>
    </row>
    <row r="195" spans="1:34" x14ac:dyDescent="0.25">
      <c r="A195" t="s">
        <v>691</v>
      </c>
      <c r="B195" t="s">
        <v>178</v>
      </c>
      <c r="C195">
        <v>61</v>
      </c>
      <c r="D195">
        <v>70</v>
      </c>
      <c r="E195">
        <v>68</v>
      </c>
      <c r="F195">
        <v>67</v>
      </c>
      <c r="G195">
        <v>80</v>
      </c>
      <c r="H195">
        <v>85</v>
      </c>
      <c r="I195">
        <v>95</v>
      </c>
      <c r="J195">
        <v>102</v>
      </c>
      <c r="K195">
        <v>100</v>
      </c>
      <c r="L195">
        <v>103</v>
      </c>
      <c r="M195">
        <v>110</v>
      </c>
      <c r="N195">
        <v>99</v>
      </c>
      <c r="O195">
        <v>102</v>
      </c>
      <c r="P195">
        <v>111</v>
      </c>
      <c r="Q195">
        <v>126</v>
      </c>
      <c r="R195">
        <v>135</v>
      </c>
      <c r="S195">
        <v>144</v>
      </c>
      <c r="T195">
        <v>151</v>
      </c>
      <c r="U195">
        <v>188</v>
      </c>
      <c r="V195">
        <v>213</v>
      </c>
      <c r="W195">
        <v>264</v>
      </c>
      <c r="X195">
        <v>277</v>
      </c>
      <c r="Y195">
        <v>319</v>
      </c>
      <c r="Z195">
        <v>327</v>
      </c>
      <c r="AA195">
        <v>322</v>
      </c>
      <c r="AB195">
        <v>365</v>
      </c>
      <c r="AC195">
        <v>377</v>
      </c>
      <c r="AD195">
        <v>414</v>
      </c>
      <c r="AE195">
        <v>456</v>
      </c>
      <c r="AF195">
        <v>434</v>
      </c>
      <c r="AG195">
        <v>424</v>
      </c>
      <c r="AH195">
        <v>435</v>
      </c>
    </row>
    <row r="196" spans="1:34" x14ac:dyDescent="0.25">
      <c r="A196" t="s">
        <v>692</v>
      </c>
      <c r="B196" t="s">
        <v>179</v>
      </c>
      <c r="C196">
        <v>1</v>
      </c>
      <c r="D196">
        <v>1</v>
      </c>
      <c r="E196">
        <v>1</v>
      </c>
      <c r="F196">
        <v>1</v>
      </c>
      <c r="G196">
        <v>1</v>
      </c>
      <c r="H196">
        <v>3</v>
      </c>
      <c r="I196">
        <v>3</v>
      </c>
      <c r="J196">
        <v>2</v>
      </c>
      <c r="K196">
        <v>2</v>
      </c>
      <c r="L196">
        <v>3</v>
      </c>
      <c r="M196">
        <v>3</v>
      </c>
      <c r="N196">
        <v>7</v>
      </c>
      <c r="O196">
        <v>7</v>
      </c>
      <c r="P196">
        <v>8</v>
      </c>
      <c r="Q196">
        <v>10</v>
      </c>
      <c r="R196">
        <v>13</v>
      </c>
      <c r="S196">
        <v>12</v>
      </c>
      <c r="T196">
        <v>12</v>
      </c>
      <c r="U196">
        <v>16</v>
      </c>
      <c r="V196">
        <v>16</v>
      </c>
      <c r="W196">
        <v>19</v>
      </c>
      <c r="X196">
        <v>19</v>
      </c>
      <c r="Y196">
        <v>19</v>
      </c>
      <c r="Z196">
        <v>21</v>
      </c>
      <c r="AA196">
        <v>23</v>
      </c>
      <c r="AB196">
        <v>19</v>
      </c>
      <c r="AC196">
        <v>23</v>
      </c>
      <c r="AD196">
        <v>23</v>
      </c>
      <c r="AE196">
        <v>25</v>
      </c>
      <c r="AF196">
        <v>22</v>
      </c>
      <c r="AG196">
        <v>21</v>
      </c>
      <c r="AH196">
        <v>19</v>
      </c>
    </row>
    <row r="197" spans="1:34" x14ac:dyDescent="0.25">
      <c r="A197" t="s">
        <v>693</v>
      </c>
      <c r="B197" t="s">
        <v>180</v>
      </c>
      <c r="C197">
        <v>3</v>
      </c>
      <c r="D197">
        <v>3</v>
      </c>
      <c r="E197">
        <v>3</v>
      </c>
      <c r="F197">
        <v>3</v>
      </c>
      <c r="G197">
        <v>3</v>
      </c>
      <c r="H197">
        <v>2</v>
      </c>
      <c r="I197">
        <v>2</v>
      </c>
      <c r="J197">
        <v>2</v>
      </c>
      <c r="K197">
        <v>2</v>
      </c>
      <c r="L197">
        <v>3</v>
      </c>
      <c r="M197">
        <v>3</v>
      </c>
      <c r="N197">
        <v>6</v>
      </c>
      <c r="O197">
        <v>8</v>
      </c>
      <c r="P197">
        <v>7</v>
      </c>
      <c r="Q197">
        <v>7</v>
      </c>
      <c r="R197">
        <v>7</v>
      </c>
      <c r="S197">
        <v>6</v>
      </c>
      <c r="T197">
        <v>6</v>
      </c>
      <c r="U197">
        <v>5</v>
      </c>
      <c r="V197">
        <v>6</v>
      </c>
      <c r="W197">
        <v>5</v>
      </c>
      <c r="X197">
        <v>7</v>
      </c>
      <c r="Y197">
        <v>8</v>
      </c>
      <c r="Z197">
        <v>11</v>
      </c>
      <c r="AA197">
        <v>12</v>
      </c>
      <c r="AB197">
        <v>17</v>
      </c>
      <c r="AC197">
        <v>22</v>
      </c>
      <c r="AD197">
        <v>28</v>
      </c>
      <c r="AE197">
        <v>26</v>
      </c>
      <c r="AF197">
        <v>25</v>
      </c>
      <c r="AG197">
        <v>24</v>
      </c>
      <c r="AH197">
        <v>24</v>
      </c>
    </row>
    <row r="198" spans="1:34" x14ac:dyDescent="0.25">
      <c r="A198" t="s">
        <v>694</v>
      </c>
      <c r="B198" t="s">
        <v>181</v>
      </c>
      <c r="C198">
        <v>2</v>
      </c>
      <c r="D198">
        <v>3</v>
      </c>
      <c r="E198">
        <v>4</v>
      </c>
      <c r="F198">
        <v>3</v>
      </c>
      <c r="G198">
        <v>3</v>
      </c>
      <c r="H198">
        <v>3</v>
      </c>
      <c r="I198">
        <v>6</v>
      </c>
      <c r="J198">
        <v>8</v>
      </c>
      <c r="K198">
        <v>7</v>
      </c>
      <c r="L198">
        <v>6</v>
      </c>
      <c r="M198">
        <v>7</v>
      </c>
      <c r="N198">
        <v>7</v>
      </c>
      <c r="O198">
        <v>9</v>
      </c>
      <c r="P198">
        <v>13</v>
      </c>
      <c r="Q198">
        <v>12</v>
      </c>
      <c r="R198">
        <v>15</v>
      </c>
      <c r="S198">
        <v>15</v>
      </c>
      <c r="T198">
        <v>14</v>
      </c>
      <c r="U198">
        <v>15</v>
      </c>
      <c r="V198">
        <v>16</v>
      </c>
      <c r="W198">
        <v>15</v>
      </c>
      <c r="X198">
        <v>13</v>
      </c>
      <c r="Y198">
        <v>18</v>
      </c>
      <c r="Z198">
        <v>18</v>
      </c>
      <c r="AA198">
        <v>23</v>
      </c>
      <c r="AB198">
        <v>24</v>
      </c>
      <c r="AC198">
        <v>29</v>
      </c>
      <c r="AD198">
        <v>39</v>
      </c>
      <c r="AE198">
        <v>40</v>
      </c>
      <c r="AF198">
        <v>42</v>
      </c>
      <c r="AG198">
        <v>42</v>
      </c>
      <c r="AH198">
        <v>37</v>
      </c>
    </row>
    <row r="199" spans="1:34" x14ac:dyDescent="0.25">
      <c r="A199" t="s">
        <v>695</v>
      </c>
      <c r="B199" t="s">
        <v>182</v>
      </c>
      <c r="C199">
        <v>1</v>
      </c>
      <c r="D199">
        <v>1</v>
      </c>
      <c r="E199">
        <v>1</v>
      </c>
      <c r="F199">
        <v>1</v>
      </c>
      <c r="G199">
        <v>2</v>
      </c>
      <c r="H199">
        <v>3</v>
      </c>
      <c r="I199">
        <v>2</v>
      </c>
      <c r="J199">
        <v>2</v>
      </c>
      <c r="K199">
        <v>2</v>
      </c>
      <c r="L199">
        <v>2</v>
      </c>
      <c r="M199">
        <v>2</v>
      </c>
      <c r="N199">
        <v>3</v>
      </c>
      <c r="O199">
        <v>2</v>
      </c>
      <c r="P199">
        <v>2</v>
      </c>
      <c r="Q199">
        <v>2</v>
      </c>
      <c r="R199">
        <v>2</v>
      </c>
      <c r="S199">
        <v>2</v>
      </c>
      <c r="T199">
        <v>2</v>
      </c>
      <c r="U199">
        <v>1</v>
      </c>
      <c r="V199">
        <v>1</v>
      </c>
      <c r="W199">
        <v>1</v>
      </c>
      <c r="X199">
        <v>1</v>
      </c>
      <c r="Y199">
        <v>2</v>
      </c>
      <c r="Z199">
        <v>2</v>
      </c>
      <c r="AA199">
        <v>3</v>
      </c>
      <c r="AB199">
        <v>9</v>
      </c>
      <c r="AC199">
        <v>9</v>
      </c>
      <c r="AD199">
        <v>10</v>
      </c>
      <c r="AE199">
        <v>11</v>
      </c>
      <c r="AF199">
        <v>11</v>
      </c>
      <c r="AG199">
        <v>11</v>
      </c>
      <c r="AH199">
        <v>10</v>
      </c>
    </row>
    <row r="200" spans="1:34" x14ac:dyDescent="0.25">
      <c r="A200" t="s">
        <v>696</v>
      </c>
      <c r="B200" t="s">
        <v>183</v>
      </c>
      <c r="C200">
        <v>18</v>
      </c>
      <c r="D200">
        <v>22</v>
      </c>
      <c r="E200">
        <v>24</v>
      </c>
      <c r="F200">
        <v>21</v>
      </c>
      <c r="G200">
        <v>28</v>
      </c>
      <c r="H200">
        <v>38</v>
      </c>
      <c r="I200">
        <v>36</v>
      </c>
      <c r="J200">
        <v>36</v>
      </c>
      <c r="K200">
        <v>37</v>
      </c>
      <c r="L200">
        <v>39</v>
      </c>
      <c r="M200">
        <v>39</v>
      </c>
      <c r="N200">
        <v>37</v>
      </c>
      <c r="O200">
        <v>37</v>
      </c>
      <c r="P200">
        <v>41</v>
      </c>
      <c r="Q200">
        <v>53</v>
      </c>
      <c r="R200">
        <v>64</v>
      </c>
      <c r="S200">
        <v>63</v>
      </c>
      <c r="T200">
        <v>65</v>
      </c>
      <c r="U200">
        <v>79</v>
      </c>
      <c r="V200">
        <v>93</v>
      </c>
      <c r="W200">
        <v>101</v>
      </c>
      <c r="X200">
        <v>102</v>
      </c>
      <c r="Y200">
        <v>102</v>
      </c>
      <c r="Z200">
        <v>102</v>
      </c>
      <c r="AA200">
        <v>101</v>
      </c>
      <c r="AB200">
        <v>108</v>
      </c>
      <c r="AC200">
        <v>107</v>
      </c>
      <c r="AD200">
        <v>119</v>
      </c>
      <c r="AE200">
        <v>116</v>
      </c>
      <c r="AF200">
        <v>135</v>
      </c>
      <c r="AG200">
        <v>133</v>
      </c>
      <c r="AH200">
        <v>142</v>
      </c>
    </row>
    <row r="201" spans="1:34" x14ac:dyDescent="0.25">
      <c r="A201" t="s">
        <v>697</v>
      </c>
      <c r="B201" t="s">
        <v>184</v>
      </c>
      <c r="C201">
        <v>9</v>
      </c>
      <c r="D201">
        <v>10</v>
      </c>
      <c r="E201">
        <v>10</v>
      </c>
      <c r="F201">
        <v>9</v>
      </c>
      <c r="G201">
        <v>8</v>
      </c>
      <c r="H201">
        <v>12</v>
      </c>
      <c r="I201">
        <v>12</v>
      </c>
      <c r="J201">
        <v>13</v>
      </c>
      <c r="K201">
        <v>10</v>
      </c>
      <c r="L201">
        <v>9</v>
      </c>
      <c r="M201">
        <v>12</v>
      </c>
      <c r="N201">
        <v>12</v>
      </c>
      <c r="O201">
        <v>10</v>
      </c>
      <c r="P201">
        <v>13</v>
      </c>
      <c r="Q201">
        <v>12</v>
      </c>
      <c r="R201">
        <v>14</v>
      </c>
      <c r="S201">
        <v>15</v>
      </c>
      <c r="T201">
        <v>13</v>
      </c>
      <c r="U201">
        <v>16</v>
      </c>
      <c r="V201">
        <v>15</v>
      </c>
      <c r="W201">
        <v>12</v>
      </c>
      <c r="X201">
        <v>14</v>
      </c>
      <c r="Y201">
        <v>22</v>
      </c>
      <c r="Z201">
        <v>21</v>
      </c>
      <c r="AA201">
        <v>23</v>
      </c>
      <c r="AB201">
        <v>25</v>
      </c>
      <c r="AC201">
        <v>33</v>
      </c>
      <c r="AD201">
        <v>39</v>
      </c>
      <c r="AE201">
        <v>38</v>
      </c>
      <c r="AF201">
        <v>40</v>
      </c>
      <c r="AG201">
        <v>41</v>
      </c>
      <c r="AH201">
        <v>45</v>
      </c>
    </row>
    <row r="202" spans="1:34" x14ac:dyDescent="0.25">
      <c r="A202" t="s">
        <v>698</v>
      </c>
      <c r="B202" t="s">
        <v>185</v>
      </c>
      <c r="C202">
        <v>20</v>
      </c>
      <c r="D202">
        <v>15</v>
      </c>
      <c r="E202">
        <v>15</v>
      </c>
      <c r="F202">
        <v>15</v>
      </c>
      <c r="G202">
        <v>8</v>
      </c>
      <c r="H202">
        <v>9</v>
      </c>
      <c r="I202">
        <v>12</v>
      </c>
      <c r="J202">
        <v>11</v>
      </c>
      <c r="K202">
        <v>12</v>
      </c>
      <c r="L202">
        <v>13</v>
      </c>
      <c r="M202">
        <v>15</v>
      </c>
      <c r="N202">
        <v>17</v>
      </c>
      <c r="O202">
        <v>15</v>
      </c>
      <c r="P202">
        <v>14</v>
      </c>
      <c r="Q202">
        <v>17</v>
      </c>
      <c r="R202">
        <v>19</v>
      </c>
      <c r="S202">
        <v>19</v>
      </c>
      <c r="T202">
        <v>17</v>
      </c>
      <c r="U202">
        <v>23</v>
      </c>
      <c r="V202">
        <v>24</v>
      </c>
      <c r="W202">
        <v>25</v>
      </c>
      <c r="X202">
        <v>29</v>
      </c>
      <c r="Y202">
        <v>24</v>
      </c>
      <c r="Z202">
        <v>33</v>
      </c>
      <c r="AA202">
        <v>34</v>
      </c>
      <c r="AB202">
        <v>47</v>
      </c>
      <c r="AC202">
        <v>55</v>
      </c>
      <c r="AD202">
        <v>68</v>
      </c>
      <c r="AE202">
        <v>75</v>
      </c>
      <c r="AF202">
        <v>115</v>
      </c>
      <c r="AG202">
        <v>107</v>
      </c>
      <c r="AH202">
        <v>106</v>
      </c>
    </row>
    <row r="203" spans="1:34" x14ac:dyDescent="0.25">
      <c r="A203" t="s">
        <v>699</v>
      </c>
      <c r="B203" t="s">
        <v>186</v>
      </c>
      <c r="C203">
        <v>17</v>
      </c>
      <c r="D203">
        <v>17</v>
      </c>
      <c r="E203">
        <v>17</v>
      </c>
      <c r="F203">
        <v>16</v>
      </c>
      <c r="G203">
        <v>12</v>
      </c>
      <c r="H203">
        <v>9</v>
      </c>
      <c r="I203">
        <v>7</v>
      </c>
      <c r="J203">
        <v>9</v>
      </c>
      <c r="K203">
        <v>6</v>
      </c>
      <c r="L203">
        <v>6</v>
      </c>
      <c r="M203">
        <v>7</v>
      </c>
      <c r="N203">
        <v>11</v>
      </c>
      <c r="O203">
        <v>14</v>
      </c>
      <c r="P203">
        <v>17</v>
      </c>
      <c r="Q203">
        <v>15</v>
      </c>
      <c r="R203">
        <v>17</v>
      </c>
      <c r="S203">
        <v>18</v>
      </c>
      <c r="T203">
        <v>18</v>
      </c>
      <c r="U203">
        <v>23</v>
      </c>
      <c r="V203">
        <v>27</v>
      </c>
      <c r="W203">
        <v>28</v>
      </c>
      <c r="X203">
        <v>32</v>
      </c>
      <c r="Y203">
        <v>30</v>
      </c>
      <c r="Z203">
        <v>46</v>
      </c>
      <c r="AA203">
        <v>48</v>
      </c>
      <c r="AB203">
        <v>53</v>
      </c>
      <c r="AC203">
        <v>52</v>
      </c>
      <c r="AD203">
        <v>52</v>
      </c>
      <c r="AE203">
        <v>59</v>
      </c>
      <c r="AF203">
        <v>72</v>
      </c>
      <c r="AG203">
        <v>58</v>
      </c>
      <c r="AH203">
        <v>57</v>
      </c>
    </row>
    <row r="204" spans="1:34" x14ac:dyDescent="0.25">
      <c r="A204" t="s">
        <v>700</v>
      </c>
      <c r="B204" t="s">
        <v>187</v>
      </c>
      <c r="C204">
        <v>23</v>
      </c>
      <c r="D204">
        <v>26</v>
      </c>
      <c r="E204">
        <v>26</v>
      </c>
      <c r="F204">
        <v>25</v>
      </c>
      <c r="G204">
        <v>20</v>
      </c>
      <c r="H204">
        <v>22</v>
      </c>
      <c r="I204">
        <v>22</v>
      </c>
      <c r="J204">
        <v>17</v>
      </c>
      <c r="K204">
        <v>11</v>
      </c>
      <c r="L204">
        <v>16</v>
      </c>
      <c r="M204">
        <v>20</v>
      </c>
      <c r="N204">
        <v>27</v>
      </c>
      <c r="O204">
        <v>29</v>
      </c>
      <c r="P204">
        <v>32</v>
      </c>
      <c r="Q204">
        <v>34</v>
      </c>
      <c r="R204">
        <v>34</v>
      </c>
      <c r="S204">
        <v>30</v>
      </c>
      <c r="T204">
        <v>27</v>
      </c>
      <c r="U204">
        <v>25</v>
      </c>
      <c r="V204">
        <v>30</v>
      </c>
      <c r="W204">
        <v>30</v>
      </c>
      <c r="X204">
        <v>44</v>
      </c>
      <c r="Y204">
        <v>43</v>
      </c>
      <c r="Z204">
        <v>52</v>
      </c>
      <c r="AA204">
        <v>57</v>
      </c>
      <c r="AB204">
        <v>81</v>
      </c>
      <c r="AC204">
        <v>85</v>
      </c>
      <c r="AD204">
        <v>107</v>
      </c>
      <c r="AE204">
        <v>121</v>
      </c>
      <c r="AF204">
        <v>133</v>
      </c>
      <c r="AG204">
        <v>136</v>
      </c>
      <c r="AH204">
        <v>131</v>
      </c>
    </row>
    <row r="205" spans="1:34" x14ac:dyDescent="0.25">
      <c r="A205" t="s">
        <v>701</v>
      </c>
      <c r="B205" t="s">
        <v>188</v>
      </c>
      <c r="C205">
        <v>8</v>
      </c>
      <c r="D205">
        <v>8</v>
      </c>
      <c r="E205">
        <v>8</v>
      </c>
      <c r="F205">
        <v>9</v>
      </c>
      <c r="G205">
        <v>6</v>
      </c>
      <c r="H205">
        <v>7</v>
      </c>
      <c r="I205">
        <v>7</v>
      </c>
      <c r="J205">
        <v>8</v>
      </c>
      <c r="K205">
        <v>8</v>
      </c>
      <c r="L205">
        <v>8</v>
      </c>
      <c r="M205">
        <v>9</v>
      </c>
      <c r="N205">
        <v>8</v>
      </c>
      <c r="O205">
        <v>7</v>
      </c>
      <c r="P205">
        <v>6</v>
      </c>
      <c r="Q205">
        <v>11</v>
      </c>
      <c r="R205">
        <v>12</v>
      </c>
      <c r="S205">
        <v>12</v>
      </c>
      <c r="T205">
        <v>14</v>
      </c>
      <c r="U205">
        <v>18</v>
      </c>
      <c r="V205">
        <v>26</v>
      </c>
      <c r="W205">
        <v>32</v>
      </c>
      <c r="X205">
        <v>30</v>
      </c>
      <c r="Y205">
        <v>32</v>
      </c>
      <c r="Z205">
        <v>35</v>
      </c>
      <c r="AA205">
        <v>33</v>
      </c>
      <c r="AB205">
        <v>32</v>
      </c>
      <c r="AC205">
        <v>26</v>
      </c>
      <c r="AD205">
        <v>24</v>
      </c>
      <c r="AE205">
        <v>24</v>
      </c>
      <c r="AF205">
        <v>24</v>
      </c>
      <c r="AG205">
        <v>31</v>
      </c>
      <c r="AH205">
        <v>29</v>
      </c>
    </row>
    <row r="206" spans="1:34" x14ac:dyDescent="0.25">
      <c r="A206" t="s">
        <v>702</v>
      </c>
      <c r="B206" t="s">
        <v>189</v>
      </c>
      <c r="C206">
        <v>88</v>
      </c>
      <c r="D206">
        <v>84</v>
      </c>
      <c r="E206">
        <v>84</v>
      </c>
      <c r="F206">
        <v>85</v>
      </c>
      <c r="G206">
        <v>79</v>
      </c>
      <c r="H206">
        <v>87</v>
      </c>
      <c r="I206">
        <v>95</v>
      </c>
      <c r="J206">
        <v>89</v>
      </c>
      <c r="K206">
        <v>93</v>
      </c>
      <c r="L206">
        <v>93</v>
      </c>
      <c r="M206">
        <v>86</v>
      </c>
      <c r="N206">
        <v>93</v>
      </c>
      <c r="O206">
        <v>100</v>
      </c>
      <c r="P206">
        <v>112</v>
      </c>
      <c r="Q206">
        <v>119</v>
      </c>
      <c r="R206">
        <v>122</v>
      </c>
      <c r="S206">
        <v>122</v>
      </c>
      <c r="T206">
        <v>135</v>
      </c>
      <c r="U206">
        <v>134</v>
      </c>
      <c r="V206">
        <v>129</v>
      </c>
      <c r="W206">
        <v>119</v>
      </c>
      <c r="X206">
        <v>119</v>
      </c>
      <c r="Y206">
        <v>117</v>
      </c>
      <c r="Z206">
        <v>119</v>
      </c>
      <c r="AA206">
        <v>115</v>
      </c>
      <c r="AB206">
        <v>123</v>
      </c>
      <c r="AC206">
        <v>125</v>
      </c>
      <c r="AD206">
        <v>114</v>
      </c>
      <c r="AE206">
        <v>111</v>
      </c>
      <c r="AF206">
        <v>114</v>
      </c>
      <c r="AG206">
        <v>122</v>
      </c>
      <c r="AH206">
        <v>112</v>
      </c>
    </row>
    <row r="207" spans="1:34" x14ac:dyDescent="0.25">
      <c r="A207" t="s">
        <v>703</v>
      </c>
      <c r="B207" t="s">
        <v>190</v>
      </c>
      <c r="C207">
        <v>17</v>
      </c>
      <c r="D207">
        <v>17</v>
      </c>
      <c r="E207">
        <v>17</v>
      </c>
      <c r="F207">
        <v>17</v>
      </c>
      <c r="G207">
        <v>20</v>
      </c>
      <c r="H207">
        <v>19</v>
      </c>
      <c r="I207">
        <v>26</v>
      </c>
      <c r="J207">
        <v>31</v>
      </c>
      <c r="K207">
        <v>41</v>
      </c>
      <c r="L207">
        <v>50</v>
      </c>
      <c r="M207">
        <v>52</v>
      </c>
      <c r="N207">
        <v>68</v>
      </c>
      <c r="O207">
        <v>80</v>
      </c>
      <c r="P207">
        <v>79</v>
      </c>
      <c r="Q207">
        <v>96</v>
      </c>
      <c r="R207">
        <v>97</v>
      </c>
      <c r="S207">
        <v>88</v>
      </c>
      <c r="T207">
        <v>88</v>
      </c>
      <c r="U207">
        <v>83</v>
      </c>
      <c r="V207">
        <v>79</v>
      </c>
      <c r="W207">
        <v>79</v>
      </c>
      <c r="X207">
        <v>69</v>
      </c>
      <c r="Y207">
        <v>73</v>
      </c>
      <c r="Z207">
        <v>73</v>
      </c>
      <c r="AA207">
        <v>72</v>
      </c>
      <c r="AB207">
        <v>69</v>
      </c>
      <c r="AC207">
        <v>63</v>
      </c>
      <c r="AD207">
        <v>62</v>
      </c>
      <c r="AE207">
        <v>56</v>
      </c>
      <c r="AF207">
        <v>44</v>
      </c>
      <c r="AG207">
        <v>50</v>
      </c>
      <c r="AH207">
        <v>50</v>
      </c>
    </row>
    <row r="208" spans="1:34" x14ac:dyDescent="0.25">
      <c r="A208" t="s">
        <v>704</v>
      </c>
      <c r="B208" t="s">
        <v>191</v>
      </c>
      <c r="C208">
        <v>48</v>
      </c>
      <c r="D208">
        <v>49</v>
      </c>
      <c r="E208">
        <v>47</v>
      </c>
      <c r="F208">
        <v>54</v>
      </c>
      <c r="G208">
        <v>56</v>
      </c>
      <c r="H208">
        <v>48</v>
      </c>
      <c r="I208">
        <v>73</v>
      </c>
      <c r="J208">
        <v>79</v>
      </c>
      <c r="K208">
        <v>80</v>
      </c>
      <c r="L208">
        <v>88</v>
      </c>
      <c r="M208">
        <v>99</v>
      </c>
      <c r="N208">
        <v>103</v>
      </c>
      <c r="O208">
        <v>108</v>
      </c>
      <c r="P208">
        <v>102</v>
      </c>
      <c r="Q208">
        <v>119</v>
      </c>
      <c r="R208">
        <v>122</v>
      </c>
      <c r="S208">
        <v>124</v>
      </c>
      <c r="T208">
        <v>130</v>
      </c>
      <c r="U208">
        <v>159</v>
      </c>
      <c r="V208">
        <v>212</v>
      </c>
      <c r="W208">
        <v>253</v>
      </c>
      <c r="X208">
        <v>273</v>
      </c>
      <c r="Y208">
        <v>313</v>
      </c>
      <c r="Z208">
        <v>340</v>
      </c>
      <c r="AA208">
        <v>337</v>
      </c>
      <c r="AB208">
        <v>378</v>
      </c>
      <c r="AC208">
        <v>352</v>
      </c>
      <c r="AD208">
        <v>370</v>
      </c>
      <c r="AE208">
        <v>382</v>
      </c>
      <c r="AF208">
        <v>366</v>
      </c>
      <c r="AG208">
        <v>355</v>
      </c>
      <c r="AH208">
        <v>354</v>
      </c>
    </row>
    <row r="209" spans="1:34" x14ac:dyDescent="0.25">
      <c r="A209" t="s">
        <v>705</v>
      </c>
      <c r="B209" t="s">
        <v>192</v>
      </c>
      <c r="C209">
        <v>1</v>
      </c>
      <c r="D209">
        <v>1</v>
      </c>
      <c r="E209">
        <v>4</v>
      </c>
      <c r="F209">
        <v>4</v>
      </c>
      <c r="G209">
        <v>4</v>
      </c>
      <c r="H209">
        <v>5</v>
      </c>
      <c r="I209">
        <v>11</v>
      </c>
      <c r="J209">
        <v>11</v>
      </c>
      <c r="K209">
        <v>12</v>
      </c>
      <c r="L209">
        <v>9</v>
      </c>
      <c r="M209">
        <v>9</v>
      </c>
      <c r="N209">
        <v>11</v>
      </c>
      <c r="O209">
        <v>11</v>
      </c>
      <c r="P209">
        <v>5</v>
      </c>
      <c r="Q209">
        <v>5</v>
      </c>
      <c r="R209">
        <v>4</v>
      </c>
      <c r="S209">
        <v>4</v>
      </c>
      <c r="T209">
        <v>4</v>
      </c>
      <c r="U209">
        <v>4</v>
      </c>
      <c r="V209">
        <v>4</v>
      </c>
      <c r="W209">
        <v>6</v>
      </c>
      <c r="X209">
        <v>7</v>
      </c>
      <c r="Y209">
        <v>11</v>
      </c>
      <c r="Z209">
        <v>13</v>
      </c>
      <c r="AA209">
        <v>13</v>
      </c>
      <c r="AB209">
        <v>16</v>
      </c>
      <c r="AC209">
        <v>19</v>
      </c>
      <c r="AD209">
        <v>27</v>
      </c>
      <c r="AE209">
        <v>28</v>
      </c>
      <c r="AF209">
        <v>28</v>
      </c>
      <c r="AG209">
        <v>28</v>
      </c>
      <c r="AH209">
        <v>28</v>
      </c>
    </row>
    <row r="210" spans="1:34" x14ac:dyDescent="0.25">
      <c r="A210" t="s">
        <v>706</v>
      </c>
      <c r="B210" t="s">
        <v>193</v>
      </c>
      <c r="C210">
        <v>29</v>
      </c>
      <c r="D210">
        <v>38</v>
      </c>
      <c r="E210">
        <v>38</v>
      </c>
      <c r="F210">
        <v>37</v>
      </c>
      <c r="G210">
        <v>46</v>
      </c>
      <c r="H210">
        <v>40</v>
      </c>
      <c r="I210">
        <v>39</v>
      </c>
      <c r="J210">
        <v>36</v>
      </c>
      <c r="K210">
        <v>29</v>
      </c>
      <c r="L210">
        <v>29</v>
      </c>
      <c r="M210">
        <v>29</v>
      </c>
      <c r="N210">
        <v>27</v>
      </c>
      <c r="O210">
        <v>37</v>
      </c>
      <c r="P210">
        <v>37</v>
      </c>
      <c r="Q210">
        <v>38</v>
      </c>
      <c r="R210">
        <v>47</v>
      </c>
      <c r="S210">
        <v>47</v>
      </c>
      <c r="T210">
        <v>52</v>
      </c>
      <c r="U210">
        <v>57</v>
      </c>
      <c r="V210">
        <v>58</v>
      </c>
      <c r="W210">
        <v>80</v>
      </c>
      <c r="X210">
        <v>88</v>
      </c>
      <c r="Y210">
        <v>100</v>
      </c>
      <c r="Z210">
        <v>101</v>
      </c>
      <c r="AA210">
        <v>110</v>
      </c>
      <c r="AB210">
        <v>131</v>
      </c>
      <c r="AC210">
        <v>131</v>
      </c>
      <c r="AD210">
        <v>147</v>
      </c>
      <c r="AE210">
        <v>150</v>
      </c>
      <c r="AF210">
        <v>149</v>
      </c>
      <c r="AG210">
        <v>148</v>
      </c>
      <c r="AH210">
        <v>136</v>
      </c>
    </row>
    <row r="211" spans="1:34" x14ac:dyDescent="0.25">
      <c r="A211" t="s">
        <v>707</v>
      </c>
      <c r="B211" t="s">
        <v>194</v>
      </c>
      <c r="C211">
        <v>9</v>
      </c>
      <c r="D211">
        <v>9</v>
      </c>
      <c r="E211">
        <v>13</v>
      </c>
      <c r="F211">
        <v>12</v>
      </c>
      <c r="G211">
        <v>13</v>
      </c>
      <c r="H211">
        <v>14</v>
      </c>
      <c r="I211">
        <v>13</v>
      </c>
      <c r="J211">
        <v>13</v>
      </c>
      <c r="K211">
        <v>13</v>
      </c>
      <c r="L211">
        <v>9</v>
      </c>
      <c r="M211">
        <v>9</v>
      </c>
      <c r="N211">
        <v>11</v>
      </c>
      <c r="O211">
        <v>17</v>
      </c>
      <c r="P211">
        <v>18</v>
      </c>
      <c r="Q211">
        <v>21</v>
      </c>
      <c r="R211">
        <v>21</v>
      </c>
      <c r="S211">
        <v>21</v>
      </c>
      <c r="T211">
        <v>23</v>
      </c>
      <c r="U211">
        <v>24</v>
      </c>
      <c r="V211">
        <v>24</v>
      </c>
      <c r="W211">
        <v>26</v>
      </c>
      <c r="X211">
        <v>23</v>
      </c>
      <c r="Y211">
        <v>23</v>
      </c>
      <c r="Z211">
        <v>28</v>
      </c>
      <c r="AA211">
        <v>28</v>
      </c>
      <c r="AB211">
        <v>31</v>
      </c>
      <c r="AC211">
        <v>29</v>
      </c>
      <c r="AD211">
        <v>30</v>
      </c>
      <c r="AE211">
        <v>39</v>
      </c>
      <c r="AF211">
        <v>44</v>
      </c>
      <c r="AG211">
        <v>42</v>
      </c>
      <c r="AH211">
        <v>40</v>
      </c>
    </row>
    <row r="212" spans="1:34" x14ac:dyDescent="0.25">
      <c r="A212" t="s">
        <v>708</v>
      </c>
      <c r="B212" t="s">
        <v>195</v>
      </c>
      <c r="C212">
        <v>70</v>
      </c>
      <c r="D212">
        <v>77</v>
      </c>
      <c r="E212">
        <v>77</v>
      </c>
      <c r="F212">
        <v>73</v>
      </c>
      <c r="G212">
        <v>88</v>
      </c>
      <c r="H212">
        <v>93</v>
      </c>
      <c r="I212">
        <v>96</v>
      </c>
      <c r="J212">
        <v>102</v>
      </c>
      <c r="K212">
        <v>106</v>
      </c>
      <c r="L212">
        <v>106</v>
      </c>
      <c r="M212">
        <v>107</v>
      </c>
      <c r="N212">
        <v>126</v>
      </c>
      <c r="O212">
        <v>148</v>
      </c>
      <c r="P212">
        <v>164</v>
      </c>
      <c r="Q212">
        <v>184</v>
      </c>
      <c r="R212">
        <v>195</v>
      </c>
      <c r="S212">
        <v>195</v>
      </c>
      <c r="T212">
        <v>226</v>
      </c>
      <c r="U212">
        <v>226</v>
      </c>
      <c r="V212">
        <v>252</v>
      </c>
      <c r="W212">
        <v>268</v>
      </c>
      <c r="X212">
        <v>301</v>
      </c>
      <c r="Y212">
        <v>319</v>
      </c>
      <c r="Z212">
        <v>319</v>
      </c>
      <c r="AA212">
        <v>341</v>
      </c>
      <c r="AB212">
        <v>374</v>
      </c>
      <c r="AC212">
        <v>382</v>
      </c>
      <c r="AD212">
        <v>388</v>
      </c>
      <c r="AE212">
        <v>381</v>
      </c>
      <c r="AF212">
        <v>356</v>
      </c>
      <c r="AG212">
        <v>356</v>
      </c>
      <c r="AH212">
        <v>366</v>
      </c>
    </row>
    <row r="213" spans="1:34" x14ac:dyDescent="0.25">
      <c r="A213" t="s">
        <v>709</v>
      </c>
      <c r="B213" t="s">
        <v>196</v>
      </c>
      <c r="C213">
        <v>66</v>
      </c>
      <c r="D213">
        <v>63</v>
      </c>
      <c r="E213">
        <v>61</v>
      </c>
      <c r="F213">
        <v>59</v>
      </c>
      <c r="G213">
        <v>62</v>
      </c>
      <c r="H213">
        <v>48</v>
      </c>
      <c r="I213">
        <v>54</v>
      </c>
      <c r="J213">
        <v>63</v>
      </c>
      <c r="K213">
        <v>71</v>
      </c>
      <c r="L213">
        <v>72</v>
      </c>
      <c r="M213">
        <v>72</v>
      </c>
      <c r="N213">
        <v>77</v>
      </c>
      <c r="O213">
        <v>84</v>
      </c>
      <c r="P213">
        <v>91</v>
      </c>
      <c r="Q213">
        <v>81</v>
      </c>
      <c r="R213">
        <v>88</v>
      </c>
      <c r="S213">
        <v>88</v>
      </c>
      <c r="T213">
        <v>91</v>
      </c>
      <c r="U213">
        <v>93</v>
      </c>
      <c r="V213">
        <v>102</v>
      </c>
      <c r="W213">
        <v>99</v>
      </c>
      <c r="X213">
        <v>108</v>
      </c>
      <c r="Y213">
        <v>125</v>
      </c>
      <c r="Z213">
        <v>131</v>
      </c>
      <c r="AA213">
        <v>129</v>
      </c>
      <c r="AB213">
        <v>137</v>
      </c>
      <c r="AC213">
        <v>161</v>
      </c>
      <c r="AD213">
        <v>175</v>
      </c>
      <c r="AE213">
        <v>175</v>
      </c>
      <c r="AF213">
        <v>169</v>
      </c>
      <c r="AG213">
        <v>172</v>
      </c>
      <c r="AH213">
        <v>177</v>
      </c>
    </row>
    <row r="214" spans="1:34" x14ac:dyDescent="0.25">
      <c r="A214" t="s">
        <v>710</v>
      </c>
      <c r="B214" t="s">
        <v>197</v>
      </c>
      <c r="C214">
        <v>72</v>
      </c>
      <c r="D214">
        <v>72</v>
      </c>
      <c r="E214">
        <v>72</v>
      </c>
      <c r="F214">
        <v>76</v>
      </c>
      <c r="G214">
        <v>80</v>
      </c>
      <c r="H214">
        <v>98</v>
      </c>
      <c r="I214">
        <v>110</v>
      </c>
      <c r="J214">
        <v>125</v>
      </c>
      <c r="K214">
        <v>121</v>
      </c>
      <c r="L214">
        <v>121</v>
      </c>
      <c r="M214">
        <v>112</v>
      </c>
      <c r="N214">
        <v>121</v>
      </c>
      <c r="O214">
        <v>115</v>
      </c>
      <c r="P214">
        <v>112</v>
      </c>
      <c r="Q214">
        <v>107</v>
      </c>
      <c r="R214">
        <v>122</v>
      </c>
      <c r="S214">
        <v>122</v>
      </c>
      <c r="T214">
        <v>127</v>
      </c>
      <c r="U214">
        <v>100</v>
      </c>
      <c r="V214">
        <v>111</v>
      </c>
      <c r="W214">
        <v>95</v>
      </c>
      <c r="X214">
        <v>90</v>
      </c>
      <c r="Y214">
        <v>92</v>
      </c>
      <c r="Z214">
        <v>92</v>
      </c>
      <c r="AA214">
        <v>89</v>
      </c>
      <c r="AB214">
        <v>111</v>
      </c>
      <c r="AC214">
        <v>114</v>
      </c>
      <c r="AD214">
        <v>136</v>
      </c>
      <c r="AE214">
        <v>148</v>
      </c>
      <c r="AF214">
        <v>164</v>
      </c>
      <c r="AG214">
        <v>164</v>
      </c>
      <c r="AH214">
        <v>167</v>
      </c>
    </row>
    <row r="215" spans="1:34" x14ac:dyDescent="0.25">
      <c r="A215" t="s">
        <v>711</v>
      </c>
      <c r="B215" t="s">
        <v>198</v>
      </c>
      <c r="C215">
        <v>6</v>
      </c>
      <c r="D215">
        <v>6</v>
      </c>
      <c r="E215">
        <v>6</v>
      </c>
      <c r="F215">
        <v>5</v>
      </c>
      <c r="G215">
        <v>4</v>
      </c>
      <c r="H215">
        <v>3</v>
      </c>
      <c r="I215">
        <v>3</v>
      </c>
      <c r="J215">
        <v>1</v>
      </c>
      <c r="K215">
        <v>1</v>
      </c>
      <c r="L215">
        <v>1</v>
      </c>
      <c r="M215">
        <v>1</v>
      </c>
      <c r="N215">
        <v>1</v>
      </c>
      <c r="O215">
        <v>3</v>
      </c>
      <c r="P215">
        <v>6</v>
      </c>
      <c r="Q215">
        <v>9</v>
      </c>
      <c r="R215">
        <v>9</v>
      </c>
      <c r="S215">
        <v>9</v>
      </c>
      <c r="T215">
        <v>9</v>
      </c>
      <c r="U215">
        <v>14</v>
      </c>
      <c r="V215">
        <v>11</v>
      </c>
      <c r="W215">
        <v>8</v>
      </c>
      <c r="X215">
        <v>6</v>
      </c>
      <c r="Y215">
        <v>9</v>
      </c>
      <c r="Z215">
        <v>9</v>
      </c>
      <c r="AA215">
        <v>10</v>
      </c>
      <c r="AB215">
        <v>11</v>
      </c>
      <c r="AC215">
        <v>14</v>
      </c>
      <c r="AD215">
        <v>16</v>
      </c>
      <c r="AE215">
        <v>18</v>
      </c>
      <c r="AF215">
        <v>22</v>
      </c>
      <c r="AG215">
        <v>24</v>
      </c>
      <c r="AH215">
        <v>24</v>
      </c>
    </row>
    <row r="216" spans="1:34" x14ac:dyDescent="0.25">
      <c r="A216" t="s">
        <v>712</v>
      </c>
      <c r="B216" t="s">
        <v>199</v>
      </c>
      <c r="C216">
        <v>84</v>
      </c>
      <c r="D216">
        <v>91</v>
      </c>
      <c r="E216">
        <v>98</v>
      </c>
      <c r="F216">
        <v>88</v>
      </c>
      <c r="G216">
        <v>102</v>
      </c>
      <c r="H216">
        <v>97</v>
      </c>
      <c r="I216">
        <v>92</v>
      </c>
      <c r="J216">
        <v>96</v>
      </c>
      <c r="K216">
        <v>101</v>
      </c>
      <c r="L216">
        <v>100</v>
      </c>
      <c r="M216">
        <v>120</v>
      </c>
      <c r="N216">
        <v>126</v>
      </c>
      <c r="O216">
        <v>145</v>
      </c>
      <c r="P216">
        <v>153</v>
      </c>
      <c r="Q216">
        <v>169</v>
      </c>
      <c r="R216">
        <v>164</v>
      </c>
      <c r="S216">
        <v>172</v>
      </c>
      <c r="T216">
        <v>175</v>
      </c>
      <c r="U216">
        <v>188</v>
      </c>
      <c r="V216">
        <v>200</v>
      </c>
      <c r="W216">
        <v>233</v>
      </c>
      <c r="X216">
        <v>266</v>
      </c>
      <c r="Y216">
        <v>276</v>
      </c>
      <c r="Z216">
        <v>271</v>
      </c>
      <c r="AA216">
        <v>301</v>
      </c>
      <c r="AB216">
        <v>361</v>
      </c>
      <c r="AC216">
        <v>390</v>
      </c>
      <c r="AD216">
        <v>392</v>
      </c>
      <c r="AE216">
        <v>404</v>
      </c>
      <c r="AF216">
        <v>438</v>
      </c>
      <c r="AG216">
        <v>453</v>
      </c>
      <c r="AH216">
        <v>414</v>
      </c>
    </row>
    <row r="217" spans="1:34" x14ac:dyDescent="0.25">
      <c r="A217" t="s">
        <v>713</v>
      </c>
      <c r="B217" t="s">
        <v>200</v>
      </c>
      <c r="C217">
        <v>35</v>
      </c>
      <c r="D217">
        <v>38</v>
      </c>
      <c r="E217">
        <v>34</v>
      </c>
      <c r="F217">
        <v>31</v>
      </c>
      <c r="G217">
        <v>35</v>
      </c>
      <c r="H217">
        <v>35</v>
      </c>
      <c r="I217">
        <v>44</v>
      </c>
      <c r="J217">
        <v>42</v>
      </c>
      <c r="K217">
        <v>46</v>
      </c>
      <c r="L217">
        <v>53</v>
      </c>
      <c r="M217">
        <v>54</v>
      </c>
      <c r="N217">
        <v>68</v>
      </c>
      <c r="O217">
        <v>79</v>
      </c>
      <c r="P217">
        <v>90</v>
      </c>
      <c r="Q217">
        <v>101</v>
      </c>
      <c r="R217">
        <v>99</v>
      </c>
      <c r="S217">
        <v>103</v>
      </c>
      <c r="T217">
        <v>122</v>
      </c>
      <c r="U217">
        <v>129</v>
      </c>
      <c r="V217">
        <v>143</v>
      </c>
      <c r="W217">
        <v>145</v>
      </c>
      <c r="X217">
        <v>145</v>
      </c>
      <c r="Y217">
        <v>145</v>
      </c>
      <c r="Z217">
        <v>170</v>
      </c>
      <c r="AA217">
        <v>181</v>
      </c>
      <c r="AB217">
        <v>192</v>
      </c>
      <c r="AC217">
        <v>202</v>
      </c>
      <c r="AD217">
        <v>214</v>
      </c>
      <c r="AE217">
        <v>241</v>
      </c>
      <c r="AF217">
        <v>246</v>
      </c>
      <c r="AG217">
        <v>237</v>
      </c>
      <c r="AH217">
        <v>208</v>
      </c>
    </row>
    <row r="218" spans="1:34" x14ac:dyDescent="0.25">
      <c r="A218" t="s">
        <v>714</v>
      </c>
      <c r="B218" t="s">
        <v>201</v>
      </c>
      <c r="C218">
        <v>18</v>
      </c>
      <c r="D218">
        <v>24</v>
      </c>
      <c r="E218">
        <v>24</v>
      </c>
      <c r="F218">
        <v>24</v>
      </c>
      <c r="G218">
        <v>33</v>
      </c>
      <c r="H218">
        <v>37</v>
      </c>
      <c r="I218">
        <v>56</v>
      </c>
      <c r="J218">
        <v>72</v>
      </c>
      <c r="K218">
        <v>70</v>
      </c>
      <c r="L218">
        <v>71</v>
      </c>
      <c r="M218">
        <v>74</v>
      </c>
      <c r="N218">
        <v>79</v>
      </c>
      <c r="O218">
        <v>86</v>
      </c>
      <c r="P218">
        <v>88</v>
      </c>
      <c r="Q218">
        <v>86</v>
      </c>
      <c r="R218">
        <v>84</v>
      </c>
      <c r="S218">
        <v>84</v>
      </c>
      <c r="T218">
        <v>83</v>
      </c>
      <c r="U218">
        <v>87</v>
      </c>
      <c r="V218">
        <v>87</v>
      </c>
      <c r="W218">
        <v>74</v>
      </c>
      <c r="X218">
        <v>84</v>
      </c>
      <c r="Y218">
        <v>92</v>
      </c>
      <c r="Z218">
        <v>92</v>
      </c>
      <c r="AA218">
        <v>91</v>
      </c>
      <c r="AB218">
        <v>79</v>
      </c>
      <c r="AC218">
        <v>66</v>
      </c>
      <c r="AD218">
        <v>57</v>
      </c>
      <c r="AE218">
        <v>63</v>
      </c>
      <c r="AF218">
        <v>56</v>
      </c>
      <c r="AG218">
        <v>55</v>
      </c>
      <c r="AH218">
        <v>54</v>
      </c>
    </row>
    <row r="219" spans="1:34" x14ac:dyDescent="0.25">
      <c r="A219" t="s">
        <v>715</v>
      </c>
      <c r="B219" t="s">
        <v>202</v>
      </c>
      <c r="C219">
        <v>105</v>
      </c>
      <c r="D219">
        <v>90</v>
      </c>
      <c r="E219">
        <v>90</v>
      </c>
      <c r="F219">
        <v>80</v>
      </c>
      <c r="G219">
        <v>63</v>
      </c>
      <c r="H219">
        <v>62</v>
      </c>
      <c r="I219">
        <v>63</v>
      </c>
      <c r="J219">
        <v>61</v>
      </c>
      <c r="K219">
        <v>62</v>
      </c>
      <c r="L219">
        <v>66</v>
      </c>
      <c r="M219">
        <v>61</v>
      </c>
      <c r="N219">
        <v>79</v>
      </c>
      <c r="O219">
        <v>77</v>
      </c>
      <c r="P219">
        <v>76</v>
      </c>
      <c r="Q219">
        <v>75</v>
      </c>
      <c r="R219">
        <v>75</v>
      </c>
      <c r="S219">
        <v>71</v>
      </c>
      <c r="T219">
        <v>67</v>
      </c>
      <c r="U219">
        <v>61</v>
      </c>
      <c r="V219">
        <v>73</v>
      </c>
      <c r="W219">
        <v>70</v>
      </c>
      <c r="X219">
        <v>78</v>
      </c>
      <c r="Y219">
        <v>80</v>
      </c>
      <c r="Z219">
        <v>80</v>
      </c>
      <c r="AA219">
        <v>90</v>
      </c>
      <c r="AB219">
        <v>98</v>
      </c>
      <c r="AC219">
        <v>90</v>
      </c>
      <c r="AD219">
        <v>93</v>
      </c>
      <c r="AE219">
        <v>85</v>
      </c>
      <c r="AF219">
        <v>88</v>
      </c>
      <c r="AG219">
        <v>89</v>
      </c>
      <c r="AH219">
        <v>75</v>
      </c>
    </row>
    <row r="220" spans="1:34" x14ac:dyDescent="0.25">
      <c r="A220" t="s">
        <v>716</v>
      </c>
      <c r="B220" t="s">
        <v>203</v>
      </c>
      <c r="C220">
        <v>5</v>
      </c>
      <c r="D220">
        <v>9</v>
      </c>
      <c r="E220">
        <v>11</v>
      </c>
      <c r="F220">
        <v>13</v>
      </c>
      <c r="G220">
        <v>14</v>
      </c>
      <c r="H220">
        <v>15</v>
      </c>
      <c r="I220">
        <v>17</v>
      </c>
      <c r="J220">
        <v>16</v>
      </c>
      <c r="K220">
        <v>16</v>
      </c>
      <c r="L220">
        <v>16</v>
      </c>
      <c r="M220">
        <v>19</v>
      </c>
      <c r="N220">
        <v>21</v>
      </c>
      <c r="O220">
        <v>21</v>
      </c>
      <c r="P220">
        <v>29</v>
      </c>
      <c r="Q220">
        <v>32</v>
      </c>
      <c r="R220">
        <v>28</v>
      </c>
      <c r="S220">
        <v>32</v>
      </c>
      <c r="T220">
        <v>27</v>
      </c>
      <c r="U220">
        <v>33</v>
      </c>
      <c r="V220">
        <v>37</v>
      </c>
      <c r="W220">
        <v>31</v>
      </c>
      <c r="X220">
        <v>37</v>
      </c>
      <c r="Y220">
        <v>47</v>
      </c>
      <c r="Z220">
        <v>49</v>
      </c>
      <c r="AA220">
        <v>52</v>
      </c>
      <c r="AB220">
        <v>53</v>
      </c>
      <c r="AC220">
        <v>47</v>
      </c>
      <c r="AD220">
        <v>47</v>
      </c>
      <c r="AE220">
        <v>47</v>
      </c>
      <c r="AF220">
        <v>39</v>
      </c>
      <c r="AG220">
        <v>31</v>
      </c>
      <c r="AH220">
        <v>34</v>
      </c>
    </row>
    <row r="221" spans="1:34" x14ac:dyDescent="0.25">
      <c r="A221" t="s">
        <v>717</v>
      </c>
      <c r="B221" t="s">
        <v>204</v>
      </c>
      <c r="C221">
        <v>82</v>
      </c>
      <c r="D221">
        <v>73</v>
      </c>
      <c r="E221">
        <v>73</v>
      </c>
      <c r="F221">
        <v>74</v>
      </c>
      <c r="G221">
        <v>68</v>
      </c>
      <c r="H221">
        <v>78</v>
      </c>
      <c r="I221">
        <v>77</v>
      </c>
      <c r="J221">
        <v>76</v>
      </c>
      <c r="K221">
        <v>82</v>
      </c>
      <c r="L221">
        <v>82</v>
      </c>
      <c r="M221">
        <v>84</v>
      </c>
      <c r="N221">
        <v>86</v>
      </c>
      <c r="O221">
        <v>95</v>
      </c>
      <c r="P221">
        <v>104</v>
      </c>
      <c r="Q221">
        <v>112</v>
      </c>
      <c r="R221">
        <v>123</v>
      </c>
      <c r="S221">
        <v>123</v>
      </c>
      <c r="T221">
        <v>160</v>
      </c>
      <c r="U221">
        <v>183</v>
      </c>
      <c r="V221">
        <v>210</v>
      </c>
      <c r="W221">
        <v>247</v>
      </c>
      <c r="X221">
        <v>272</v>
      </c>
      <c r="Y221">
        <v>317</v>
      </c>
      <c r="Z221">
        <v>317</v>
      </c>
      <c r="AA221">
        <v>324</v>
      </c>
      <c r="AB221">
        <v>340</v>
      </c>
      <c r="AC221">
        <v>322</v>
      </c>
      <c r="AD221">
        <v>319</v>
      </c>
      <c r="AE221">
        <v>342</v>
      </c>
      <c r="AF221">
        <v>317</v>
      </c>
      <c r="AG221">
        <v>317</v>
      </c>
      <c r="AH221">
        <v>293</v>
      </c>
    </row>
    <row r="222" spans="1:34" x14ac:dyDescent="0.25">
      <c r="A222" t="s">
        <v>718</v>
      </c>
      <c r="B222" t="s">
        <v>205</v>
      </c>
      <c r="C222">
        <v>9</v>
      </c>
      <c r="D222">
        <v>10</v>
      </c>
      <c r="E222">
        <v>10</v>
      </c>
      <c r="F222">
        <v>11</v>
      </c>
      <c r="G222">
        <v>11</v>
      </c>
      <c r="H222">
        <v>15</v>
      </c>
      <c r="I222">
        <v>18</v>
      </c>
      <c r="J222">
        <v>15</v>
      </c>
      <c r="K222">
        <v>15</v>
      </c>
      <c r="L222">
        <v>15</v>
      </c>
      <c r="M222">
        <v>18</v>
      </c>
      <c r="N222">
        <v>21</v>
      </c>
      <c r="O222">
        <v>27</v>
      </c>
      <c r="P222">
        <v>27</v>
      </c>
      <c r="Q222">
        <v>30</v>
      </c>
      <c r="R222">
        <v>30</v>
      </c>
      <c r="S222">
        <v>37</v>
      </c>
      <c r="T222">
        <v>36</v>
      </c>
      <c r="U222">
        <v>34</v>
      </c>
      <c r="V222">
        <v>34</v>
      </c>
      <c r="W222">
        <v>37</v>
      </c>
      <c r="X222">
        <v>40</v>
      </c>
      <c r="Y222">
        <v>41</v>
      </c>
      <c r="Z222">
        <v>41</v>
      </c>
      <c r="AA222">
        <v>45</v>
      </c>
      <c r="AB222">
        <v>52</v>
      </c>
      <c r="AC222">
        <v>56</v>
      </c>
      <c r="AD222">
        <v>54</v>
      </c>
      <c r="AE222">
        <v>50</v>
      </c>
      <c r="AF222">
        <v>51</v>
      </c>
      <c r="AG222">
        <v>46</v>
      </c>
      <c r="AH222">
        <v>41</v>
      </c>
    </row>
    <row r="223" spans="1:34" x14ac:dyDescent="0.25">
      <c r="A223" t="s">
        <v>719</v>
      </c>
      <c r="B223" t="s">
        <v>206</v>
      </c>
      <c r="C223">
        <v>31</v>
      </c>
      <c r="D223">
        <v>38</v>
      </c>
      <c r="E223">
        <v>38</v>
      </c>
      <c r="F223">
        <v>38</v>
      </c>
      <c r="G223">
        <v>38</v>
      </c>
      <c r="H223">
        <v>49</v>
      </c>
      <c r="I223">
        <v>45</v>
      </c>
      <c r="J223">
        <v>38</v>
      </c>
      <c r="K223">
        <v>46</v>
      </c>
      <c r="L223">
        <v>45</v>
      </c>
      <c r="M223">
        <v>45</v>
      </c>
      <c r="N223">
        <v>53</v>
      </c>
      <c r="O223">
        <v>41</v>
      </c>
      <c r="P223">
        <v>47</v>
      </c>
      <c r="Q223">
        <v>52</v>
      </c>
      <c r="R223">
        <v>53</v>
      </c>
      <c r="S223">
        <v>53</v>
      </c>
      <c r="T223">
        <v>53</v>
      </c>
      <c r="U223">
        <v>54</v>
      </c>
      <c r="V223">
        <v>60</v>
      </c>
      <c r="W223">
        <v>62</v>
      </c>
      <c r="X223">
        <v>53</v>
      </c>
      <c r="Y223">
        <v>52</v>
      </c>
      <c r="Z223">
        <v>63</v>
      </c>
      <c r="AA223">
        <v>64</v>
      </c>
      <c r="AB223">
        <v>75</v>
      </c>
      <c r="AC223">
        <v>100</v>
      </c>
      <c r="AD223">
        <v>112</v>
      </c>
      <c r="AE223">
        <v>114</v>
      </c>
      <c r="AF223">
        <v>110</v>
      </c>
      <c r="AG223">
        <v>115</v>
      </c>
      <c r="AH223">
        <v>116</v>
      </c>
    </row>
    <row r="224" spans="1:34" x14ac:dyDescent="0.25">
      <c r="A224" t="s">
        <v>720</v>
      </c>
      <c r="B224" t="s">
        <v>207</v>
      </c>
      <c r="C224">
        <v>48</v>
      </c>
      <c r="D224">
        <v>52</v>
      </c>
      <c r="E224">
        <v>51</v>
      </c>
      <c r="F224">
        <v>46</v>
      </c>
      <c r="G224">
        <v>50</v>
      </c>
      <c r="H224">
        <v>44</v>
      </c>
      <c r="I224">
        <v>47</v>
      </c>
      <c r="J224">
        <v>75</v>
      </c>
      <c r="K224">
        <v>76</v>
      </c>
      <c r="L224">
        <v>76</v>
      </c>
      <c r="M224">
        <v>79</v>
      </c>
      <c r="N224">
        <v>90</v>
      </c>
      <c r="O224">
        <v>109</v>
      </c>
      <c r="P224">
        <v>114</v>
      </c>
      <c r="Q224">
        <v>100</v>
      </c>
      <c r="R224">
        <v>103</v>
      </c>
      <c r="S224">
        <v>112</v>
      </c>
      <c r="T224">
        <v>122</v>
      </c>
      <c r="U224">
        <v>122</v>
      </c>
      <c r="V224">
        <v>124</v>
      </c>
      <c r="W224">
        <v>128</v>
      </c>
      <c r="X224">
        <v>141</v>
      </c>
      <c r="Y224">
        <v>155</v>
      </c>
      <c r="Z224">
        <v>152</v>
      </c>
      <c r="AA224">
        <v>149</v>
      </c>
      <c r="AB224">
        <v>176</v>
      </c>
      <c r="AC224">
        <v>189</v>
      </c>
      <c r="AD224">
        <v>201</v>
      </c>
      <c r="AE224">
        <v>202</v>
      </c>
      <c r="AF224">
        <v>200</v>
      </c>
      <c r="AG224">
        <v>204</v>
      </c>
      <c r="AH224">
        <v>198</v>
      </c>
    </row>
    <row r="225" spans="1:34" x14ac:dyDescent="0.25">
      <c r="A225" t="s">
        <v>721</v>
      </c>
      <c r="B225" t="s">
        <v>208</v>
      </c>
      <c r="C225">
        <v>43</v>
      </c>
      <c r="D225">
        <v>34</v>
      </c>
      <c r="E225">
        <v>41</v>
      </c>
      <c r="F225">
        <v>44</v>
      </c>
      <c r="G225">
        <v>49</v>
      </c>
      <c r="H225">
        <v>57</v>
      </c>
      <c r="I225">
        <v>50</v>
      </c>
      <c r="J225">
        <v>52</v>
      </c>
      <c r="K225">
        <v>63</v>
      </c>
      <c r="L225">
        <v>60</v>
      </c>
      <c r="M225">
        <v>65</v>
      </c>
      <c r="N225">
        <v>73</v>
      </c>
      <c r="O225">
        <v>72</v>
      </c>
      <c r="P225">
        <v>78</v>
      </c>
      <c r="Q225">
        <v>88</v>
      </c>
      <c r="R225">
        <v>86</v>
      </c>
      <c r="S225">
        <v>97</v>
      </c>
      <c r="T225">
        <v>100</v>
      </c>
      <c r="U225">
        <v>106</v>
      </c>
      <c r="V225">
        <v>117</v>
      </c>
      <c r="W225">
        <v>125</v>
      </c>
      <c r="X225">
        <v>131</v>
      </c>
      <c r="Y225">
        <v>130</v>
      </c>
      <c r="Z225">
        <v>128</v>
      </c>
      <c r="AA225">
        <v>125</v>
      </c>
      <c r="AB225">
        <v>140</v>
      </c>
      <c r="AC225">
        <v>137</v>
      </c>
      <c r="AD225">
        <v>157</v>
      </c>
      <c r="AE225">
        <v>160</v>
      </c>
      <c r="AF225">
        <v>156</v>
      </c>
      <c r="AG225">
        <v>171</v>
      </c>
      <c r="AH225">
        <v>162</v>
      </c>
    </row>
    <row r="226" spans="1:34" x14ac:dyDescent="0.25">
      <c r="A226" t="s">
        <v>722</v>
      </c>
      <c r="B226" t="s">
        <v>209</v>
      </c>
      <c r="C226">
        <v>38</v>
      </c>
      <c r="D226">
        <v>33</v>
      </c>
      <c r="E226">
        <v>37</v>
      </c>
      <c r="F226">
        <v>33</v>
      </c>
      <c r="G226">
        <v>40</v>
      </c>
      <c r="H226">
        <v>40</v>
      </c>
      <c r="I226">
        <v>34</v>
      </c>
      <c r="J226">
        <v>34</v>
      </c>
      <c r="K226">
        <v>39</v>
      </c>
      <c r="L226">
        <v>37</v>
      </c>
      <c r="M226">
        <v>44</v>
      </c>
      <c r="N226">
        <v>41</v>
      </c>
      <c r="O226">
        <v>33</v>
      </c>
      <c r="P226">
        <v>33</v>
      </c>
      <c r="Q226">
        <v>36</v>
      </c>
      <c r="R226">
        <v>33</v>
      </c>
      <c r="S226">
        <v>37</v>
      </c>
      <c r="T226">
        <v>28</v>
      </c>
      <c r="U226">
        <v>39</v>
      </c>
      <c r="V226">
        <v>50</v>
      </c>
      <c r="W226">
        <v>50</v>
      </c>
      <c r="X226">
        <v>60</v>
      </c>
      <c r="Y226">
        <v>62</v>
      </c>
      <c r="Z226">
        <v>87</v>
      </c>
      <c r="AA226">
        <v>96</v>
      </c>
      <c r="AB226">
        <v>97</v>
      </c>
      <c r="AC226">
        <v>101</v>
      </c>
      <c r="AD226">
        <v>127</v>
      </c>
      <c r="AE226">
        <v>142</v>
      </c>
      <c r="AF226">
        <v>152</v>
      </c>
      <c r="AG226">
        <v>152</v>
      </c>
      <c r="AH226">
        <v>142</v>
      </c>
    </row>
    <row r="227" spans="1:34" x14ac:dyDescent="0.25">
      <c r="A227" t="s">
        <v>723</v>
      </c>
      <c r="B227" t="s">
        <v>210</v>
      </c>
      <c r="C227">
        <v>103</v>
      </c>
      <c r="D227">
        <v>104</v>
      </c>
      <c r="E227">
        <v>106</v>
      </c>
      <c r="F227">
        <v>105</v>
      </c>
      <c r="G227">
        <v>103</v>
      </c>
      <c r="H227">
        <v>103</v>
      </c>
      <c r="I227">
        <v>94</v>
      </c>
      <c r="J227">
        <v>87</v>
      </c>
      <c r="K227">
        <v>89</v>
      </c>
      <c r="L227">
        <v>88</v>
      </c>
      <c r="M227">
        <v>108</v>
      </c>
      <c r="N227">
        <v>115</v>
      </c>
      <c r="O227">
        <v>127</v>
      </c>
      <c r="P227">
        <v>141</v>
      </c>
      <c r="Q227">
        <v>162</v>
      </c>
      <c r="R227">
        <v>172</v>
      </c>
      <c r="S227">
        <v>178</v>
      </c>
      <c r="T227">
        <v>164</v>
      </c>
      <c r="U227">
        <v>179</v>
      </c>
      <c r="V227">
        <v>174</v>
      </c>
      <c r="W227">
        <v>173</v>
      </c>
      <c r="X227">
        <v>173</v>
      </c>
      <c r="Y227">
        <v>179</v>
      </c>
      <c r="Z227">
        <v>173</v>
      </c>
      <c r="AA227">
        <v>183</v>
      </c>
      <c r="AB227">
        <v>230</v>
      </c>
      <c r="AC227">
        <v>271</v>
      </c>
      <c r="AD227">
        <v>289</v>
      </c>
      <c r="AE227">
        <v>295</v>
      </c>
      <c r="AF227">
        <v>302</v>
      </c>
      <c r="AG227">
        <v>318</v>
      </c>
      <c r="AH227">
        <v>329</v>
      </c>
    </row>
    <row r="228" spans="1:34" x14ac:dyDescent="0.25">
      <c r="A228" t="s">
        <v>724</v>
      </c>
      <c r="B228" t="s">
        <v>211</v>
      </c>
      <c r="C228">
        <v>2</v>
      </c>
      <c r="D228">
        <v>3</v>
      </c>
      <c r="E228">
        <v>2</v>
      </c>
      <c r="F228">
        <v>2</v>
      </c>
      <c r="G228">
        <v>5</v>
      </c>
      <c r="H228">
        <v>5</v>
      </c>
      <c r="I228">
        <v>6</v>
      </c>
      <c r="J228">
        <v>6</v>
      </c>
      <c r="K228">
        <v>5</v>
      </c>
      <c r="L228">
        <v>5</v>
      </c>
      <c r="M228">
        <v>6</v>
      </c>
      <c r="N228">
        <v>6</v>
      </c>
      <c r="O228">
        <v>7</v>
      </c>
      <c r="P228">
        <v>6</v>
      </c>
      <c r="Q228">
        <v>8</v>
      </c>
      <c r="R228">
        <v>15</v>
      </c>
      <c r="S228">
        <v>15</v>
      </c>
      <c r="T228">
        <v>15</v>
      </c>
      <c r="U228">
        <v>13</v>
      </c>
      <c r="V228">
        <v>18</v>
      </c>
      <c r="W228">
        <v>19</v>
      </c>
      <c r="X228">
        <v>17</v>
      </c>
      <c r="Y228">
        <v>11</v>
      </c>
      <c r="Z228">
        <v>11</v>
      </c>
      <c r="AA228">
        <v>10</v>
      </c>
      <c r="AB228">
        <v>12</v>
      </c>
      <c r="AC228">
        <v>7</v>
      </c>
      <c r="AD228">
        <v>8</v>
      </c>
      <c r="AE228">
        <v>9</v>
      </c>
      <c r="AF228">
        <v>11</v>
      </c>
      <c r="AG228">
        <v>11</v>
      </c>
      <c r="AH228">
        <v>11</v>
      </c>
    </row>
    <row r="229" spans="1:34" x14ac:dyDescent="0.25">
      <c r="A229" t="s">
        <v>725</v>
      </c>
      <c r="B229" t="s">
        <v>212</v>
      </c>
      <c r="C229">
        <v>21</v>
      </c>
      <c r="D229">
        <v>20</v>
      </c>
      <c r="E229">
        <v>20</v>
      </c>
      <c r="F229">
        <v>25</v>
      </c>
      <c r="G229">
        <v>23</v>
      </c>
      <c r="H229">
        <v>25</v>
      </c>
      <c r="I229">
        <v>27</v>
      </c>
      <c r="J229">
        <v>28</v>
      </c>
      <c r="K229">
        <v>32</v>
      </c>
      <c r="L229">
        <v>35</v>
      </c>
      <c r="M229">
        <v>32</v>
      </c>
      <c r="N229">
        <v>43</v>
      </c>
      <c r="O229">
        <v>59</v>
      </c>
      <c r="P229">
        <v>59</v>
      </c>
      <c r="Q229">
        <v>68</v>
      </c>
      <c r="R229">
        <v>68</v>
      </c>
      <c r="S229">
        <v>64</v>
      </c>
      <c r="T229">
        <v>88</v>
      </c>
      <c r="U229">
        <v>92</v>
      </c>
      <c r="V229">
        <v>88</v>
      </c>
      <c r="W229">
        <v>103</v>
      </c>
      <c r="X229">
        <v>112</v>
      </c>
      <c r="Y229">
        <v>116</v>
      </c>
      <c r="Z229">
        <v>120</v>
      </c>
      <c r="AA229">
        <v>130</v>
      </c>
      <c r="AB229">
        <v>125</v>
      </c>
      <c r="AC229">
        <v>137</v>
      </c>
      <c r="AD229">
        <v>133</v>
      </c>
      <c r="AE229">
        <v>134</v>
      </c>
      <c r="AF229">
        <v>135</v>
      </c>
      <c r="AG229">
        <v>133</v>
      </c>
      <c r="AH229">
        <v>93</v>
      </c>
    </row>
    <row r="230" spans="1:34" x14ac:dyDescent="0.25">
      <c r="A230" t="s">
        <v>726</v>
      </c>
      <c r="B230" t="s">
        <v>213</v>
      </c>
      <c r="C230">
        <v>85</v>
      </c>
      <c r="D230">
        <v>89</v>
      </c>
      <c r="E230">
        <v>92</v>
      </c>
      <c r="F230">
        <v>99</v>
      </c>
      <c r="G230">
        <v>93</v>
      </c>
      <c r="H230">
        <v>105</v>
      </c>
      <c r="I230">
        <v>104</v>
      </c>
      <c r="J230">
        <v>113</v>
      </c>
      <c r="K230">
        <v>125</v>
      </c>
      <c r="L230">
        <v>132</v>
      </c>
      <c r="M230">
        <v>128</v>
      </c>
      <c r="N230">
        <v>182</v>
      </c>
      <c r="O230">
        <v>190</v>
      </c>
      <c r="P230">
        <v>219</v>
      </c>
      <c r="Q230">
        <v>250</v>
      </c>
      <c r="R230">
        <v>269</v>
      </c>
      <c r="S230">
        <v>280</v>
      </c>
      <c r="T230">
        <v>285</v>
      </c>
      <c r="U230">
        <v>313</v>
      </c>
      <c r="V230">
        <v>356</v>
      </c>
      <c r="W230">
        <v>456</v>
      </c>
      <c r="X230">
        <v>478</v>
      </c>
      <c r="Y230">
        <v>514</v>
      </c>
      <c r="Z230">
        <v>512</v>
      </c>
      <c r="AA230">
        <v>524</v>
      </c>
      <c r="AB230">
        <v>582</v>
      </c>
      <c r="AC230">
        <v>617</v>
      </c>
      <c r="AD230">
        <v>579</v>
      </c>
      <c r="AE230">
        <v>585</v>
      </c>
      <c r="AF230">
        <v>609</v>
      </c>
      <c r="AG230">
        <v>604</v>
      </c>
      <c r="AH230">
        <v>607</v>
      </c>
    </row>
    <row r="231" spans="1:34" x14ac:dyDescent="0.25">
      <c r="A231" t="s">
        <v>727</v>
      </c>
      <c r="B231" t="s">
        <v>214</v>
      </c>
      <c r="C231">
        <v>16</v>
      </c>
      <c r="D231">
        <v>16</v>
      </c>
      <c r="E231">
        <v>17</v>
      </c>
      <c r="F231">
        <v>16</v>
      </c>
      <c r="G231">
        <v>23</v>
      </c>
      <c r="H231">
        <v>21</v>
      </c>
      <c r="I231">
        <v>22</v>
      </c>
      <c r="J231">
        <v>22</v>
      </c>
      <c r="K231">
        <v>29</v>
      </c>
      <c r="L231">
        <v>27</v>
      </c>
      <c r="M231">
        <v>29</v>
      </c>
      <c r="N231">
        <v>29</v>
      </c>
      <c r="O231">
        <v>28</v>
      </c>
      <c r="P231">
        <v>28</v>
      </c>
      <c r="Q231">
        <v>32</v>
      </c>
      <c r="R231">
        <v>26</v>
      </c>
      <c r="S231">
        <v>28</v>
      </c>
      <c r="T231">
        <v>26</v>
      </c>
      <c r="U231">
        <v>22</v>
      </c>
      <c r="V231">
        <v>34</v>
      </c>
      <c r="W231">
        <v>35</v>
      </c>
      <c r="X231">
        <v>36</v>
      </c>
      <c r="Y231">
        <v>41</v>
      </c>
      <c r="Z231">
        <v>39</v>
      </c>
      <c r="AA231">
        <v>38</v>
      </c>
      <c r="AB231">
        <v>43</v>
      </c>
      <c r="AC231">
        <v>35</v>
      </c>
      <c r="AD231">
        <v>33</v>
      </c>
      <c r="AE231">
        <v>26</v>
      </c>
      <c r="AF231">
        <v>19</v>
      </c>
      <c r="AG231">
        <v>20</v>
      </c>
      <c r="AH231">
        <v>19</v>
      </c>
    </row>
    <row r="232" spans="1:34" x14ac:dyDescent="0.25">
      <c r="A232" t="s">
        <v>728</v>
      </c>
      <c r="B232" t="s">
        <v>215</v>
      </c>
      <c r="C232">
        <v>61</v>
      </c>
      <c r="D232">
        <v>57</v>
      </c>
      <c r="E232">
        <v>76</v>
      </c>
      <c r="F232">
        <v>78</v>
      </c>
      <c r="G232">
        <v>77</v>
      </c>
      <c r="H232">
        <v>74</v>
      </c>
      <c r="I232">
        <v>77</v>
      </c>
      <c r="J232">
        <v>66</v>
      </c>
      <c r="K232">
        <v>69</v>
      </c>
      <c r="L232">
        <v>57</v>
      </c>
      <c r="M232">
        <v>50</v>
      </c>
      <c r="N232">
        <v>50</v>
      </c>
      <c r="O232">
        <v>67</v>
      </c>
      <c r="P232">
        <v>68</v>
      </c>
      <c r="Q232">
        <v>69</v>
      </c>
      <c r="R232">
        <v>75</v>
      </c>
      <c r="S232">
        <v>76</v>
      </c>
      <c r="T232">
        <v>84</v>
      </c>
      <c r="U232">
        <v>84</v>
      </c>
      <c r="V232">
        <v>100</v>
      </c>
      <c r="W232">
        <v>113</v>
      </c>
      <c r="X232">
        <v>119</v>
      </c>
      <c r="Y232">
        <v>125</v>
      </c>
      <c r="Z232">
        <v>119</v>
      </c>
      <c r="AA232">
        <v>128</v>
      </c>
      <c r="AB232">
        <v>138</v>
      </c>
      <c r="AC232">
        <v>137</v>
      </c>
      <c r="AD232">
        <v>134</v>
      </c>
      <c r="AE232">
        <v>134</v>
      </c>
      <c r="AF232">
        <v>145</v>
      </c>
      <c r="AG232">
        <v>152</v>
      </c>
      <c r="AH232">
        <v>137</v>
      </c>
    </row>
    <row r="233" spans="1:34" x14ac:dyDescent="0.25">
      <c r="A233" t="s">
        <v>729</v>
      </c>
      <c r="B233" t="s">
        <v>216</v>
      </c>
      <c r="C233">
        <v>17</v>
      </c>
      <c r="D233">
        <v>16</v>
      </c>
      <c r="E233">
        <v>17</v>
      </c>
      <c r="F233">
        <v>18</v>
      </c>
      <c r="G233">
        <v>11</v>
      </c>
      <c r="H233">
        <v>15</v>
      </c>
      <c r="I233">
        <v>16</v>
      </c>
      <c r="J233">
        <v>18</v>
      </c>
      <c r="K233">
        <v>16</v>
      </c>
      <c r="L233">
        <v>15</v>
      </c>
      <c r="M233">
        <v>14</v>
      </c>
      <c r="N233">
        <v>16</v>
      </c>
      <c r="O233">
        <v>13</v>
      </c>
      <c r="P233">
        <v>12</v>
      </c>
      <c r="Q233">
        <v>8</v>
      </c>
      <c r="R233">
        <v>14</v>
      </c>
      <c r="S233">
        <v>15</v>
      </c>
      <c r="T233">
        <v>18</v>
      </c>
      <c r="U233">
        <v>21</v>
      </c>
      <c r="V233">
        <v>21</v>
      </c>
      <c r="W233">
        <v>22</v>
      </c>
      <c r="X233">
        <v>24</v>
      </c>
      <c r="Y233">
        <v>18</v>
      </c>
      <c r="Z233">
        <v>17</v>
      </c>
      <c r="AA233">
        <v>15</v>
      </c>
      <c r="AB233">
        <v>11</v>
      </c>
      <c r="AC233">
        <v>17</v>
      </c>
      <c r="AD233">
        <v>22</v>
      </c>
      <c r="AE233">
        <v>27</v>
      </c>
      <c r="AF233">
        <v>32</v>
      </c>
      <c r="AG233">
        <v>32</v>
      </c>
      <c r="AH233">
        <v>32</v>
      </c>
    </row>
    <row r="234" spans="1:34" x14ac:dyDescent="0.25">
      <c r="A234" t="s">
        <v>730</v>
      </c>
      <c r="B234" t="s">
        <v>217</v>
      </c>
      <c r="C234">
        <v>11</v>
      </c>
      <c r="D234">
        <v>10</v>
      </c>
      <c r="E234">
        <v>10</v>
      </c>
      <c r="F234">
        <v>12</v>
      </c>
      <c r="G234">
        <v>11</v>
      </c>
      <c r="H234">
        <v>10</v>
      </c>
      <c r="I234">
        <v>11</v>
      </c>
      <c r="J234">
        <v>10</v>
      </c>
      <c r="K234">
        <v>11</v>
      </c>
      <c r="L234">
        <v>11</v>
      </c>
      <c r="M234">
        <v>11</v>
      </c>
      <c r="N234">
        <v>13</v>
      </c>
      <c r="O234">
        <v>14</v>
      </c>
      <c r="P234">
        <v>16</v>
      </c>
      <c r="Q234">
        <v>16</v>
      </c>
      <c r="R234">
        <v>16</v>
      </c>
      <c r="S234">
        <v>16</v>
      </c>
      <c r="T234">
        <v>18</v>
      </c>
      <c r="U234">
        <v>20</v>
      </c>
      <c r="V234">
        <v>21</v>
      </c>
      <c r="W234">
        <v>18</v>
      </c>
      <c r="X234">
        <v>20</v>
      </c>
      <c r="Y234">
        <v>26</v>
      </c>
      <c r="Z234">
        <v>26</v>
      </c>
      <c r="AA234">
        <v>24</v>
      </c>
      <c r="AB234">
        <v>26</v>
      </c>
      <c r="AC234">
        <v>29</v>
      </c>
      <c r="AD234">
        <v>37</v>
      </c>
      <c r="AE234">
        <v>40</v>
      </c>
      <c r="AF234">
        <v>35</v>
      </c>
      <c r="AG234">
        <v>35</v>
      </c>
      <c r="AH234">
        <v>36</v>
      </c>
    </row>
    <row r="235" spans="1:34" x14ac:dyDescent="0.25">
      <c r="A235" t="s">
        <v>731</v>
      </c>
      <c r="B235" t="s">
        <v>218</v>
      </c>
      <c r="C235">
        <v>0</v>
      </c>
      <c r="D235">
        <v>0</v>
      </c>
      <c r="E235">
        <v>0</v>
      </c>
      <c r="F235">
        <v>1</v>
      </c>
      <c r="G235">
        <v>3</v>
      </c>
      <c r="H235">
        <v>4</v>
      </c>
      <c r="I235">
        <v>6</v>
      </c>
      <c r="J235">
        <v>6</v>
      </c>
      <c r="K235">
        <v>8</v>
      </c>
      <c r="L235">
        <v>8</v>
      </c>
      <c r="M235">
        <v>7</v>
      </c>
      <c r="N235">
        <v>6</v>
      </c>
      <c r="O235">
        <v>7</v>
      </c>
      <c r="P235">
        <v>8</v>
      </c>
      <c r="Q235">
        <v>11</v>
      </c>
      <c r="R235">
        <v>9</v>
      </c>
      <c r="S235">
        <v>11</v>
      </c>
      <c r="T235">
        <v>12</v>
      </c>
      <c r="U235">
        <v>17</v>
      </c>
      <c r="V235">
        <v>18</v>
      </c>
      <c r="W235">
        <v>24</v>
      </c>
      <c r="X235">
        <v>24</v>
      </c>
      <c r="Y235">
        <v>34</v>
      </c>
      <c r="Z235">
        <v>35</v>
      </c>
      <c r="AA235">
        <v>38</v>
      </c>
      <c r="AB235">
        <v>49</v>
      </c>
      <c r="AC235">
        <v>60</v>
      </c>
      <c r="AD235">
        <v>67</v>
      </c>
      <c r="AE235">
        <v>77</v>
      </c>
      <c r="AF235">
        <v>77</v>
      </c>
      <c r="AG235">
        <v>75</v>
      </c>
      <c r="AH235">
        <v>74</v>
      </c>
    </row>
    <row r="236" spans="1:34" x14ac:dyDescent="0.25">
      <c r="A236" t="s">
        <v>732</v>
      </c>
      <c r="B236" t="s">
        <v>219</v>
      </c>
      <c r="C236">
        <v>21</v>
      </c>
      <c r="D236">
        <v>21</v>
      </c>
      <c r="E236">
        <v>21</v>
      </c>
      <c r="F236">
        <v>19</v>
      </c>
      <c r="G236">
        <v>18</v>
      </c>
      <c r="H236">
        <v>22</v>
      </c>
      <c r="I236">
        <v>25</v>
      </c>
      <c r="J236">
        <v>33</v>
      </c>
      <c r="K236">
        <v>36</v>
      </c>
      <c r="L236">
        <v>36</v>
      </c>
      <c r="M236">
        <v>37</v>
      </c>
      <c r="N236">
        <v>37</v>
      </c>
      <c r="O236">
        <v>39</v>
      </c>
      <c r="P236">
        <v>39</v>
      </c>
      <c r="Q236">
        <v>39</v>
      </c>
      <c r="R236">
        <v>37</v>
      </c>
      <c r="S236">
        <v>37</v>
      </c>
      <c r="T236">
        <v>40</v>
      </c>
      <c r="U236">
        <v>45</v>
      </c>
      <c r="V236">
        <v>42</v>
      </c>
      <c r="W236">
        <v>50</v>
      </c>
      <c r="X236">
        <v>50</v>
      </c>
      <c r="Y236">
        <v>49</v>
      </c>
      <c r="Z236">
        <v>51</v>
      </c>
      <c r="AA236">
        <v>47</v>
      </c>
      <c r="AB236">
        <v>45</v>
      </c>
      <c r="AC236">
        <v>47</v>
      </c>
      <c r="AD236">
        <v>44</v>
      </c>
      <c r="AE236">
        <v>45</v>
      </c>
      <c r="AF236">
        <v>53</v>
      </c>
      <c r="AG236">
        <v>55</v>
      </c>
      <c r="AH236">
        <v>53</v>
      </c>
    </row>
    <row r="237" spans="1:34" x14ac:dyDescent="0.25">
      <c r="A237" t="s">
        <v>733</v>
      </c>
      <c r="B237" t="s">
        <v>220</v>
      </c>
      <c r="C237">
        <v>149</v>
      </c>
      <c r="D237">
        <v>135</v>
      </c>
      <c r="E237">
        <v>145</v>
      </c>
      <c r="F237">
        <v>131</v>
      </c>
      <c r="G237">
        <v>143</v>
      </c>
      <c r="H237">
        <v>153</v>
      </c>
      <c r="I237">
        <v>180</v>
      </c>
      <c r="J237">
        <v>174</v>
      </c>
      <c r="K237">
        <v>181</v>
      </c>
      <c r="L237">
        <v>194</v>
      </c>
      <c r="M237">
        <v>200</v>
      </c>
      <c r="N237">
        <v>201</v>
      </c>
      <c r="O237">
        <v>219</v>
      </c>
      <c r="P237">
        <v>229</v>
      </c>
      <c r="Q237">
        <v>263</v>
      </c>
      <c r="R237">
        <v>301</v>
      </c>
      <c r="S237">
        <v>304</v>
      </c>
      <c r="T237">
        <v>324</v>
      </c>
      <c r="U237">
        <v>366</v>
      </c>
      <c r="V237">
        <v>415</v>
      </c>
      <c r="W237">
        <v>467</v>
      </c>
      <c r="X237">
        <v>553</v>
      </c>
      <c r="Y237">
        <v>602</v>
      </c>
      <c r="Z237">
        <v>615</v>
      </c>
      <c r="AA237">
        <v>611</v>
      </c>
      <c r="AB237">
        <v>634</v>
      </c>
      <c r="AC237">
        <v>702</v>
      </c>
      <c r="AD237">
        <v>657</v>
      </c>
      <c r="AE237">
        <v>621</v>
      </c>
      <c r="AF237">
        <v>551</v>
      </c>
      <c r="AG237">
        <v>650</v>
      </c>
      <c r="AH237">
        <v>651</v>
      </c>
    </row>
    <row r="238" spans="1:34" x14ac:dyDescent="0.25">
      <c r="A238" t="s">
        <v>734</v>
      </c>
      <c r="B238" t="s">
        <v>221</v>
      </c>
      <c r="C238">
        <v>10</v>
      </c>
      <c r="D238">
        <v>10</v>
      </c>
      <c r="E238">
        <v>8</v>
      </c>
      <c r="F238">
        <v>8</v>
      </c>
      <c r="G238">
        <v>6</v>
      </c>
      <c r="H238">
        <v>8</v>
      </c>
      <c r="I238">
        <v>8</v>
      </c>
      <c r="J238">
        <v>7</v>
      </c>
      <c r="K238">
        <v>9</v>
      </c>
      <c r="L238">
        <v>9</v>
      </c>
      <c r="M238">
        <v>9</v>
      </c>
      <c r="N238">
        <v>7</v>
      </c>
      <c r="O238">
        <v>11</v>
      </c>
      <c r="P238">
        <v>14</v>
      </c>
      <c r="Q238">
        <v>24</v>
      </c>
      <c r="R238">
        <v>25</v>
      </c>
      <c r="S238">
        <v>27</v>
      </c>
      <c r="T238">
        <v>30</v>
      </c>
      <c r="U238">
        <v>36</v>
      </c>
      <c r="V238">
        <v>34</v>
      </c>
      <c r="W238">
        <v>37</v>
      </c>
      <c r="X238">
        <v>35</v>
      </c>
      <c r="Y238">
        <v>36</v>
      </c>
      <c r="Z238">
        <v>38</v>
      </c>
      <c r="AA238">
        <v>40</v>
      </c>
      <c r="AB238">
        <v>46</v>
      </c>
      <c r="AC238">
        <v>48</v>
      </c>
      <c r="AD238">
        <v>45</v>
      </c>
      <c r="AE238">
        <v>43</v>
      </c>
      <c r="AF238">
        <v>39</v>
      </c>
      <c r="AG238">
        <v>43</v>
      </c>
      <c r="AH238">
        <v>42</v>
      </c>
    </row>
    <row r="239" spans="1:34" x14ac:dyDescent="0.25">
      <c r="A239" t="s">
        <v>735</v>
      </c>
      <c r="B239" t="s">
        <v>222</v>
      </c>
      <c r="C239">
        <v>34</v>
      </c>
      <c r="D239">
        <v>37</v>
      </c>
      <c r="E239">
        <v>32</v>
      </c>
      <c r="F239">
        <v>33</v>
      </c>
      <c r="G239">
        <v>32</v>
      </c>
      <c r="H239">
        <v>30</v>
      </c>
      <c r="I239">
        <v>26</v>
      </c>
      <c r="J239">
        <v>33</v>
      </c>
      <c r="K239">
        <v>37</v>
      </c>
      <c r="L239">
        <v>38</v>
      </c>
      <c r="M239">
        <v>39</v>
      </c>
      <c r="N239">
        <v>37</v>
      </c>
      <c r="O239">
        <v>38</v>
      </c>
      <c r="P239">
        <v>42</v>
      </c>
      <c r="Q239">
        <v>40</v>
      </c>
      <c r="R239">
        <v>38</v>
      </c>
      <c r="S239">
        <v>37</v>
      </c>
      <c r="T239">
        <v>38</v>
      </c>
      <c r="U239">
        <v>37</v>
      </c>
      <c r="V239">
        <v>37</v>
      </c>
      <c r="W239">
        <v>40</v>
      </c>
      <c r="X239">
        <v>39</v>
      </c>
      <c r="Y239">
        <v>35</v>
      </c>
      <c r="Z239">
        <v>39</v>
      </c>
      <c r="AA239">
        <v>40</v>
      </c>
      <c r="AB239">
        <v>69</v>
      </c>
      <c r="AC239">
        <v>80</v>
      </c>
      <c r="AD239">
        <v>90</v>
      </c>
      <c r="AE239">
        <v>88</v>
      </c>
      <c r="AF239">
        <v>95</v>
      </c>
      <c r="AG239">
        <v>96</v>
      </c>
      <c r="AH239">
        <v>93</v>
      </c>
    </row>
    <row r="240" spans="1:34" x14ac:dyDescent="0.25">
      <c r="A240" t="s">
        <v>736</v>
      </c>
      <c r="B240" t="s">
        <v>223</v>
      </c>
      <c r="C240">
        <v>57</v>
      </c>
      <c r="D240">
        <v>65</v>
      </c>
      <c r="E240">
        <v>60</v>
      </c>
      <c r="F240">
        <v>65</v>
      </c>
      <c r="G240">
        <v>81</v>
      </c>
      <c r="H240">
        <v>97</v>
      </c>
      <c r="I240">
        <v>106</v>
      </c>
      <c r="J240">
        <v>106</v>
      </c>
      <c r="K240">
        <v>119</v>
      </c>
      <c r="L240">
        <v>124</v>
      </c>
      <c r="M240">
        <v>140</v>
      </c>
      <c r="N240">
        <v>138</v>
      </c>
      <c r="O240">
        <v>150</v>
      </c>
      <c r="P240">
        <v>153</v>
      </c>
      <c r="Q240">
        <v>174</v>
      </c>
      <c r="R240">
        <v>186</v>
      </c>
      <c r="S240">
        <v>196</v>
      </c>
      <c r="T240">
        <v>181</v>
      </c>
      <c r="U240">
        <v>195</v>
      </c>
      <c r="V240">
        <v>219</v>
      </c>
      <c r="W240">
        <v>252</v>
      </c>
      <c r="X240">
        <v>278</v>
      </c>
      <c r="Y240">
        <v>348</v>
      </c>
      <c r="Z240">
        <v>356</v>
      </c>
      <c r="AA240">
        <v>392</v>
      </c>
      <c r="AB240">
        <v>423</v>
      </c>
      <c r="AC240">
        <v>459</v>
      </c>
      <c r="AD240">
        <v>457</v>
      </c>
      <c r="AE240">
        <v>454</v>
      </c>
      <c r="AF240">
        <v>427</v>
      </c>
      <c r="AG240">
        <v>422</v>
      </c>
      <c r="AH240">
        <v>428</v>
      </c>
    </row>
    <row r="241" spans="1:34" x14ac:dyDescent="0.25">
      <c r="A241" t="s">
        <v>737</v>
      </c>
      <c r="B241" t="s">
        <v>224</v>
      </c>
      <c r="C241">
        <v>22</v>
      </c>
      <c r="D241">
        <v>18</v>
      </c>
      <c r="E241">
        <v>17</v>
      </c>
      <c r="F241">
        <v>20</v>
      </c>
      <c r="G241">
        <v>19</v>
      </c>
      <c r="H241">
        <v>17</v>
      </c>
      <c r="I241">
        <v>19</v>
      </c>
      <c r="J241">
        <v>18</v>
      </c>
      <c r="K241">
        <v>23</v>
      </c>
      <c r="L241">
        <v>27</v>
      </c>
      <c r="M241">
        <v>25</v>
      </c>
      <c r="N241">
        <v>23</v>
      </c>
      <c r="O241">
        <v>27</v>
      </c>
      <c r="P241">
        <v>38</v>
      </c>
      <c r="Q241">
        <v>39</v>
      </c>
      <c r="R241">
        <v>38</v>
      </c>
      <c r="S241">
        <v>36</v>
      </c>
      <c r="T241">
        <v>37</v>
      </c>
      <c r="U241">
        <v>37</v>
      </c>
      <c r="V241">
        <v>38</v>
      </c>
      <c r="W241">
        <v>30</v>
      </c>
      <c r="X241">
        <v>31</v>
      </c>
      <c r="Y241">
        <v>35</v>
      </c>
      <c r="Z241">
        <v>33</v>
      </c>
      <c r="AA241">
        <v>33</v>
      </c>
      <c r="AB241">
        <v>40</v>
      </c>
      <c r="AC241">
        <v>42</v>
      </c>
      <c r="AD241">
        <v>37</v>
      </c>
      <c r="AE241">
        <v>37</v>
      </c>
      <c r="AF241">
        <v>36</v>
      </c>
      <c r="AG241">
        <v>36</v>
      </c>
      <c r="AH241">
        <v>34</v>
      </c>
    </row>
    <row r="242" spans="1:34" x14ac:dyDescent="0.25">
      <c r="A242" t="s">
        <v>738</v>
      </c>
      <c r="B242" t="s">
        <v>225</v>
      </c>
      <c r="C242">
        <v>70</v>
      </c>
      <c r="D242">
        <v>73</v>
      </c>
      <c r="E242">
        <v>76</v>
      </c>
      <c r="F242">
        <v>84</v>
      </c>
      <c r="G242">
        <v>101</v>
      </c>
      <c r="H242">
        <v>118</v>
      </c>
      <c r="I242">
        <v>125</v>
      </c>
      <c r="J242">
        <v>155</v>
      </c>
      <c r="K242">
        <v>170</v>
      </c>
      <c r="L242">
        <v>170</v>
      </c>
      <c r="M242">
        <v>193</v>
      </c>
      <c r="N242">
        <v>208</v>
      </c>
      <c r="O242">
        <v>222</v>
      </c>
      <c r="P242">
        <v>263</v>
      </c>
      <c r="Q242">
        <v>249</v>
      </c>
      <c r="R242">
        <v>260</v>
      </c>
      <c r="S242">
        <v>274</v>
      </c>
      <c r="T242">
        <v>248</v>
      </c>
      <c r="U242">
        <v>235</v>
      </c>
      <c r="V242">
        <v>239</v>
      </c>
      <c r="W242">
        <v>215</v>
      </c>
      <c r="X242">
        <v>390</v>
      </c>
      <c r="Y242">
        <v>402</v>
      </c>
      <c r="Z242">
        <v>411</v>
      </c>
      <c r="AA242">
        <v>413</v>
      </c>
      <c r="AB242">
        <v>496</v>
      </c>
      <c r="AC242">
        <v>487</v>
      </c>
      <c r="AD242">
        <v>522</v>
      </c>
      <c r="AE242">
        <v>405</v>
      </c>
      <c r="AF242">
        <v>417</v>
      </c>
      <c r="AG242">
        <v>398</v>
      </c>
      <c r="AH242">
        <v>396</v>
      </c>
    </row>
    <row r="243" spans="1:34" x14ac:dyDescent="0.25">
      <c r="A243" t="s">
        <v>739</v>
      </c>
      <c r="B243" t="s">
        <v>226</v>
      </c>
      <c r="C243">
        <v>5</v>
      </c>
      <c r="D243">
        <v>7</v>
      </c>
      <c r="E243">
        <v>9</v>
      </c>
      <c r="F243">
        <v>9</v>
      </c>
      <c r="G243">
        <v>8</v>
      </c>
      <c r="H243">
        <v>9</v>
      </c>
      <c r="I243">
        <v>10</v>
      </c>
      <c r="J243">
        <v>11</v>
      </c>
      <c r="K243">
        <v>10</v>
      </c>
      <c r="L243">
        <v>12</v>
      </c>
      <c r="M243">
        <v>14</v>
      </c>
      <c r="N243">
        <v>39</v>
      </c>
      <c r="O243">
        <v>53</v>
      </c>
      <c r="P243">
        <v>62</v>
      </c>
      <c r="Q243">
        <v>65</v>
      </c>
      <c r="R243">
        <v>68</v>
      </c>
      <c r="S243">
        <v>69</v>
      </c>
      <c r="T243">
        <v>72</v>
      </c>
      <c r="U243">
        <v>77</v>
      </c>
      <c r="V243">
        <v>72</v>
      </c>
      <c r="W243">
        <v>70</v>
      </c>
      <c r="X243">
        <v>67</v>
      </c>
      <c r="Y243">
        <v>73</v>
      </c>
      <c r="Z243">
        <v>69</v>
      </c>
      <c r="AA243">
        <v>72</v>
      </c>
      <c r="AB243">
        <v>58</v>
      </c>
      <c r="AC243">
        <v>75</v>
      </c>
      <c r="AD243">
        <v>75</v>
      </c>
      <c r="AE243">
        <v>80</v>
      </c>
      <c r="AF243">
        <v>81</v>
      </c>
      <c r="AG243">
        <v>84</v>
      </c>
      <c r="AH243">
        <v>76</v>
      </c>
    </row>
    <row r="244" spans="1:34" x14ac:dyDescent="0.25">
      <c r="A244" t="s">
        <v>740</v>
      </c>
      <c r="B244" t="s">
        <v>227</v>
      </c>
      <c r="C244">
        <v>26</v>
      </c>
      <c r="D244">
        <v>29</v>
      </c>
      <c r="E244">
        <v>29</v>
      </c>
      <c r="F244">
        <v>32</v>
      </c>
      <c r="G244">
        <v>30</v>
      </c>
      <c r="H244">
        <v>31</v>
      </c>
      <c r="I244">
        <v>31</v>
      </c>
      <c r="J244">
        <v>28</v>
      </c>
      <c r="K244">
        <v>32</v>
      </c>
      <c r="L244">
        <v>32</v>
      </c>
      <c r="M244">
        <v>37</v>
      </c>
      <c r="N244">
        <v>45</v>
      </c>
      <c r="O244">
        <v>51</v>
      </c>
      <c r="P244">
        <v>56</v>
      </c>
      <c r="Q244">
        <v>64</v>
      </c>
      <c r="R244">
        <v>77</v>
      </c>
      <c r="S244">
        <v>77</v>
      </c>
      <c r="T244">
        <v>85</v>
      </c>
      <c r="U244">
        <v>100</v>
      </c>
      <c r="V244">
        <v>114</v>
      </c>
      <c r="W244">
        <v>136</v>
      </c>
      <c r="X244">
        <v>169</v>
      </c>
      <c r="Y244">
        <v>182</v>
      </c>
      <c r="Z244">
        <v>190</v>
      </c>
      <c r="AA244">
        <v>191</v>
      </c>
      <c r="AB244">
        <v>199</v>
      </c>
      <c r="AC244">
        <v>210</v>
      </c>
      <c r="AD244">
        <v>232</v>
      </c>
      <c r="AE244">
        <v>228</v>
      </c>
      <c r="AF244">
        <v>242</v>
      </c>
      <c r="AG244">
        <v>234</v>
      </c>
      <c r="AH244">
        <v>236</v>
      </c>
    </row>
    <row r="245" spans="1:34" x14ac:dyDescent="0.25">
      <c r="A245" t="s">
        <v>741</v>
      </c>
      <c r="B245" t="s">
        <v>228</v>
      </c>
      <c r="C245">
        <v>393</v>
      </c>
      <c r="D245">
        <v>409</v>
      </c>
      <c r="E245">
        <v>416</v>
      </c>
      <c r="F245">
        <v>407</v>
      </c>
      <c r="G245">
        <v>382</v>
      </c>
      <c r="H245">
        <v>396</v>
      </c>
      <c r="I245">
        <v>374</v>
      </c>
      <c r="J245">
        <v>419</v>
      </c>
      <c r="K245">
        <v>408</v>
      </c>
      <c r="L245">
        <v>403</v>
      </c>
      <c r="M245">
        <v>410</v>
      </c>
      <c r="N245">
        <v>463</v>
      </c>
      <c r="O245">
        <v>474</v>
      </c>
      <c r="P245">
        <v>498</v>
      </c>
      <c r="Q245">
        <v>453</v>
      </c>
      <c r="R245">
        <v>487</v>
      </c>
      <c r="S245">
        <v>515</v>
      </c>
      <c r="T245">
        <v>564</v>
      </c>
      <c r="U245">
        <v>599</v>
      </c>
      <c r="V245">
        <v>663</v>
      </c>
      <c r="W245">
        <v>711</v>
      </c>
      <c r="X245">
        <v>830</v>
      </c>
      <c r="Y245">
        <v>880</v>
      </c>
      <c r="Z245">
        <v>902</v>
      </c>
      <c r="AA245">
        <v>968</v>
      </c>
      <c r="AB245">
        <v>1083</v>
      </c>
      <c r="AC245">
        <v>1186</v>
      </c>
      <c r="AD245">
        <v>1326</v>
      </c>
      <c r="AE245">
        <v>1302</v>
      </c>
      <c r="AF245">
        <v>1285</v>
      </c>
      <c r="AG245">
        <v>1265</v>
      </c>
      <c r="AH245">
        <v>1130</v>
      </c>
    </row>
    <row r="246" spans="1:34" x14ac:dyDescent="0.25">
      <c r="A246" t="s">
        <v>742</v>
      </c>
      <c r="B246" t="s">
        <v>229</v>
      </c>
      <c r="C246">
        <v>61</v>
      </c>
      <c r="D246">
        <v>61</v>
      </c>
      <c r="E246">
        <v>60</v>
      </c>
      <c r="F246">
        <v>61</v>
      </c>
      <c r="G246">
        <v>57</v>
      </c>
      <c r="H246">
        <v>57</v>
      </c>
      <c r="I246">
        <v>61</v>
      </c>
      <c r="J246">
        <v>64</v>
      </c>
      <c r="K246">
        <v>61</v>
      </c>
      <c r="L246">
        <v>63</v>
      </c>
      <c r="M246">
        <v>64</v>
      </c>
      <c r="N246">
        <v>74</v>
      </c>
      <c r="O246">
        <v>73</v>
      </c>
      <c r="P246">
        <v>73</v>
      </c>
      <c r="Q246">
        <v>79</v>
      </c>
      <c r="R246">
        <v>80</v>
      </c>
      <c r="S246">
        <v>93</v>
      </c>
      <c r="T246">
        <v>110</v>
      </c>
      <c r="U246">
        <v>113</v>
      </c>
      <c r="V246">
        <v>133</v>
      </c>
      <c r="W246">
        <v>138</v>
      </c>
      <c r="X246">
        <v>137</v>
      </c>
      <c r="Y246">
        <v>166</v>
      </c>
      <c r="Z246">
        <v>159</v>
      </c>
      <c r="AA246">
        <v>175</v>
      </c>
      <c r="AB246">
        <v>197</v>
      </c>
      <c r="AC246">
        <v>206</v>
      </c>
      <c r="AD246">
        <v>233</v>
      </c>
      <c r="AE246">
        <v>242</v>
      </c>
      <c r="AF246">
        <v>235</v>
      </c>
      <c r="AG246">
        <v>248</v>
      </c>
      <c r="AH246">
        <v>229</v>
      </c>
    </row>
    <row r="247" spans="1:34" x14ac:dyDescent="0.25">
      <c r="A247" t="s">
        <v>743</v>
      </c>
      <c r="B247" t="s">
        <v>230</v>
      </c>
      <c r="C247">
        <v>69</v>
      </c>
      <c r="D247">
        <v>61</v>
      </c>
      <c r="E247">
        <v>65</v>
      </c>
      <c r="F247">
        <v>63</v>
      </c>
      <c r="G247">
        <v>75</v>
      </c>
      <c r="H247">
        <v>71</v>
      </c>
      <c r="I247">
        <v>68</v>
      </c>
      <c r="J247">
        <v>71</v>
      </c>
      <c r="K247">
        <v>87</v>
      </c>
      <c r="L247">
        <v>85</v>
      </c>
      <c r="M247">
        <v>96</v>
      </c>
      <c r="N247">
        <v>94</v>
      </c>
      <c r="O247">
        <v>108</v>
      </c>
      <c r="P247">
        <v>115</v>
      </c>
      <c r="Q247">
        <v>122</v>
      </c>
      <c r="R247">
        <v>120</v>
      </c>
      <c r="S247">
        <v>135</v>
      </c>
      <c r="T247">
        <v>127</v>
      </c>
      <c r="U247">
        <v>133</v>
      </c>
      <c r="V247">
        <v>124</v>
      </c>
      <c r="W247">
        <v>159</v>
      </c>
      <c r="X247">
        <v>171</v>
      </c>
      <c r="Y247">
        <v>216</v>
      </c>
      <c r="Z247">
        <v>210</v>
      </c>
      <c r="AA247">
        <v>219</v>
      </c>
      <c r="AB247">
        <v>240</v>
      </c>
      <c r="AC247">
        <v>273</v>
      </c>
      <c r="AD247">
        <v>267</v>
      </c>
      <c r="AE247">
        <v>267</v>
      </c>
      <c r="AF247">
        <v>239</v>
      </c>
      <c r="AG247">
        <v>232</v>
      </c>
      <c r="AH247">
        <v>220</v>
      </c>
    </row>
    <row r="248" spans="1:34" x14ac:dyDescent="0.25">
      <c r="A248" t="s">
        <v>744</v>
      </c>
      <c r="B248" t="s">
        <v>231</v>
      </c>
      <c r="C248">
        <v>11</v>
      </c>
      <c r="D248">
        <v>12</v>
      </c>
      <c r="E248">
        <v>12</v>
      </c>
      <c r="F248">
        <v>11</v>
      </c>
      <c r="G248">
        <v>8</v>
      </c>
      <c r="H248">
        <v>11</v>
      </c>
      <c r="I248">
        <v>11</v>
      </c>
      <c r="J248">
        <v>13</v>
      </c>
      <c r="K248">
        <v>13</v>
      </c>
      <c r="L248">
        <v>13</v>
      </c>
      <c r="M248">
        <v>13</v>
      </c>
      <c r="N248">
        <v>17</v>
      </c>
      <c r="O248">
        <v>19</v>
      </c>
      <c r="P248">
        <v>20</v>
      </c>
      <c r="Q248">
        <v>25</v>
      </c>
      <c r="R248">
        <v>37</v>
      </c>
      <c r="S248">
        <v>37</v>
      </c>
      <c r="T248">
        <v>38</v>
      </c>
      <c r="U248">
        <v>44</v>
      </c>
      <c r="V248">
        <v>45</v>
      </c>
      <c r="W248">
        <v>46</v>
      </c>
      <c r="X248">
        <v>54</v>
      </c>
      <c r="Y248">
        <v>47</v>
      </c>
      <c r="Z248">
        <v>49</v>
      </c>
      <c r="AA248">
        <v>49</v>
      </c>
      <c r="AB248">
        <v>44</v>
      </c>
      <c r="AC248">
        <v>62</v>
      </c>
      <c r="AD248">
        <v>84</v>
      </c>
      <c r="AE248">
        <v>75</v>
      </c>
      <c r="AF248">
        <v>88</v>
      </c>
      <c r="AG248">
        <v>86</v>
      </c>
      <c r="AH248">
        <v>88</v>
      </c>
    </row>
    <row r="249" spans="1:34" x14ac:dyDescent="0.25">
      <c r="A249" t="s">
        <v>745</v>
      </c>
      <c r="B249" t="s">
        <v>232</v>
      </c>
      <c r="C249">
        <v>6</v>
      </c>
      <c r="D249">
        <v>6</v>
      </c>
      <c r="E249">
        <v>5</v>
      </c>
      <c r="F249">
        <v>5</v>
      </c>
      <c r="G249">
        <v>11</v>
      </c>
      <c r="H249">
        <v>12</v>
      </c>
      <c r="I249">
        <v>12</v>
      </c>
      <c r="J249">
        <v>13</v>
      </c>
      <c r="K249">
        <v>14</v>
      </c>
      <c r="L249">
        <v>15</v>
      </c>
      <c r="M249">
        <v>16</v>
      </c>
      <c r="N249">
        <v>20</v>
      </c>
      <c r="O249">
        <v>21</v>
      </c>
      <c r="P249">
        <v>25</v>
      </c>
      <c r="Q249">
        <v>29</v>
      </c>
      <c r="R249">
        <v>35</v>
      </c>
      <c r="S249">
        <v>34</v>
      </c>
      <c r="T249">
        <v>35</v>
      </c>
      <c r="U249">
        <v>45</v>
      </c>
      <c r="V249">
        <v>54</v>
      </c>
      <c r="W249">
        <v>59</v>
      </c>
      <c r="X249">
        <v>62</v>
      </c>
      <c r="Y249">
        <v>63</v>
      </c>
      <c r="Z249">
        <v>65</v>
      </c>
      <c r="AA249">
        <v>69</v>
      </c>
      <c r="AB249">
        <v>69</v>
      </c>
      <c r="AC249">
        <v>84</v>
      </c>
      <c r="AD249">
        <v>88</v>
      </c>
      <c r="AE249">
        <v>95</v>
      </c>
      <c r="AF249">
        <v>98</v>
      </c>
      <c r="AG249">
        <v>102</v>
      </c>
      <c r="AH249">
        <v>100</v>
      </c>
    </row>
    <row r="250" spans="1:34" x14ac:dyDescent="0.25">
      <c r="A250" t="s">
        <v>746</v>
      </c>
      <c r="B250" t="s">
        <v>233</v>
      </c>
      <c r="C250">
        <v>9</v>
      </c>
      <c r="D250">
        <v>9</v>
      </c>
      <c r="E250">
        <v>9</v>
      </c>
      <c r="F250">
        <v>5</v>
      </c>
      <c r="G250">
        <v>7</v>
      </c>
      <c r="H250">
        <v>9</v>
      </c>
      <c r="I250">
        <v>9</v>
      </c>
      <c r="J250">
        <v>9</v>
      </c>
      <c r="K250">
        <v>9</v>
      </c>
      <c r="L250">
        <v>9</v>
      </c>
      <c r="M250">
        <v>15</v>
      </c>
      <c r="N250">
        <v>15</v>
      </c>
      <c r="O250">
        <v>20</v>
      </c>
      <c r="P250">
        <v>21</v>
      </c>
      <c r="Q250">
        <v>20</v>
      </c>
      <c r="R250">
        <v>20</v>
      </c>
      <c r="S250">
        <v>20</v>
      </c>
      <c r="T250">
        <v>27</v>
      </c>
      <c r="U250">
        <v>30</v>
      </c>
      <c r="V250">
        <v>42</v>
      </c>
      <c r="W250">
        <v>44</v>
      </c>
      <c r="X250">
        <v>46</v>
      </c>
      <c r="Y250">
        <v>46</v>
      </c>
      <c r="Z250">
        <v>46</v>
      </c>
      <c r="AA250">
        <v>61</v>
      </c>
      <c r="AB250">
        <v>70</v>
      </c>
      <c r="AC250">
        <v>98</v>
      </c>
      <c r="AD250">
        <v>124</v>
      </c>
      <c r="AE250">
        <v>136</v>
      </c>
      <c r="AF250">
        <v>143</v>
      </c>
      <c r="AG250">
        <v>151</v>
      </c>
      <c r="AH250">
        <v>126</v>
      </c>
    </row>
    <row r="251" spans="1:34" x14ac:dyDescent="0.25">
      <c r="A251" t="s">
        <v>747</v>
      </c>
      <c r="B251" t="s">
        <v>234</v>
      </c>
      <c r="C251">
        <v>28</v>
      </c>
      <c r="D251">
        <v>25</v>
      </c>
      <c r="E251">
        <v>24</v>
      </c>
      <c r="F251">
        <v>37</v>
      </c>
      <c r="G251">
        <v>47</v>
      </c>
      <c r="H251">
        <v>55</v>
      </c>
      <c r="I251">
        <v>65</v>
      </c>
      <c r="J251">
        <v>67</v>
      </c>
      <c r="K251">
        <v>72</v>
      </c>
      <c r="L251">
        <v>76</v>
      </c>
      <c r="M251">
        <v>69</v>
      </c>
      <c r="N251">
        <v>64</v>
      </c>
      <c r="O251">
        <v>64</v>
      </c>
      <c r="P251">
        <v>58</v>
      </c>
      <c r="Q251">
        <v>60</v>
      </c>
      <c r="R251">
        <v>57</v>
      </c>
      <c r="S251">
        <v>56</v>
      </c>
      <c r="T251">
        <v>56</v>
      </c>
      <c r="U251">
        <v>54</v>
      </c>
      <c r="V251">
        <v>56</v>
      </c>
      <c r="W251">
        <v>60</v>
      </c>
      <c r="X251">
        <v>71</v>
      </c>
      <c r="Y251">
        <v>75</v>
      </c>
      <c r="Z251">
        <v>81</v>
      </c>
      <c r="AA251">
        <v>75</v>
      </c>
      <c r="AB251">
        <v>85</v>
      </c>
      <c r="AC251">
        <v>89</v>
      </c>
      <c r="AD251">
        <v>90</v>
      </c>
      <c r="AE251">
        <v>74</v>
      </c>
      <c r="AF251">
        <v>70</v>
      </c>
      <c r="AG251">
        <v>63</v>
      </c>
      <c r="AH251">
        <v>79</v>
      </c>
    </row>
    <row r="252" spans="1:34" x14ac:dyDescent="0.25">
      <c r="A252" t="s">
        <v>748</v>
      </c>
      <c r="B252" t="s">
        <v>235</v>
      </c>
      <c r="C252">
        <v>11</v>
      </c>
      <c r="D252">
        <v>11</v>
      </c>
      <c r="E252">
        <v>11</v>
      </c>
      <c r="F252">
        <v>16</v>
      </c>
      <c r="G252">
        <v>16</v>
      </c>
      <c r="H252">
        <v>26</v>
      </c>
      <c r="I252">
        <v>24</v>
      </c>
      <c r="J252">
        <v>37</v>
      </c>
      <c r="K252">
        <v>41</v>
      </c>
      <c r="L252">
        <v>42</v>
      </c>
      <c r="M252">
        <v>37</v>
      </c>
      <c r="N252">
        <v>39</v>
      </c>
      <c r="O252">
        <v>38</v>
      </c>
      <c r="P252">
        <v>43</v>
      </c>
      <c r="Q252">
        <v>38</v>
      </c>
      <c r="R252">
        <v>46</v>
      </c>
      <c r="S252">
        <v>45</v>
      </c>
      <c r="T252">
        <v>49</v>
      </c>
      <c r="U252">
        <v>54</v>
      </c>
      <c r="V252">
        <v>52</v>
      </c>
      <c r="W252">
        <v>60</v>
      </c>
      <c r="X252">
        <v>62</v>
      </c>
      <c r="Y252">
        <v>57</v>
      </c>
      <c r="Z252">
        <v>62</v>
      </c>
      <c r="AA252">
        <v>62</v>
      </c>
      <c r="AB252">
        <v>66</v>
      </c>
      <c r="AC252">
        <v>81</v>
      </c>
      <c r="AD252">
        <v>89</v>
      </c>
      <c r="AE252">
        <v>88</v>
      </c>
      <c r="AF252">
        <v>95</v>
      </c>
      <c r="AG252">
        <v>91</v>
      </c>
      <c r="AH252">
        <v>88</v>
      </c>
    </row>
    <row r="253" spans="1:34" x14ac:dyDescent="0.25">
      <c r="A253" t="s">
        <v>916</v>
      </c>
      <c r="B253" t="s">
        <v>917</v>
      </c>
      <c r="C253">
        <v>11</v>
      </c>
      <c r="D253">
        <v>14</v>
      </c>
      <c r="E253">
        <v>11</v>
      </c>
      <c r="F253">
        <v>13</v>
      </c>
      <c r="G253">
        <v>9</v>
      </c>
      <c r="H253">
        <v>15</v>
      </c>
      <c r="I253">
        <v>17</v>
      </c>
      <c r="J253">
        <v>17</v>
      </c>
      <c r="K253">
        <v>16</v>
      </c>
      <c r="L253">
        <v>18</v>
      </c>
      <c r="M253">
        <v>17</v>
      </c>
      <c r="N253">
        <v>19</v>
      </c>
      <c r="O253">
        <v>14</v>
      </c>
      <c r="P253">
        <v>13</v>
      </c>
      <c r="Q253">
        <v>13</v>
      </c>
      <c r="R253">
        <v>11</v>
      </c>
      <c r="S253">
        <v>9</v>
      </c>
      <c r="T253">
        <v>8</v>
      </c>
      <c r="U253">
        <v>10</v>
      </c>
      <c r="V253">
        <v>11</v>
      </c>
      <c r="W253">
        <v>12</v>
      </c>
      <c r="X253">
        <v>17</v>
      </c>
      <c r="Y253">
        <v>17</v>
      </c>
      <c r="Z253">
        <v>24</v>
      </c>
      <c r="AA253">
        <v>24</v>
      </c>
      <c r="AB253">
        <v>25</v>
      </c>
      <c r="AC253">
        <v>27</v>
      </c>
      <c r="AD253">
        <v>34</v>
      </c>
      <c r="AE253">
        <v>36</v>
      </c>
      <c r="AF253">
        <v>39</v>
      </c>
      <c r="AG253">
        <v>33</v>
      </c>
      <c r="AH253">
        <v>36</v>
      </c>
    </row>
    <row r="254" spans="1:34" x14ac:dyDescent="0.25">
      <c r="A254" t="s">
        <v>749</v>
      </c>
      <c r="B254" t="s">
        <v>236</v>
      </c>
      <c r="C254">
        <v>11</v>
      </c>
      <c r="D254">
        <v>11</v>
      </c>
      <c r="E254">
        <v>12</v>
      </c>
      <c r="F254">
        <v>12</v>
      </c>
      <c r="G254">
        <v>11</v>
      </c>
      <c r="H254">
        <v>11</v>
      </c>
      <c r="I254">
        <v>11</v>
      </c>
      <c r="J254">
        <v>14</v>
      </c>
      <c r="K254">
        <v>15</v>
      </c>
      <c r="L254">
        <v>16</v>
      </c>
      <c r="M254">
        <v>16</v>
      </c>
      <c r="N254">
        <v>20</v>
      </c>
      <c r="O254">
        <v>25</v>
      </c>
      <c r="P254">
        <v>30</v>
      </c>
      <c r="Q254">
        <v>24</v>
      </c>
      <c r="R254">
        <v>24</v>
      </c>
      <c r="S254">
        <v>22</v>
      </c>
      <c r="T254">
        <v>23</v>
      </c>
      <c r="U254">
        <v>30</v>
      </c>
      <c r="V254">
        <v>32</v>
      </c>
      <c r="W254">
        <v>32</v>
      </c>
      <c r="X254">
        <v>36</v>
      </c>
      <c r="Y254">
        <v>35</v>
      </c>
      <c r="Z254">
        <v>36</v>
      </c>
      <c r="AA254">
        <v>37</v>
      </c>
      <c r="AB254">
        <v>27</v>
      </c>
      <c r="AC254">
        <v>24</v>
      </c>
      <c r="AD254">
        <v>18</v>
      </c>
      <c r="AE254">
        <v>15</v>
      </c>
      <c r="AF254">
        <v>15</v>
      </c>
      <c r="AG254">
        <v>15</v>
      </c>
      <c r="AH254">
        <v>14</v>
      </c>
    </row>
    <row r="255" spans="1:34" x14ac:dyDescent="0.25">
      <c r="A255" t="s">
        <v>750</v>
      </c>
      <c r="B255" t="s">
        <v>237</v>
      </c>
      <c r="C255">
        <v>7</v>
      </c>
      <c r="D255">
        <v>7</v>
      </c>
      <c r="E255">
        <v>7</v>
      </c>
      <c r="F255">
        <v>7</v>
      </c>
      <c r="G255">
        <v>4</v>
      </c>
      <c r="H255">
        <v>6</v>
      </c>
      <c r="I255">
        <v>8</v>
      </c>
      <c r="J255">
        <v>6</v>
      </c>
      <c r="K255">
        <v>6</v>
      </c>
      <c r="L255">
        <v>6</v>
      </c>
      <c r="M255">
        <v>6</v>
      </c>
      <c r="N255">
        <v>13</v>
      </c>
      <c r="O255">
        <v>14</v>
      </c>
      <c r="P255">
        <v>15</v>
      </c>
      <c r="Q255">
        <v>16</v>
      </c>
      <c r="R255">
        <v>17</v>
      </c>
      <c r="S255">
        <v>17</v>
      </c>
      <c r="T255">
        <v>17</v>
      </c>
      <c r="U255">
        <v>17</v>
      </c>
      <c r="V255">
        <v>23</v>
      </c>
      <c r="W255">
        <v>23</v>
      </c>
      <c r="X255">
        <v>24</v>
      </c>
      <c r="Y255">
        <v>26</v>
      </c>
      <c r="Z255">
        <v>26</v>
      </c>
      <c r="AA255">
        <v>31</v>
      </c>
      <c r="AB255">
        <v>33</v>
      </c>
      <c r="AC255">
        <v>33</v>
      </c>
      <c r="AD255">
        <v>53</v>
      </c>
      <c r="AE255">
        <v>57</v>
      </c>
      <c r="AF255">
        <v>54</v>
      </c>
      <c r="AG255">
        <v>60</v>
      </c>
      <c r="AH255">
        <v>54</v>
      </c>
    </row>
    <row r="256" spans="1:34" x14ac:dyDescent="0.25">
      <c r="A256" t="s">
        <v>751</v>
      </c>
      <c r="B256" t="s">
        <v>238</v>
      </c>
      <c r="C256">
        <v>31</v>
      </c>
      <c r="D256">
        <v>29</v>
      </c>
      <c r="E256">
        <v>26</v>
      </c>
      <c r="F256">
        <v>22</v>
      </c>
      <c r="G256">
        <v>19</v>
      </c>
      <c r="H256">
        <v>16</v>
      </c>
      <c r="I256">
        <v>19</v>
      </c>
      <c r="J256">
        <v>26</v>
      </c>
      <c r="K256">
        <v>27</v>
      </c>
      <c r="L256">
        <v>28</v>
      </c>
      <c r="M256">
        <v>31</v>
      </c>
      <c r="N256">
        <v>35</v>
      </c>
      <c r="O256">
        <v>38</v>
      </c>
      <c r="P256">
        <v>45</v>
      </c>
      <c r="Q256">
        <v>46</v>
      </c>
      <c r="R256">
        <v>48</v>
      </c>
      <c r="S256">
        <v>51</v>
      </c>
      <c r="T256">
        <v>55</v>
      </c>
      <c r="U256">
        <v>75</v>
      </c>
      <c r="V256">
        <v>86</v>
      </c>
      <c r="W256">
        <v>77</v>
      </c>
      <c r="X256">
        <v>84</v>
      </c>
      <c r="Y256">
        <v>94</v>
      </c>
      <c r="Z256">
        <v>100</v>
      </c>
      <c r="AA256">
        <v>102</v>
      </c>
      <c r="AB256">
        <v>116</v>
      </c>
      <c r="AC256">
        <v>139</v>
      </c>
      <c r="AD256">
        <v>154</v>
      </c>
      <c r="AE256">
        <v>164</v>
      </c>
      <c r="AF256">
        <v>181</v>
      </c>
      <c r="AG256">
        <v>181</v>
      </c>
      <c r="AH256">
        <v>174</v>
      </c>
    </row>
    <row r="257" spans="1:34" x14ac:dyDescent="0.25">
      <c r="A257" t="s">
        <v>752</v>
      </c>
      <c r="B257" t="s">
        <v>239</v>
      </c>
      <c r="C257">
        <v>43</v>
      </c>
      <c r="D257">
        <v>43</v>
      </c>
      <c r="E257">
        <v>43</v>
      </c>
      <c r="F257">
        <v>44</v>
      </c>
      <c r="G257">
        <v>66</v>
      </c>
      <c r="H257">
        <v>67</v>
      </c>
      <c r="I257">
        <v>58</v>
      </c>
      <c r="J257">
        <v>54</v>
      </c>
      <c r="K257">
        <v>55</v>
      </c>
      <c r="L257">
        <v>55</v>
      </c>
      <c r="M257">
        <v>54</v>
      </c>
      <c r="N257">
        <v>39</v>
      </c>
      <c r="O257">
        <v>36</v>
      </c>
      <c r="P257">
        <v>53</v>
      </c>
      <c r="Q257">
        <v>49</v>
      </c>
      <c r="R257">
        <v>65</v>
      </c>
      <c r="S257">
        <v>65</v>
      </c>
      <c r="T257">
        <v>65</v>
      </c>
      <c r="U257">
        <v>78</v>
      </c>
      <c r="V257">
        <v>96</v>
      </c>
      <c r="W257">
        <v>95</v>
      </c>
      <c r="X257">
        <v>101</v>
      </c>
      <c r="Y257">
        <v>110</v>
      </c>
      <c r="Z257">
        <v>110</v>
      </c>
      <c r="AA257">
        <v>110</v>
      </c>
      <c r="AB257">
        <v>111</v>
      </c>
      <c r="AC257">
        <v>111</v>
      </c>
      <c r="AD257">
        <v>135</v>
      </c>
      <c r="AE257">
        <v>169</v>
      </c>
      <c r="AF257">
        <v>162</v>
      </c>
      <c r="AG257">
        <v>162</v>
      </c>
      <c r="AH257">
        <v>162</v>
      </c>
    </row>
    <row r="258" spans="1:34" x14ac:dyDescent="0.25">
      <c r="A258" t="s">
        <v>753</v>
      </c>
      <c r="B258" t="s">
        <v>240</v>
      </c>
      <c r="C258">
        <v>16</v>
      </c>
      <c r="D258">
        <v>14</v>
      </c>
      <c r="E258">
        <v>23</v>
      </c>
      <c r="F258">
        <v>24</v>
      </c>
      <c r="G258">
        <v>26</v>
      </c>
      <c r="H258">
        <v>23</v>
      </c>
      <c r="I258">
        <v>26</v>
      </c>
      <c r="J258">
        <v>25</v>
      </c>
      <c r="K258">
        <v>30</v>
      </c>
      <c r="L258">
        <v>23</v>
      </c>
      <c r="M258">
        <v>22</v>
      </c>
      <c r="N258">
        <v>21</v>
      </c>
      <c r="O258">
        <v>25</v>
      </c>
      <c r="P258">
        <v>25</v>
      </c>
      <c r="Q258">
        <v>32</v>
      </c>
      <c r="R258">
        <v>31</v>
      </c>
      <c r="S258">
        <v>29</v>
      </c>
      <c r="T258">
        <v>29</v>
      </c>
      <c r="U258">
        <v>32</v>
      </c>
      <c r="V258">
        <v>31</v>
      </c>
      <c r="W258">
        <v>35</v>
      </c>
      <c r="X258">
        <v>29</v>
      </c>
      <c r="Y258">
        <v>28</v>
      </c>
      <c r="Z258">
        <v>29</v>
      </c>
      <c r="AA258">
        <v>30</v>
      </c>
      <c r="AB258">
        <v>27</v>
      </c>
      <c r="AC258">
        <v>36</v>
      </c>
      <c r="AD258">
        <v>35</v>
      </c>
      <c r="AE258">
        <v>38</v>
      </c>
      <c r="AF258">
        <v>34</v>
      </c>
      <c r="AG258">
        <v>37</v>
      </c>
      <c r="AH258">
        <v>38</v>
      </c>
    </row>
    <row r="259" spans="1:34" x14ac:dyDescent="0.25">
      <c r="A259" t="s">
        <v>754</v>
      </c>
      <c r="B259" t="s">
        <v>241</v>
      </c>
      <c r="C259">
        <v>51</v>
      </c>
      <c r="D259">
        <v>43</v>
      </c>
      <c r="E259">
        <v>43</v>
      </c>
      <c r="F259">
        <v>38</v>
      </c>
      <c r="G259">
        <v>42</v>
      </c>
      <c r="H259">
        <v>33</v>
      </c>
      <c r="I259">
        <v>43</v>
      </c>
      <c r="J259">
        <v>45</v>
      </c>
      <c r="K259">
        <v>42</v>
      </c>
      <c r="L259">
        <v>55</v>
      </c>
      <c r="M259">
        <v>57</v>
      </c>
      <c r="N259">
        <v>64</v>
      </c>
      <c r="O259">
        <v>73</v>
      </c>
      <c r="P259">
        <v>68</v>
      </c>
      <c r="Q259">
        <v>72</v>
      </c>
      <c r="R259">
        <v>70</v>
      </c>
      <c r="S259">
        <v>63</v>
      </c>
      <c r="T259">
        <v>64</v>
      </c>
      <c r="U259">
        <v>61</v>
      </c>
      <c r="V259">
        <v>55</v>
      </c>
      <c r="W259">
        <v>56</v>
      </c>
      <c r="X259">
        <v>59</v>
      </c>
      <c r="Y259">
        <v>61</v>
      </c>
      <c r="Z259">
        <v>57</v>
      </c>
      <c r="AA259">
        <v>68</v>
      </c>
      <c r="AB259">
        <v>70</v>
      </c>
      <c r="AC259">
        <v>74</v>
      </c>
      <c r="AD259">
        <v>69</v>
      </c>
      <c r="AE259">
        <v>62</v>
      </c>
      <c r="AF259">
        <v>65</v>
      </c>
      <c r="AG259">
        <v>66</v>
      </c>
      <c r="AH259">
        <v>54</v>
      </c>
    </row>
    <row r="260" spans="1:34" x14ac:dyDescent="0.25">
      <c r="A260" t="s">
        <v>755</v>
      </c>
      <c r="B260" t="s">
        <v>242</v>
      </c>
      <c r="C260">
        <v>1</v>
      </c>
      <c r="D260">
        <v>1</v>
      </c>
      <c r="E260">
        <v>1</v>
      </c>
      <c r="F260">
        <v>1</v>
      </c>
      <c r="G260">
        <v>0</v>
      </c>
      <c r="H260">
        <v>0</v>
      </c>
      <c r="I260">
        <v>0</v>
      </c>
      <c r="J260">
        <v>0</v>
      </c>
      <c r="K260">
        <v>0</v>
      </c>
      <c r="L260">
        <v>0</v>
      </c>
      <c r="M260">
        <v>1</v>
      </c>
      <c r="N260">
        <v>1</v>
      </c>
      <c r="O260">
        <v>4</v>
      </c>
      <c r="P260">
        <v>5</v>
      </c>
      <c r="Q260">
        <v>5</v>
      </c>
      <c r="R260">
        <v>6</v>
      </c>
      <c r="S260">
        <v>6</v>
      </c>
      <c r="T260">
        <v>12</v>
      </c>
      <c r="U260">
        <v>17</v>
      </c>
      <c r="V260">
        <v>14</v>
      </c>
      <c r="W260">
        <v>13</v>
      </c>
      <c r="X260">
        <v>14</v>
      </c>
      <c r="Y260">
        <v>13</v>
      </c>
      <c r="Z260">
        <v>13</v>
      </c>
      <c r="AA260">
        <v>10</v>
      </c>
      <c r="AB260">
        <v>6</v>
      </c>
      <c r="AC260">
        <v>10</v>
      </c>
      <c r="AD260">
        <v>18</v>
      </c>
      <c r="AE260">
        <v>21</v>
      </c>
      <c r="AF260">
        <v>22</v>
      </c>
      <c r="AG260">
        <v>22</v>
      </c>
      <c r="AH260">
        <v>19</v>
      </c>
    </row>
    <row r="261" spans="1:34" x14ac:dyDescent="0.25">
      <c r="A261" t="s">
        <v>756</v>
      </c>
      <c r="B261" t="s">
        <v>243</v>
      </c>
      <c r="C261">
        <v>3</v>
      </c>
      <c r="D261">
        <v>4</v>
      </c>
      <c r="E261">
        <v>6</v>
      </c>
      <c r="F261">
        <v>9</v>
      </c>
      <c r="G261">
        <v>9</v>
      </c>
      <c r="H261">
        <v>9</v>
      </c>
      <c r="I261">
        <v>9</v>
      </c>
      <c r="J261">
        <v>9</v>
      </c>
      <c r="K261">
        <v>9</v>
      </c>
      <c r="L261">
        <v>7</v>
      </c>
      <c r="M261">
        <v>4</v>
      </c>
      <c r="N261">
        <v>10</v>
      </c>
      <c r="O261">
        <v>12</v>
      </c>
      <c r="P261">
        <v>17</v>
      </c>
      <c r="Q261">
        <v>19</v>
      </c>
      <c r="R261">
        <v>22</v>
      </c>
      <c r="S261">
        <v>27</v>
      </c>
      <c r="T261">
        <v>34</v>
      </c>
      <c r="U261">
        <v>33</v>
      </c>
      <c r="V261">
        <v>35</v>
      </c>
      <c r="W261">
        <v>38</v>
      </c>
      <c r="X261">
        <v>39</v>
      </c>
      <c r="Y261">
        <v>36</v>
      </c>
      <c r="Z261">
        <v>33</v>
      </c>
      <c r="AA261">
        <v>26</v>
      </c>
      <c r="AB261">
        <v>29</v>
      </c>
      <c r="AC261">
        <v>27</v>
      </c>
      <c r="AD261">
        <v>23</v>
      </c>
      <c r="AE261">
        <v>23</v>
      </c>
      <c r="AF261">
        <v>30</v>
      </c>
      <c r="AG261">
        <v>31</v>
      </c>
      <c r="AH261">
        <v>33</v>
      </c>
    </row>
    <row r="262" spans="1:34" x14ac:dyDescent="0.25">
      <c r="A262" t="s">
        <v>757</v>
      </c>
      <c r="B262" t="s">
        <v>244</v>
      </c>
      <c r="C262">
        <v>30</v>
      </c>
      <c r="D262">
        <v>23</v>
      </c>
      <c r="E262">
        <v>23</v>
      </c>
      <c r="F262">
        <v>23</v>
      </c>
      <c r="G262">
        <v>34</v>
      </c>
      <c r="H262">
        <v>36</v>
      </c>
      <c r="I262">
        <v>30</v>
      </c>
      <c r="J262">
        <v>33</v>
      </c>
      <c r="K262">
        <v>39</v>
      </c>
      <c r="L262">
        <v>40</v>
      </c>
      <c r="M262">
        <v>41</v>
      </c>
      <c r="N262">
        <v>30</v>
      </c>
      <c r="O262">
        <v>29</v>
      </c>
      <c r="P262">
        <v>26</v>
      </c>
      <c r="Q262">
        <v>34</v>
      </c>
      <c r="R262">
        <v>32</v>
      </c>
      <c r="S262">
        <v>31</v>
      </c>
      <c r="T262">
        <v>32</v>
      </c>
      <c r="U262">
        <v>30</v>
      </c>
      <c r="V262">
        <v>35</v>
      </c>
      <c r="W262">
        <v>45</v>
      </c>
      <c r="X262">
        <v>36</v>
      </c>
      <c r="Y262">
        <v>39</v>
      </c>
      <c r="Z262">
        <v>39</v>
      </c>
      <c r="AA262">
        <v>37</v>
      </c>
      <c r="AB262">
        <v>52</v>
      </c>
      <c r="AC262">
        <v>55</v>
      </c>
      <c r="AD262">
        <v>55</v>
      </c>
      <c r="AE262">
        <v>66</v>
      </c>
      <c r="AF262">
        <v>70</v>
      </c>
      <c r="AG262">
        <v>71</v>
      </c>
      <c r="AH262">
        <v>72</v>
      </c>
    </row>
    <row r="263" spans="1:34" x14ac:dyDescent="0.25">
      <c r="A263" t="s">
        <v>758</v>
      </c>
      <c r="B263" t="s">
        <v>245</v>
      </c>
      <c r="C263">
        <v>14</v>
      </c>
      <c r="D263">
        <v>11</v>
      </c>
      <c r="E263">
        <v>11</v>
      </c>
      <c r="F263">
        <v>11</v>
      </c>
      <c r="G263">
        <v>10</v>
      </c>
      <c r="H263">
        <v>11</v>
      </c>
      <c r="I263">
        <v>8</v>
      </c>
      <c r="J263">
        <v>5</v>
      </c>
      <c r="K263">
        <v>6</v>
      </c>
      <c r="L263">
        <v>6</v>
      </c>
      <c r="M263">
        <v>9</v>
      </c>
      <c r="N263">
        <v>11</v>
      </c>
      <c r="O263">
        <v>16</v>
      </c>
      <c r="P263">
        <v>20</v>
      </c>
      <c r="Q263">
        <v>23</v>
      </c>
      <c r="R263">
        <v>23</v>
      </c>
      <c r="S263">
        <v>23</v>
      </c>
      <c r="T263">
        <v>22</v>
      </c>
      <c r="U263">
        <v>24</v>
      </c>
      <c r="V263">
        <v>24</v>
      </c>
      <c r="W263">
        <v>22</v>
      </c>
      <c r="X263">
        <v>21</v>
      </c>
      <c r="Y263">
        <v>27</v>
      </c>
      <c r="Z263">
        <v>27</v>
      </c>
      <c r="AA263">
        <v>28</v>
      </c>
      <c r="AB263">
        <v>42</v>
      </c>
      <c r="AC263">
        <v>43</v>
      </c>
      <c r="AD263">
        <v>51</v>
      </c>
      <c r="AE263">
        <v>53</v>
      </c>
      <c r="AF263">
        <v>62</v>
      </c>
      <c r="AG263">
        <v>62</v>
      </c>
      <c r="AH263">
        <v>61</v>
      </c>
    </row>
    <row r="264" spans="1:34" x14ac:dyDescent="0.25">
      <c r="A264" t="s">
        <v>759</v>
      </c>
      <c r="B264" t="s">
        <v>246</v>
      </c>
      <c r="C264">
        <v>79</v>
      </c>
      <c r="D264">
        <v>75</v>
      </c>
      <c r="E264">
        <v>67</v>
      </c>
      <c r="F264">
        <v>62</v>
      </c>
      <c r="G264">
        <v>64</v>
      </c>
      <c r="H264">
        <v>70</v>
      </c>
      <c r="I264">
        <v>75</v>
      </c>
      <c r="J264">
        <v>83</v>
      </c>
      <c r="K264">
        <v>85</v>
      </c>
      <c r="L264">
        <v>92</v>
      </c>
      <c r="M264">
        <v>98</v>
      </c>
      <c r="N264">
        <v>118</v>
      </c>
      <c r="O264">
        <v>121</v>
      </c>
      <c r="P264">
        <v>125</v>
      </c>
      <c r="Q264">
        <v>144</v>
      </c>
      <c r="R264">
        <v>152</v>
      </c>
      <c r="S264">
        <v>165</v>
      </c>
      <c r="T264">
        <v>172</v>
      </c>
      <c r="U264">
        <v>197</v>
      </c>
      <c r="V264">
        <v>228</v>
      </c>
      <c r="W264">
        <v>247</v>
      </c>
      <c r="X264">
        <v>247</v>
      </c>
      <c r="Y264">
        <v>250</v>
      </c>
      <c r="Z264">
        <v>280</v>
      </c>
      <c r="AA264">
        <v>283</v>
      </c>
      <c r="AB264">
        <v>331</v>
      </c>
      <c r="AC264">
        <v>332</v>
      </c>
      <c r="AD264">
        <v>355</v>
      </c>
      <c r="AE264">
        <v>401</v>
      </c>
      <c r="AF264">
        <v>418</v>
      </c>
      <c r="AG264">
        <v>403</v>
      </c>
      <c r="AH264">
        <v>402</v>
      </c>
    </row>
    <row r="265" spans="1:34" x14ac:dyDescent="0.25">
      <c r="A265" t="s">
        <v>760</v>
      </c>
      <c r="B265" t="s">
        <v>247</v>
      </c>
      <c r="C265">
        <v>9</v>
      </c>
      <c r="D265">
        <v>9</v>
      </c>
      <c r="E265">
        <v>8</v>
      </c>
      <c r="F265">
        <v>8</v>
      </c>
      <c r="G265">
        <v>10</v>
      </c>
      <c r="H265">
        <v>13</v>
      </c>
      <c r="I265">
        <v>13</v>
      </c>
      <c r="J265">
        <v>13</v>
      </c>
      <c r="K265">
        <v>12</v>
      </c>
      <c r="L265">
        <v>13</v>
      </c>
      <c r="M265">
        <v>14</v>
      </c>
      <c r="N265">
        <v>16</v>
      </c>
      <c r="O265">
        <v>18</v>
      </c>
      <c r="P265">
        <v>17</v>
      </c>
      <c r="Q265">
        <v>20</v>
      </c>
      <c r="R265">
        <v>21</v>
      </c>
      <c r="S265">
        <v>24</v>
      </c>
      <c r="T265">
        <v>24</v>
      </c>
      <c r="U265">
        <v>27</v>
      </c>
      <c r="V265">
        <v>28</v>
      </c>
      <c r="W265">
        <v>29</v>
      </c>
      <c r="X265">
        <v>30</v>
      </c>
      <c r="Y265">
        <v>31</v>
      </c>
      <c r="Z265">
        <v>35</v>
      </c>
      <c r="AA265">
        <v>42</v>
      </c>
      <c r="AB265">
        <v>42</v>
      </c>
      <c r="AC265">
        <v>53</v>
      </c>
      <c r="AD265">
        <v>81</v>
      </c>
      <c r="AE265">
        <v>88</v>
      </c>
      <c r="AF265">
        <v>93</v>
      </c>
      <c r="AG265">
        <v>90</v>
      </c>
      <c r="AH265">
        <v>84</v>
      </c>
    </row>
    <row r="266" spans="1:34" x14ac:dyDescent="0.25">
      <c r="A266" t="s">
        <v>761</v>
      </c>
      <c r="B266" t="s">
        <v>248</v>
      </c>
      <c r="C266">
        <v>12</v>
      </c>
      <c r="D266">
        <v>11</v>
      </c>
      <c r="E266">
        <v>11</v>
      </c>
      <c r="F266">
        <v>11</v>
      </c>
      <c r="G266">
        <v>16</v>
      </c>
      <c r="H266">
        <v>16</v>
      </c>
      <c r="I266">
        <v>19</v>
      </c>
      <c r="J266">
        <v>24</v>
      </c>
      <c r="K266">
        <v>27</v>
      </c>
      <c r="L266">
        <v>27</v>
      </c>
      <c r="M266">
        <v>28</v>
      </c>
      <c r="N266">
        <v>31</v>
      </c>
      <c r="O266">
        <v>34</v>
      </c>
      <c r="P266">
        <v>33</v>
      </c>
      <c r="Q266">
        <v>42</v>
      </c>
      <c r="R266">
        <v>41</v>
      </c>
      <c r="S266">
        <v>39</v>
      </c>
      <c r="T266">
        <v>42</v>
      </c>
      <c r="U266">
        <v>44</v>
      </c>
      <c r="V266">
        <v>49</v>
      </c>
      <c r="W266">
        <v>50</v>
      </c>
      <c r="X266">
        <v>47</v>
      </c>
      <c r="Y266">
        <v>47</v>
      </c>
      <c r="Z266">
        <v>53</v>
      </c>
      <c r="AA266">
        <v>53</v>
      </c>
      <c r="AB266">
        <v>65</v>
      </c>
      <c r="AC266">
        <v>67</v>
      </c>
      <c r="AD266">
        <v>75</v>
      </c>
      <c r="AE266">
        <v>73</v>
      </c>
      <c r="AF266">
        <v>84</v>
      </c>
      <c r="AG266">
        <v>82</v>
      </c>
      <c r="AH266">
        <v>80</v>
      </c>
    </row>
    <row r="267" spans="1:34" x14ac:dyDescent="0.25">
      <c r="A267" t="s">
        <v>762</v>
      </c>
      <c r="B267" t="s">
        <v>249</v>
      </c>
      <c r="C267">
        <v>76</v>
      </c>
      <c r="D267">
        <v>93</v>
      </c>
      <c r="E267">
        <v>94</v>
      </c>
      <c r="F267">
        <v>108</v>
      </c>
      <c r="G267">
        <v>114</v>
      </c>
      <c r="H267">
        <v>127</v>
      </c>
      <c r="I267">
        <v>138</v>
      </c>
      <c r="J267">
        <v>148</v>
      </c>
      <c r="K267">
        <v>151</v>
      </c>
      <c r="L267">
        <v>148</v>
      </c>
      <c r="M267">
        <v>163</v>
      </c>
      <c r="N267">
        <v>169</v>
      </c>
      <c r="O267">
        <v>165</v>
      </c>
      <c r="P267">
        <v>174</v>
      </c>
      <c r="Q267">
        <v>201</v>
      </c>
      <c r="R267">
        <v>200</v>
      </c>
      <c r="S267">
        <v>204</v>
      </c>
      <c r="T267">
        <v>213</v>
      </c>
      <c r="U267">
        <v>218</v>
      </c>
      <c r="V267">
        <v>249</v>
      </c>
      <c r="W267">
        <v>272</v>
      </c>
      <c r="X267">
        <v>274</v>
      </c>
      <c r="Y267">
        <v>308</v>
      </c>
      <c r="Z267">
        <v>328</v>
      </c>
      <c r="AA267">
        <v>304</v>
      </c>
      <c r="AB267">
        <v>329</v>
      </c>
      <c r="AC267">
        <v>342</v>
      </c>
      <c r="AD267">
        <v>353</v>
      </c>
      <c r="AE267">
        <v>353</v>
      </c>
      <c r="AF267">
        <v>359</v>
      </c>
      <c r="AG267">
        <v>366</v>
      </c>
      <c r="AH267">
        <v>358</v>
      </c>
    </row>
    <row r="268" spans="1:34" x14ac:dyDescent="0.25">
      <c r="A268" t="s">
        <v>763</v>
      </c>
      <c r="B268" t="s">
        <v>250</v>
      </c>
      <c r="C268">
        <v>31</v>
      </c>
      <c r="D268">
        <v>31</v>
      </c>
      <c r="E268">
        <v>33</v>
      </c>
      <c r="F268">
        <v>34</v>
      </c>
      <c r="G268">
        <v>34</v>
      </c>
      <c r="H268">
        <v>33</v>
      </c>
      <c r="I268">
        <v>34</v>
      </c>
      <c r="J268">
        <v>36</v>
      </c>
      <c r="K268">
        <v>41</v>
      </c>
      <c r="L268">
        <v>42</v>
      </c>
      <c r="M268">
        <v>41</v>
      </c>
      <c r="N268">
        <v>43</v>
      </c>
      <c r="O268">
        <v>53</v>
      </c>
      <c r="P268">
        <v>65</v>
      </c>
      <c r="Q268">
        <v>73</v>
      </c>
      <c r="R268">
        <v>82</v>
      </c>
      <c r="S268">
        <v>82</v>
      </c>
      <c r="T268">
        <v>83</v>
      </c>
      <c r="U268">
        <v>109</v>
      </c>
      <c r="V268">
        <v>116</v>
      </c>
      <c r="W268">
        <v>134</v>
      </c>
      <c r="X268">
        <v>161</v>
      </c>
      <c r="Y268">
        <v>181</v>
      </c>
      <c r="Z268">
        <v>194</v>
      </c>
      <c r="AA268">
        <v>224</v>
      </c>
      <c r="AB268">
        <v>241</v>
      </c>
      <c r="AC268">
        <v>271</v>
      </c>
      <c r="AD268">
        <v>297</v>
      </c>
      <c r="AE268">
        <v>293</v>
      </c>
      <c r="AF268">
        <v>313</v>
      </c>
      <c r="AG268">
        <v>315</v>
      </c>
      <c r="AH268">
        <v>295</v>
      </c>
    </row>
    <row r="269" spans="1:34" x14ac:dyDescent="0.25">
      <c r="A269" t="s">
        <v>764</v>
      </c>
      <c r="B269" t="s">
        <v>251</v>
      </c>
      <c r="C269">
        <v>21</v>
      </c>
      <c r="D269">
        <v>24</v>
      </c>
      <c r="E269">
        <v>23</v>
      </c>
      <c r="F269">
        <v>25</v>
      </c>
      <c r="G269">
        <v>24</v>
      </c>
      <c r="H269">
        <v>26</v>
      </c>
      <c r="I269">
        <v>25</v>
      </c>
      <c r="J269">
        <v>28</v>
      </c>
      <c r="K269">
        <v>31</v>
      </c>
      <c r="L269">
        <v>31</v>
      </c>
      <c r="M269">
        <v>36</v>
      </c>
      <c r="N269">
        <v>42</v>
      </c>
      <c r="O269">
        <v>52</v>
      </c>
      <c r="P269">
        <v>58</v>
      </c>
      <c r="Q269">
        <v>62</v>
      </c>
      <c r="R269">
        <v>60</v>
      </c>
      <c r="S269">
        <v>60</v>
      </c>
      <c r="T269">
        <v>66</v>
      </c>
      <c r="U269">
        <v>75</v>
      </c>
      <c r="V269">
        <v>79</v>
      </c>
      <c r="W269">
        <v>77</v>
      </c>
      <c r="X269">
        <v>69</v>
      </c>
      <c r="Y269">
        <v>74</v>
      </c>
      <c r="Z269">
        <v>78</v>
      </c>
      <c r="AA269">
        <v>67</v>
      </c>
      <c r="AB269">
        <v>66</v>
      </c>
      <c r="AC269">
        <v>64</v>
      </c>
      <c r="AD269">
        <v>73</v>
      </c>
      <c r="AE269">
        <v>80</v>
      </c>
      <c r="AF269">
        <v>71</v>
      </c>
      <c r="AG269">
        <v>72</v>
      </c>
      <c r="AH269">
        <v>76</v>
      </c>
    </row>
    <row r="270" spans="1:34" x14ac:dyDescent="0.25">
      <c r="A270" t="s">
        <v>765</v>
      </c>
      <c r="B270" t="s">
        <v>252</v>
      </c>
      <c r="C270">
        <v>3</v>
      </c>
      <c r="D270">
        <v>3</v>
      </c>
      <c r="E270">
        <v>3</v>
      </c>
      <c r="F270">
        <v>3</v>
      </c>
      <c r="G270">
        <v>3</v>
      </c>
      <c r="H270">
        <v>4</v>
      </c>
      <c r="I270">
        <v>2</v>
      </c>
      <c r="J270">
        <v>1</v>
      </c>
      <c r="K270">
        <v>1</v>
      </c>
      <c r="L270">
        <v>1</v>
      </c>
      <c r="M270">
        <v>5</v>
      </c>
      <c r="N270">
        <v>6</v>
      </c>
      <c r="O270">
        <v>14</v>
      </c>
      <c r="P270">
        <v>18</v>
      </c>
      <c r="Q270">
        <v>18</v>
      </c>
      <c r="R270">
        <v>19</v>
      </c>
      <c r="S270">
        <v>19</v>
      </c>
      <c r="T270">
        <v>16</v>
      </c>
      <c r="U270">
        <v>18</v>
      </c>
      <c r="V270">
        <v>9</v>
      </c>
      <c r="W270">
        <v>6</v>
      </c>
      <c r="X270">
        <v>9</v>
      </c>
      <c r="Y270">
        <v>11</v>
      </c>
      <c r="Z270">
        <v>11</v>
      </c>
      <c r="AA270">
        <v>12</v>
      </c>
      <c r="AB270">
        <v>11</v>
      </c>
      <c r="AC270">
        <v>15</v>
      </c>
      <c r="AD270">
        <v>19</v>
      </c>
      <c r="AE270">
        <v>18</v>
      </c>
      <c r="AF270">
        <v>18</v>
      </c>
      <c r="AG270">
        <v>18</v>
      </c>
      <c r="AH270">
        <v>16</v>
      </c>
    </row>
    <row r="271" spans="1:34" x14ac:dyDescent="0.25">
      <c r="A271" t="s">
        <v>766</v>
      </c>
      <c r="B271" t="s">
        <v>253</v>
      </c>
      <c r="C271">
        <v>17</v>
      </c>
      <c r="D271">
        <v>17</v>
      </c>
      <c r="E271">
        <v>17</v>
      </c>
      <c r="F271">
        <v>19</v>
      </c>
      <c r="G271">
        <v>21</v>
      </c>
      <c r="H271">
        <v>19</v>
      </c>
      <c r="I271">
        <v>14</v>
      </c>
      <c r="J271">
        <v>15</v>
      </c>
      <c r="K271">
        <v>15</v>
      </c>
      <c r="L271">
        <v>15</v>
      </c>
      <c r="M271">
        <v>18</v>
      </c>
      <c r="N271">
        <v>17</v>
      </c>
      <c r="O271">
        <v>20</v>
      </c>
      <c r="P271">
        <v>21</v>
      </c>
      <c r="Q271">
        <v>27</v>
      </c>
      <c r="R271">
        <v>35</v>
      </c>
      <c r="S271">
        <v>35</v>
      </c>
      <c r="T271">
        <v>29</v>
      </c>
      <c r="U271">
        <v>33</v>
      </c>
      <c r="V271">
        <v>34</v>
      </c>
      <c r="W271">
        <v>39</v>
      </c>
      <c r="X271">
        <v>43</v>
      </c>
      <c r="Y271">
        <v>43</v>
      </c>
      <c r="Z271">
        <v>45</v>
      </c>
      <c r="AA271">
        <v>47</v>
      </c>
      <c r="AB271">
        <v>51</v>
      </c>
      <c r="AC271">
        <v>48</v>
      </c>
      <c r="AD271">
        <v>50</v>
      </c>
      <c r="AE271">
        <v>43</v>
      </c>
      <c r="AF271">
        <v>49</v>
      </c>
      <c r="AG271">
        <v>47</v>
      </c>
      <c r="AH271">
        <v>45</v>
      </c>
    </row>
    <row r="272" spans="1:34" x14ac:dyDescent="0.25">
      <c r="A272" t="s">
        <v>767</v>
      </c>
      <c r="B272" t="s">
        <v>254</v>
      </c>
      <c r="C272">
        <v>9</v>
      </c>
      <c r="D272">
        <v>11</v>
      </c>
      <c r="E272">
        <v>11</v>
      </c>
      <c r="F272">
        <v>11</v>
      </c>
      <c r="G272">
        <v>11</v>
      </c>
      <c r="H272">
        <v>10</v>
      </c>
      <c r="I272">
        <v>13</v>
      </c>
      <c r="J272">
        <v>13</v>
      </c>
      <c r="K272">
        <v>18</v>
      </c>
      <c r="L272">
        <v>18</v>
      </c>
      <c r="M272">
        <v>21</v>
      </c>
      <c r="N272">
        <v>22</v>
      </c>
      <c r="O272">
        <v>23</v>
      </c>
      <c r="P272">
        <v>26</v>
      </c>
      <c r="Q272">
        <v>26</v>
      </c>
      <c r="R272">
        <v>28</v>
      </c>
      <c r="S272">
        <v>29</v>
      </c>
      <c r="T272">
        <v>27</v>
      </c>
      <c r="U272">
        <v>28</v>
      </c>
      <c r="V272">
        <v>32</v>
      </c>
      <c r="W272">
        <v>26</v>
      </c>
      <c r="X272">
        <v>29</v>
      </c>
      <c r="Y272">
        <v>20</v>
      </c>
      <c r="Z272">
        <v>21</v>
      </c>
      <c r="AA272">
        <v>21</v>
      </c>
      <c r="AB272">
        <v>23</v>
      </c>
      <c r="AC272">
        <v>43</v>
      </c>
      <c r="AD272">
        <v>46</v>
      </c>
      <c r="AE272">
        <v>49</v>
      </c>
      <c r="AF272">
        <v>56</v>
      </c>
      <c r="AG272">
        <v>55</v>
      </c>
      <c r="AH272">
        <v>61</v>
      </c>
    </row>
    <row r="273" spans="1:34" x14ac:dyDescent="0.25">
      <c r="A273" t="s">
        <v>768</v>
      </c>
      <c r="B273" t="s">
        <v>255</v>
      </c>
      <c r="C273">
        <v>29</v>
      </c>
      <c r="D273">
        <v>30</v>
      </c>
      <c r="E273">
        <v>28</v>
      </c>
      <c r="F273">
        <v>20</v>
      </c>
      <c r="G273">
        <v>30</v>
      </c>
      <c r="H273">
        <v>31</v>
      </c>
      <c r="I273">
        <v>34</v>
      </c>
      <c r="J273">
        <v>37</v>
      </c>
      <c r="K273">
        <v>38</v>
      </c>
      <c r="L273">
        <v>42</v>
      </c>
      <c r="M273">
        <v>46</v>
      </c>
      <c r="N273">
        <v>66</v>
      </c>
      <c r="O273">
        <v>82</v>
      </c>
      <c r="P273">
        <v>93</v>
      </c>
      <c r="Q273">
        <v>100</v>
      </c>
      <c r="R273">
        <v>110</v>
      </c>
      <c r="S273">
        <v>106</v>
      </c>
      <c r="T273">
        <v>117</v>
      </c>
      <c r="U273">
        <v>112</v>
      </c>
      <c r="V273">
        <v>113</v>
      </c>
      <c r="W273">
        <v>114</v>
      </c>
      <c r="X273">
        <v>131</v>
      </c>
      <c r="Y273">
        <v>127</v>
      </c>
      <c r="Z273">
        <v>130</v>
      </c>
      <c r="AA273">
        <v>134</v>
      </c>
      <c r="AB273">
        <v>141</v>
      </c>
      <c r="AC273">
        <v>152</v>
      </c>
      <c r="AD273">
        <v>170</v>
      </c>
      <c r="AE273">
        <v>165</v>
      </c>
      <c r="AF273">
        <v>172</v>
      </c>
      <c r="AG273">
        <v>175</v>
      </c>
      <c r="AH273">
        <v>157</v>
      </c>
    </row>
    <row r="274" spans="1:34" x14ac:dyDescent="0.25">
      <c r="A274" t="s">
        <v>769</v>
      </c>
      <c r="B274" t="s">
        <v>256</v>
      </c>
      <c r="C274">
        <v>67</v>
      </c>
      <c r="D274">
        <v>68</v>
      </c>
      <c r="E274">
        <v>69</v>
      </c>
      <c r="F274">
        <v>72</v>
      </c>
      <c r="G274">
        <v>67</v>
      </c>
      <c r="H274">
        <v>70</v>
      </c>
      <c r="I274">
        <v>78</v>
      </c>
      <c r="J274">
        <v>90</v>
      </c>
      <c r="K274">
        <v>99</v>
      </c>
      <c r="L274">
        <v>101</v>
      </c>
      <c r="M274">
        <v>104</v>
      </c>
      <c r="N274">
        <v>125</v>
      </c>
      <c r="O274">
        <v>133</v>
      </c>
      <c r="P274">
        <v>154</v>
      </c>
      <c r="Q274">
        <v>158</v>
      </c>
      <c r="R274">
        <v>178</v>
      </c>
      <c r="S274">
        <v>192</v>
      </c>
      <c r="T274">
        <v>204</v>
      </c>
      <c r="U274">
        <v>206</v>
      </c>
      <c r="V274">
        <v>223</v>
      </c>
      <c r="W274">
        <v>234</v>
      </c>
      <c r="X274">
        <v>239</v>
      </c>
      <c r="Y274">
        <v>231</v>
      </c>
      <c r="Z274">
        <v>220</v>
      </c>
      <c r="AA274">
        <v>217</v>
      </c>
      <c r="AB274">
        <v>247</v>
      </c>
      <c r="AC274">
        <v>247</v>
      </c>
      <c r="AD274">
        <v>273</v>
      </c>
      <c r="AE274">
        <v>298</v>
      </c>
      <c r="AF274">
        <v>309</v>
      </c>
      <c r="AG274">
        <v>313</v>
      </c>
      <c r="AH274">
        <v>324</v>
      </c>
    </row>
    <row r="275" spans="1:34" x14ac:dyDescent="0.25">
      <c r="A275" t="s">
        <v>770</v>
      </c>
      <c r="B275" t="s">
        <v>257</v>
      </c>
      <c r="C275">
        <v>30</v>
      </c>
      <c r="D275">
        <v>29</v>
      </c>
      <c r="E275">
        <v>31</v>
      </c>
      <c r="F275">
        <v>31</v>
      </c>
      <c r="G275">
        <v>37</v>
      </c>
      <c r="H275">
        <v>37</v>
      </c>
      <c r="I275">
        <v>50</v>
      </c>
      <c r="J275">
        <v>54</v>
      </c>
      <c r="K275">
        <v>59</v>
      </c>
      <c r="L275">
        <v>59</v>
      </c>
      <c r="M275">
        <v>62</v>
      </c>
      <c r="N275">
        <v>65</v>
      </c>
      <c r="O275">
        <v>76</v>
      </c>
      <c r="P275">
        <v>62</v>
      </c>
      <c r="Q275">
        <v>55</v>
      </c>
      <c r="R275">
        <v>61</v>
      </c>
      <c r="S275">
        <v>64</v>
      </c>
      <c r="T275">
        <v>60</v>
      </c>
      <c r="U275">
        <v>71</v>
      </c>
      <c r="V275">
        <v>81</v>
      </c>
      <c r="W275">
        <v>87</v>
      </c>
      <c r="X275">
        <v>89</v>
      </c>
      <c r="Y275">
        <v>87</v>
      </c>
      <c r="Z275">
        <v>88</v>
      </c>
      <c r="AA275">
        <v>88</v>
      </c>
      <c r="AB275">
        <v>85</v>
      </c>
      <c r="AC275">
        <v>96</v>
      </c>
      <c r="AD275">
        <v>95</v>
      </c>
      <c r="AE275">
        <v>114</v>
      </c>
      <c r="AF275">
        <v>110</v>
      </c>
      <c r="AG275">
        <v>105</v>
      </c>
      <c r="AH275">
        <v>107</v>
      </c>
    </row>
    <row r="276" spans="1:34" x14ac:dyDescent="0.25">
      <c r="A276" t="s">
        <v>771</v>
      </c>
      <c r="B276" t="s">
        <v>258</v>
      </c>
      <c r="C276">
        <v>13</v>
      </c>
      <c r="D276">
        <v>13</v>
      </c>
      <c r="E276">
        <v>13</v>
      </c>
      <c r="F276">
        <v>14</v>
      </c>
      <c r="G276">
        <v>13</v>
      </c>
      <c r="H276">
        <v>15</v>
      </c>
      <c r="I276">
        <v>15</v>
      </c>
      <c r="J276">
        <v>21</v>
      </c>
      <c r="K276">
        <v>22</v>
      </c>
      <c r="L276">
        <v>22</v>
      </c>
      <c r="M276">
        <v>26</v>
      </c>
      <c r="N276">
        <v>26</v>
      </c>
      <c r="O276">
        <v>27</v>
      </c>
      <c r="P276">
        <v>32</v>
      </c>
      <c r="Q276">
        <v>31</v>
      </c>
      <c r="R276">
        <v>35</v>
      </c>
      <c r="S276">
        <v>35</v>
      </c>
      <c r="T276">
        <v>34</v>
      </c>
      <c r="U276">
        <v>42</v>
      </c>
      <c r="V276">
        <v>46</v>
      </c>
      <c r="W276">
        <v>46</v>
      </c>
      <c r="X276">
        <v>47</v>
      </c>
      <c r="Y276">
        <v>45</v>
      </c>
      <c r="Z276">
        <v>47</v>
      </c>
      <c r="AA276">
        <v>50</v>
      </c>
      <c r="AB276">
        <v>39</v>
      </c>
      <c r="AC276">
        <v>39</v>
      </c>
      <c r="AD276">
        <v>47</v>
      </c>
      <c r="AE276">
        <v>45</v>
      </c>
      <c r="AF276">
        <v>53</v>
      </c>
      <c r="AG276">
        <v>51</v>
      </c>
      <c r="AH276">
        <v>46</v>
      </c>
    </row>
    <row r="277" spans="1:34" x14ac:dyDescent="0.25">
      <c r="A277" t="s">
        <v>772</v>
      </c>
      <c r="B277" t="s">
        <v>259</v>
      </c>
      <c r="C277">
        <v>10</v>
      </c>
      <c r="D277">
        <v>10</v>
      </c>
      <c r="E277">
        <v>15</v>
      </c>
      <c r="F277">
        <v>13</v>
      </c>
      <c r="G277">
        <v>15</v>
      </c>
      <c r="H277">
        <v>29</v>
      </c>
      <c r="I277">
        <v>34</v>
      </c>
      <c r="J277">
        <v>39</v>
      </c>
      <c r="K277">
        <v>39</v>
      </c>
      <c r="L277">
        <v>41</v>
      </c>
      <c r="M277">
        <v>42</v>
      </c>
      <c r="N277">
        <v>43</v>
      </c>
      <c r="O277">
        <v>40</v>
      </c>
      <c r="P277">
        <v>56</v>
      </c>
      <c r="Q277">
        <v>62</v>
      </c>
      <c r="R277">
        <v>62</v>
      </c>
      <c r="S277">
        <v>61</v>
      </c>
      <c r="T277">
        <v>60</v>
      </c>
      <c r="U277">
        <v>82</v>
      </c>
      <c r="V277">
        <v>79</v>
      </c>
      <c r="W277">
        <v>85</v>
      </c>
      <c r="X277">
        <v>99</v>
      </c>
      <c r="Y277">
        <v>99</v>
      </c>
      <c r="Z277">
        <v>93</v>
      </c>
      <c r="AA277">
        <v>134</v>
      </c>
      <c r="AB277">
        <v>131</v>
      </c>
      <c r="AC277">
        <v>137</v>
      </c>
      <c r="AD277">
        <v>143</v>
      </c>
      <c r="AE277">
        <v>140</v>
      </c>
      <c r="AF277">
        <v>166</v>
      </c>
      <c r="AG277">
        <v>166</v>
      </c>
      <c r="AH277">
        <v>139</v>
      </c>
    </row>
    <row r="278" spans="1:34" x14ac:dyDescent="0.25">
      <c r="A278" t="s">
        <v>773</v>
      </c>
      <c r="B278" t="s">
        <v>260</v>
      </c>
      <c r="C278">
        <v>61</v>
      </c>
      <c r="D278">
        <v>57</v>
      </c>
      <c r="E278">
        <v>60</v>
      </c>
      <c r="F278">
        <v>62</v>
      </c>
      <c r="G278">
        <v>71</v>
      </c>
      <c r="H278">
        <v>81</v>
      </c>
      <c r="I278">
        <v>84</v>
      </c>
      <c r="J278">
        <v>82</v>
      </c>
      <c r="K278">
        <v>90</v>
      </c>
      <c r="L278">
        <v>87</v>
      </c>
      <c r="M278">
        <v>84</v>
      </c>
      <c r="N278">
        <v>86</v>
      </c>
      <c r="O278">
        <v>97</v>
      </c>
      <c r="P278">
        <v>110</v>
      </c>
      <c r="Q278">
        <v>123</v>
      </c>
      <c r="R278">
        <v>117</v>
      </c>
      <c r="S278">
        <v>117</v>
      </c>
      <c r="T278">
        <v>134</v>
      </c>
      <c r="U278">
        <v>158</v>
      </c>
      <c r="V278">
        <v>170</v>
      </c>
      <c r="W278">
        <v>190</v>
      </c>
      <c r="X278">
        <v>208</v>
      </c>
      <c r="Y278">
        <v>220</v>
      </c>
      <c r="Z278">
        <v>220</v>
      </c>
      <c r="AA278">
        <v>223</v>
      </c>
      <c r="AB278">
        <v>260</v>
      </c>
      <c r="AC278">
        <v>268</v>
      </c>
      <c r="AD278">
        <v>271</v>
      </c>
      <c r="AE278">
        <v>292</v>
      </c>
      <c r="AF278">
        <v>308</v>
      </c>
      <c r="AG278">
        <v>311</v>
      </c>
      <c r="AH278">
        <v>287</v>
      </c>
    </row>
    <row r="279" spans="1:34" x14ac:dyDescent="0.25">
      <c r="A279" t="s">
        <v>774</v>
      </c>
      <c r="B279" t="s">
        <v>261</v>
      </c>
      <c r="C279">
        <v>62</v>
      </c>
      <c r="D279">
        <v>54</v>
      </c>
      <c r="E279">
        <v>55</v>
      </c>
      <c r="F279">
        <v>49</v>
      </c>
      <c r="G279">
        <v>42</v>
      </c>
      <c r="H279">
        <v>38</v>
      </c>
      <c r="I279">
        <v>31</v>
      </c>
      <c r="J279">
        <v>30</v>
      </c>
      <c r="K279">
        <v>29</v>
      </c>
      <c r="L279">
        <v>33</v>
      </c>
      <c r="M279">
        <v>38</v>
      </c>
      <c r="N279">
        <v>40</v>
      </c>
      <c r="O279">
        <v>49</v>
      </c>
      <c r="P279">
        <v>56</v>
      </c>
      <c r="Q279">
        <v>57</v>
      </c>
      <c r="R279">
        <v>74</v>
      </c>
      <c r="S279">
        <v>66</v>
      </c>
      <c r="T279">
        <v>66</v>
      </c>
      <c r="U279">
        <v>71</v>
      </c>
      <c r="V279">
        <v>93</v>
      </c>
      <c r="W279">
        <v>97</v>
      </c>
      <c r="X279">
        <v>109</v>
      </c>
      <c r="Y279">
        <v>96</v>
      </c>
      <c r="Z279">
        <v>102</v>
      </c>
      <c r="AA279">
        <v>106</v>
      </c>
      <c r="AB279">
        <v>115</v>
      </c>
      <c r="AC279">
        <v>123</v>
      </c>
      <c r="AD279">
        <v>130</v>
      </c>
      <c r="AE279">
        <v>136</v>
      </c>
      <c r="AF279">
        <v>144</v>
      </c>
      <c r="AG279">
        <v>164</v>
      </c>
      <c r="AH279">
        <v>156</v>
      </c>
    </row>
    <row r="280" spans="1:34" x14ac:dyDescent="0.25">
      <c r="A280" t="s">
        <v>775</v>
      </c>
      <c r="B280" t="s">
        <v>262</v>
      </c>
      <c r="C280">
        <v>71</v>
      </c>
      <c r="D280">
        <v>77</v>
      </c>
      <c r="E280">
        <v>83</v>
      </c>
      <c r="F280">
        <v>82</v>
      </c>
      <c r="G280">
        <v>71</v>
      </c>
      <c r="H280">
        <v>69</v>
      </c>
      <c r="I280">
        <v>66</v>
      </c>
      <c r="J280">
        <v>65</v>
      </c>
      <c r="K280">
        <v>62</v>
      </c>
      <c r="L280">
        <v>60</v>
      </c>
      <c r="M280">
        <v>63</v>
      </c>
      <c r="N280">
        <v>65</v>
      </c>
      <c r="O280">
        <v>86</v>
      </c>
      <c r="P280">
        <v>80</v>
      </c>
      <c r="Q280">
        <v>87</v>
      </c>
      <c r="R280">
        <v>100</v>
      </c>
      <c r="S280">
        <v>93</v>
      </c>
      <c r="T280">
        <v>95</v>
      </c>
      <c r="U280">
        <v>109</v>
      </c>
      <c r="V280">
        <v>146</v>
      </c>
      <c r="W280">
        <v>155</v>
      </c>
      <c r="X280">
        <v>180</v>
      </c>
      <c r="Y280">
        <v>191</v>
      </c>
      <c r="Z280">
        <v>211</v>
      </c>
      <c r="AA280">
        <v>230</v>
      </c>
      <c r="AB280">
        <v>252</v>
      </c>
      <c r="AC280">
        <v>252</v>
      </c>
      <c r="AD280">
        <v>280</v>
      </c>
      <c r="AE280">
        <v>273</v>
      </c>
      <c r="AF280">
        <v>279</v>
      </c>
      <c r="AG280">
        <v>285</v>
      </c>
      <c r="AH280">
        <v>258</v>
      </c>
    </row>
    <row r="281" spans="1:34" x14ac:dyDescent="0.25">
      <c r="A281" t="s">
        <v>776</v>
      </c>
      <c r="B281" t="s">
        <v>263</v>
      </c>
      <c r="C281">
        <v>36</v>
      </c>
      <c r="D281">
        <v>38</v>
      </c>
      <c r="E281">
        <v>38</v>
      </c>
      <c r="F281">
        <v>42</v>
      </c>
      <c r="G281">
        <v>39</v>
      </c>
      <c r="H281">
        <v>47</v>
      </c>
      <c r="I281">
        <v>46</v>
      </c>
      <c r="J281">
        <v>56</v>
      </c>
      <c r="K281">
        <v>54</v>
      </c>
      <c r="L281">
        <v>54</v>
      </c>
      <c r="M281">
        <v>56</v>
      </c>
      <c r="N281">
        <v>73</v>
      </c>
      <c r="O281">
        <v>72</v>
      </c>
      <c r="P281">
        <v>88</v>
      </c>
      <c r="Q281">
        <v>95</v>
      </c>
      <c r="R281">
        <v>108</v>
      </c>
      <c r="S281">
        <v>108</v>
      </c>
      <c r="T281">
        <v>107</v>
      </c>
      <c r="U281">
        <v>114</v>
      </c>
      <c r="V281">
        <v>125</v>
      </c>
      <c r="W281">
        <v>127</v>
      </c>
      <c r="X281">
        <v>127</v>
      </c>
      <c r="Y281">
        <v>134</v>
      </c>
      <c r="Z281">
        <v>134</v>
      </c>
      <c r="AA281">
        <v>150</v>
      </c>
      <c r="AB281">
        <v>165</v>
      </c>
      <c r="AC281">
        <v>195</v>
      </c>
      <c r="AD281">
        <v>219</v>
      </c>
      <c r="AE281">
        <v>237</v>
      </c>
      <c r="AF281">
        <v>248</v>
      </c>
      <c r="AG281">
        <v>248</v>
      </c>
      <c r="AH281">
        <v>245</v>
      </c>
    </row>
    <row r="282" spans="1:34" x14ac:dyDescent="0.25">
      <c r="A282" t="s">
        <v>777</v>
      </c>
      <c r="B282" t="s">
        <v>264</v>
      </c>
      <c r="C282">
        <v>10</v>
      </c>
      <c r="D282">
        <v>12</v>
      </c>
      <c r="E282">
        <v>12</v>
      </c>
      <c r="F282">
        <v>14</v>
      </c>
      <c r="G282">
        <v>15</v>
      </c>
      <c r="H282">
        <v>12</v>
      </c>
      <c r="I282">
        <v>14</v>
      </c>
      <c r="J282">
        <v>21</v>
      </c>
      <c r="K282">
        <v>20</v>
      </c>
      <c r="L282">
        <v>21</v>
      </c>
      <c r="M282">
        <v>19</v>
      </c>
      <c r="N282">
        <v>25</v>
      </c>
      <c r="O282">
        <v>36</v>
      </c>
      <c r="P282">
        <v>39</v>
      </c>
      <c r="Q282">
        <v>45</v>
      </c>
      <c r="R282">
        <v>50</v>
      </c>
      <c r="S282">
        <v>51</v>
      </c>
      <c r="T282">
        <v>50</v>
      </c>
      <c r="U282">
        <v>59</v>
      </c>
      <c r="V282">
        <v>63</v>
      </c>
      <c r="W282">
        <v>65</v>
      </c>
      <c r="X282">
        <v>65</v>
      </c>
      <c r="Y282">
        <v>85</v>
      </c>
      <c r="Z282">
        <v>87</v>
      </c>
      <c r="AA282">
        <v>89</v>
      </c>
      <c r="AB282">
        <v>89</v>
      </c>
      <c r="AC282">
        <v>93</v>
      </c>
      <c r="AD282">
        <v>95</v>
      </c>
      <c r="AE282">
        <v>93</v>
      </c>
      <c r="AF282">
        <v>92</v>
      </c>
      <c r="AG282">
        <v>92</v>
      </c>
      <c r="AH282">
        <v>92</v>
      </c>
    </row>
    <row r="283" spans="1:34" x14ac:dyDescent="0.25">
      <c r="A283" t="s">
        <v>778</v>
      </c>
      <c r="B283" t="s">
        <v>265</v>
      </c>
      <c r="C283">
        <v>12</v>
      </c>
      <c r="D283">
        <v>15</v>
      </c>
      <c r="E283">
        <v>14</v>
      </c>
      <c r="F283">
        <v>16</v>
      </c>
      <c r="G283">
        <v>14</v>
      </c>
      <c r="H283">
        <v>13</v>
      </c>
      <c r="I283">
        <v>9</v>
      </c>
      <c r="J283">
        <v>10</v>
      </c>
      <c r="K283">
        <v>8</v>
      </c>
      <c r="L283">
        <v>8</v>
      </c>
      <c r="M283">
        <v>5</v>
      </c>
      <c r="N283">
        <v>6</v>
      </c>
      <c r="O283">
        <v>8</v>
      </c>
      <c r="P283">
        <v>10</v>
      </c>
      <c r="Q283">
        <v>12</v>
      </c>
      <c r="R283">
        <v>11</v>
      </c>
      <c r="S283">
        <v>12</v>
      </c>
      <c r="T283">
        <v>17</v>
      </c>
      <c r="U283">
        <v>19</v>
      </c>
      <c r="V283">
        <v>22</v>
      </c>
      <c r="W283">
        <v>28</v>
      </c>
      <c r="X283">
        <v>28</v>
      </c>
      <c r="Y283">
        <v>30</v>
      </c>
      <c r="Z283">
        <v>31</v>
      </c>
      <c r="AA283">
        <v>32</v>
      </c>
      <c r="AB283">
        <v>37</v>
      </c>
      <c r="AC283">
        <v>43</v>
      </c>
      <c r="AD283">
        <v>48</v>
      </c>
      <c r="AE283">
        <v>50</v>
      </c>
      <c r="AF283">
        <v>49</v>
      </c>
      <c r="AG283">
        <v>49</v>
      </c>
      <c r="AH283">
        <v>48</v>
      </c>
    </row>
    <row r="284" spans="1:34" x14ac:dyDescent="0.25">
      <c r="A284" t="s">
        <v>779</v>
      </c>
      <c r="B284" t="s">
        <v>266</v>
      </c>
      <c r="C284">
        <v>26</v>
      </c>
      <c r="D284">
        <v>19</v>
      </c>
      <c r="E284">
        <v>19</v>
      </c>
      <c r="F284">
        <v>20</v>
      </c>
      <c r="G284">
        <v>38</v>
      </c>
      <c r="H284">
        <v>44</v>
      </c>
      <c r="I284">
        <v>44</v>
      </c>
      <c r="J284">
        <v>47</v>
      </c>
      <c r="K284">
        <v>50</v>
      </c>
      <c r="L284">
        <v>51</v>
      </c>
      <c r="M284">
        <v>50</v>
      </c>
      <c r="N284">
        <v>40</v>
      </c>
      <c r="O284">
        <v>32</v>
      </c>
      <c r="P284">
        <v>31</v>
      </c>
      <c r="Q284">
        <v>29</v>
      </c>
      <c r="R284">
        <v>27</v>
      </c>
      <c r="S284">
        <v>27</v>
      </c>
      <c r="T284">
        <v>29</v>
      </c>
      <c r="U284">
        <v>30</v>
      </c>
      <c r="V284">
        <v>35</v>
      </c>
      <c r="W284">
        <v>35</v>
      </c>
      <c r="X284">
        <v>40</v>
      </c>
      <c r="Y284">
        <v>40</v>
      </c>
      <c r="Z284">
        <v>40</v>
      </c>
      <c r="AA284">
        <v>40</v>
      </c>
      <c r="AB284">
        <v>40</v>
      </c>
      <c r="AC284">
        <v>37</v>
      </c>
      <c r="AD284">
        <v>47</v>
      </c>
      <c r="AE284">
        <v>48</v>
      </c>
      <c r="AF284">
        <v>50</v>
      </c>
      <c r="AG284">
        <v>50</v>
      </c>
      <c r="AH284">
        <v>52</v>
      </c>
    </row>
    <row r="285" spans="1:34" x14ac:dyDescent="0.25">
      <c r="A285" t="s">
        <v>780</v>
      </c>
      <c r="B285" t="s">
        <v>267</v>
      </c>
      <c r="C285">
        <v>5</v>
      </c>
      <c r="D285">
        <v>5</v>
      </c>
      <c r="E285">
        <v>6</v>
      </c>
      <c r="F285">
        <v>7</v>
      </c>
      <c r="G285">
        <v>8</v>
      </c>
      <c r="H285">
        <v>6</v>
      </c>
      <c r="I285">
        <v>7</v>
      </c>
      <c r="J285">
        <v>11</v>
      </c>
      <c r="K285">
        <v>18</v>
      </c>
      <c r="L285">
        <v>17</v>
      </c>
      <c r="M285">
        <v>18</v>
      </c>
      <c r="N285">
        <v>21</v>
      </c>
      <c r="O285">
        <v>22</v>
      </c>
      <c r="P285">
        <v>22</v>
      </c>
      <c r="Q285">
        <v>21</v>
      </c>
      <c r="R285">
        <v>20</v>
      </c>
      <c r="S285">
        <v>20</v>
      </c>
      <c r="T285">
        <v>18</v>
      </c>
      <c r="U285">
        <v>16</v>
      </c>
      <c r="V285">
        <v>16</v>
      </c>
      <c r="W285">
        <v>15</v>
      </c>
      <c r="X285">
        <v>16</v>
      </c>
      <c r="Y285">
        <v>17</v>
      </c>
      <c r="Z285">
        <v>18</v>
      </c>
      <c r="AA285">
        <v>18</v>
      </c>
      <c r="AB285">
        <v>19</v>
      </c>
      <c r="AC285">
        <v>22</v>
      </c>
      <c r="AD285">
        <v>24</v>
      </c>
      <c r="AE285">
        <v>20</v>
      </c>
      <c r="AF285">
        <v>16</v>
      </c>
      <c r="AG285">
        <v>15</v>
      </c>
      <c r="AH285">
        <v>15</v>
      </c>
    </row>
    <row r="286" spans="1:34" x14ac:dyDescent="0.25">
      <c r="A286" t="s">
        <v>781</v>
      </c>
      <c r="B286" t="s">
        <v>268</v>
      </c>
      <c r="C286">
        <v>76</v>
      </c>
      <c r="D286">
        <v>76</v>
      </c>
      <c r="E286">
        <v>76</v>
      </c>
      <c r="F286">
        <v>93</v>
      </c>
      <c r="G286">
        <v>110</v>
      </c>
      <c r="H286">
        <v>128</v>
      </c>
      <c r="I286">
        <v>135</v>
      </c>
      <c r="J286">
        <v>128</v>
      </c>
      <c r="K286">
        <v>142</v>
      </c>
      <c r="L286">
        <v>142</v>
      </c>
      <c r="M286">
        <v>111</v>
      </c>
      <c r="N286">
        <v>121</v>
      </c>
      <c r="O286">
        <v>126</v>
      </c>
      <c r="P286">
        <v>131</v>
      </c>
      <c r="Q286">
        <v>162</v>
      </c>
      <c r="R286">
        <v>195</v>
      </c>
      <c r="S286">
        <v>195</v>
      </c>
      <c r="T286">
        <v>201</v>
      </c>
      <c r="U286">
        <v>219</v>
      </c>
      <c r="V286">
        <v>237</v>
      </c>
      <c r="W286">
        <v>258</v>
      </c>
      <c r="X286">
        <v>269</v>
      </c>
      <c r="Y286">
        <v>252</v>
      </c>
      <c r="Z286">
        <v>252</v>
      </c>
      <c r="AA286">
        <v>264</v>
      </c>
      <c r="AB286">
        <v>261</v>
      </c>
      <c r="AC286">
        <v>265</v>
      </c>
      <c r="AD286">
        <v>272</v>
      </c>
      <c r="AE286">
        <v>267</v>
      </c>
      <c r="AF286">
        <v>274</v>
      </c>
      <c r="AG286">
        <v>274</v>
      </c>
      <c r="AH286">
        <v>261</v>
      </c>
    </row>
    <row r="287" spans="1:34" x14ac:dyDescent="0.25">
      <c r="A287" t="s">
        <v>782</v>
      </c>
      <c r="B287" t="s">
        <v>269</v>
      </c>
      <c r="C287">
        <v>1</v>
      </c>
      <c r="D287">
        <v>2</v>
      </c>
      <c r="E287">
        <v>2</v>
      </c>
      <c r="F287">
        <v>2</v>
      </c>
      <c r="G287">
        <v>1</v>
      </c>
      <c r="H287">
        <v>2</v>
      </c>
      <c r="I287">
        <v>2</v>
      </c>
      <c r="J287">
        <v>3</v>
      </c>
      <c r="K287">
        <v>2</v>
      </c>
      <c r="L287">
        <v>2</v>
      </c>
      <c r="M287">
        <v>2</v>
      </c>
      <c r="N287">
        <v>8</v>
      </c>
      <c r="O287">
        <v>8</v>
      </c>
      <c r="P287">
        <v>10</v>
      </c>
      <c r="Q287">
        <v>11</v>
      </c>
      <c r="R287">
        <v>11</v>
      </c>
      <c r="S287">
        <v>11</v>
      </c>
      <c r="T287">
        <v>14</v>
      </c>
      <c r="U287">
        <v>11</v>
      </c>
      <c r="V287">
        <v>12</v>
      </c>
      <c r="W287">
        <v>15</v>
      </c>
      <c r="X287">
        <v>16</v>
      </c>
      <c r="Y287">
        <v>16</v>
      </c>
      <c r="Z287">
        <v>17</v>
      </c>
      <c r="AA287">
        <v>19</v>
      </c>
      <c r="AB287">
        <v>30</v>
      </c>
      <c r="AC287">
        <v>41</v>
      </c>
      <c r="AD287">
        <v>46</v>
      </c>
      <c r="AE287">
        <v>55</v>
      </c>
      <c r="AF287">
        <v>56</v>
      </c>
      <c r="AG287">
        <v>56</v>
      </c>
      <c r="AH287">
        <v>51</v>
      </c>
    </row>
    <row r="288" spans="1:34" x14ac:dyDescent="0.25">
      <c r="A288" t="s">
        <v>783</v>
      </c>
      <c r="B288" t="s">
        <v>270</v>
      </c>
      <c r="C288">
        <v>5</v>
      </c>
      <c r="D288">
        <v>3</v>
      </c>
      <c r="E288">
        <v>3</v>
      </c>
      <c r="F288">
        <v>3</v>
      </c>
      <c r="G288">
        <v>2</v>
      </c>
      <c r="H288">
        <v>3</v>
      </c>
      <c r="I288">
        <v>4</v>
      </c>
      <c r="J288">
        <v>3</v>
      </c>
      <c r="K288">
        <v>3</v>
      </c>
      <c r="L288">
        <v>3</v>
      </c>
      <c r="M288">
        <v>13</v>
      </c>
      <c r="N288">
        <v>19</v>
      </c>
      <c r="O288">
        <v>25</v>
      </c>
      <c r="P288">
        <v>32</v>
      </c>
      <c r="Q288">
        <v>36</v>
      </c>
      <c r="R288">
        <v>43</v>
      </c>
      <c r="S288">
        <v>43</v>
      </c>
      <c r="T288">
        <v>34</v>
      </c>
      <c r="U288">
        <v>47</v>
      </c>
      <c r="V288">
        <v>60</v>
      </c>
      <c r="W288">
        <v>59</v>
      </c>
      <c r="X288">
        <v>64</v>
      </c>
      <c r="Y288">
        <v>60</v>
      </c>
      <c r="Z288">
        <v>62</v>
      </c>
      <c r="AA288">
        <v>70</v>
      </c>
      <c r="AB288">
        <v>78</v>
      </c>
      <c r="AC288">
        <v>72</v>
      </c>
      <c r="AD288">
        <v>78</v>
      </c>
      <c r="AE288">
        <v>79</v>
      </c>
      <c r="AF288">
        <v>88</v>
      </c>
      <c r="AG288">
        <v>92</v>
      </c>
      <c r="AH288">
        <v>83</v>
      </c>
    </row>
    <row r="289" spans="1:34" x14ac:dyDescent="0.25">
      <c r="A289" t="s">
        <v>784</v>
      </c>
      <c r="B289" t="s">
        <v>271</v>
      </c>
      <c r="C289">
        <v>16</v>
      </c>
      <c r="D289">
        <v>18</v>
      </c>
      <c r="E289">
        <v>18</v>
      </c>
      <c r="F289">
        <v>18</v>
      </c>
      <c r="G289">
        <v>22</v>
      </c>
      <c r="H289">
        <v>22</v>
      </c>
      <c r="I289">
        <v>21</v>
      </c>
      <c r="J289">
        <v>18</v>
      </c>
      <c r="K289">
        <v>16</v>
      </c>
      <c r="L289">
        <v>15</v>
      </c>
      <c r="M289">
        <v>14</v>
      </c>
      <c r="N289">
        <v>11</v>
      </c>
      <c r="O289">
        <v>16</v>
      </c>
      <c r="P289">
        <v>17</v>
      </c>
      <c r="Q289">
        <v>22</v>
      </c>
      <c r="R289">
        <v>38</v>
      </c>
      <c r="S289">
        <v>38</v>
      </c>
      <c r="T289">
        <v>38</v>
      </c>
      <c r="U289">
        <v>44</v>
      </c>
      <c r="V289">
        <v>46</v>
      </c>
      <c r="W289">
        <v>50</v>
      </c>
      <c r="X289">
        <v>58</v>
      </c>
      <c r="Y289">
        <v>48</v>
      </c>
      <c r="Z289">
        <v>50</v>
      </c>
      <c r="AA289">
        <v>54</v>
      </c>
      <c r="AB289">
        <v>70</v>
      </c>
      <c r="AC289">
        <v>75</v>
      </c>
      <c r="AD289">
        <v>97</v>
      </c>
      <c r="AE289">
        <v>103</v>
      </c>
      <c r="AF289">
        <v>110</v>
      </c>
      <c r="AG289">
        <v>109</v>
      </c>
      <c r="AH289">
        <v>105</v>
      </c>
    </row>
    <row r="290" spans="1:34" x14ac:dyDescent="0.25">
      <c r="A290" t="s">
        <v>785</v>
      </c>
      <c r="B290" t="s">
        <v>272</v>
      </c>
      <c r="C290">
        <v>14</v>
      </c>
      <c r="D290">
        <v>11</v>
      </c>
      <c r="E290">
        <v>9</v>
      </c>
      <c r="F290">
        <v>9</v>
      </c>
      <c r="G290">
        <v>13</v>
      </c>
      <c r="H290">
        <v>17</v>
      </c>
      <c r="I290">
        <v>17</v>
      </c>
      <c r="J290">
        <v>17</v>
      </c>
      <c r="K290">
        <v>22</v>
      </c>
      <c r="L290">
        <v>21</v>
      </c>
      <c r="M290">
        <v>24</v>
      </c>
      <c r="N290">
        <v>22</v>
      </c>
      <c r="O290">
        <v>18</v>
      </c>
      <c r="P290">
        <v>18</v>
      </c>
      <c r="Q290">
        <v>20</v>
      </c>
      <c r="R290">
        <v>21</v>
      </c>
      <c r="S290">
        <v>26</v>
      </c>
      <c r="T290">
        <v>26</v>
      </c>
      <c r="U290">
        <v>35</v>
      </c>
      <c r="V290">
        <v>41</v>
      </c>
      <c r="W290">
        <v>44</v>
      </c>
      <c r="X290">
        <v>42</v>
      </c>
      <c r="Y290">
        <v>45</v>
      </c>
      <c r="Z290">
        <v>43</v>
      </c>
      <c r="AA290">
        <v>49</v>
      </c>
      <c r="AB290">
        <v>54</v>
      </c>
      <c r="AC290">
        <v>67</v>
      </c>
      <c r="AD290">
        <v>81</v>
      </c>
      <c r="AE290">
        <v>90</v>
      </c>
      <c r="AF290">
        <v>100</v>
      </c>
      <c r="AG290">
        <v>100</v>
      </c>
      <c r="AH290">
        <v>95</v>
      </c>
    </row>
    <row r="291" spans="1:34" x14ac:dyDescent="0.25">
      <c r="A291" t="s">
        <v>786</v>
      </c>
      <c r="B291" t="s">
        <v>273</v>
      </c>
      <c r="C291">
        <v>30</v>
      </c>
      <c r="D291">
        <v>33</v>
      </c>
      <c r="E291">
        <v>32</v>
      </c>
      <c r="F291">
        <v>30</v>
      </c>
      <c r="G291">
        <v>22</v>
      </c>
      <c r="H291">
        <v>19</v>
      </c>
      <c r="I291">
        <v>19</v>
      </c>
      <c r="J291">
        <v>20</v>
      </c>
      <c r="K291">
        <v>23</v>
      </c>
      <c r="L291">
        <v>24</v>
      </c>
      <c r="M291">
        <v>32</v>
      </c>
      <c r="N291">
        <v>32</v>
      </c>
      <c r="O291">
        <v>37</v>
      </c>
      <c r="P291">
        <v>39</v>
      </c>
      <c r="Q291">
        <v>62</v>
      </c>
      <c r="R291">
        <v>61</v>
      </c>
      <c r="S291">
        <v>62</v>
      </c>
      <c r="T291">
        <v>69</v>
      </c>
      <c r="U291">
        <v>78</v>
      </c>
      <c r="V291">
        <v>85</v>
      </c>
      <c r="W291">
        <v>98</v>
      </c>
      <c r="X291">
        <v>83</v>
      </c>
      <c r="Y291">
        <v>91</v>
      </c>
      <c r="Z291">
        <v>94</v>
      </c>
      <c r="AA291">
        <v>96</v>
      </c>
      <c r="AB291">
        <v>115</v>
      </c>
      <c r="AC291">
        <v>130</v>
      </c>
      <c r="AD291">
        <v>131</v>
      </c>
      <c r="AE291">
        <v>132</v>
      </c>
      <c r="AF291">
        <v>143</v>
      </c>
      <c r="AG291">
        <v>140</v>
      </c>
      <c r="AH291">
        <v>123</v>
      </c>
    </row>
    <row r="292" spans="1:34" x14ac:dyDescent="0.25">
      <c r="A292" t="s">
        <v>787</v>
      </c>
      <c r="B292" t="s">
        <v>274</v>
      </c>
      <c r="C292">
        <v>123</v>
      </c>
      <c r="D292">
        <v>127</v>
      </c>
      <c r="E292">
        <v>126</v>
      </c>
      <c r="F292">
        <v>121</v>
      </c>
      <c r="G292">
        <v>140</v>
      </c>
      <c r="H292">
        <v>143</v>
      </c>
      <c r="I292">
        <v>165</v>
      </c>
      <c r="J292">
        <v>172</v>
      </c>
      <c r="K292">
        <v>189</v>
      </c>
      <c r="L292">
        <v>196</v>
      </c>
      <c r="M292">
        <v>208</v>
      </c>
      <c r="N292">
        <v>200</v>
      </c>
      <c r="O292">
        <v>218</v>
      </c>
      <c r="P292">
        <v>194</v>
      </c>
      <c r="Q292">
        <v>198</v>
      </c>
      <c r="R292">
        <v>185</v>
      </c>
      <c r="S292">
        <v>193</v>
      </c>
      <c r="T292">
        <v>191</v>
      </c>
      <c r="U292">
        <v>201</v>
      </c>
      <c r="V292">
        <v>205</v>
      </c>
      <c r="W292">
        <v>214</v>
      </c>
      <c r="X292">
        <v>201</v>
      </c>
      <c r="Y292">
        <v>192</v>
      </c>
      <c r="Z292">
        <v>187</v>
      </c>
      <c r="AA292">
        <v>186</v>
      </c>
      <c r="AB292">
        <v>178</v>
      </c>
      <c r="AC292">
        <v>154</v>
      </c>
      <c r="AD292">
        <v>147</v>
      </c>
      <c r="AE292">
        <v>143</v>
      </c>
      <c r="AF292">
        <v>163</v>
      </c>
      <c r="AG292">
        <v>159</v>
      </c>
      <c r="AH292">
        <v>147</v>
      </c>
    </row>
    <row r="293" spans="1:34" x14ac:dyDescent="0.25">
      <c r="A293" t="s">
        <v>788</v>
      </c>
      <c r="B293" t="s">
        <v>275</v>
      </c>
      <c r="C293">
        <v>8</v>
      </c>
      <c r="D293">
        <v>8</v>
      </c>
      <c r="E293">
        <v>8</v>
      </c>
      <c r="F293">
        <v>7</v>
      </c>
      <c r="G293">
        <v>4</v>
      </c>
      <c r="H293">
        <v>4</v>
      </c>
      <c r="I293">
        <v>2</v>
      </c>
      <c r="J293">
        <v>2</v>
      </c>
      <c r="K293">
        <v>2</v>
      </c>
      <c r="L293">
        <v>2</v>
      </c>
      <c r="M293">
        <v>1</v>
      </c>
      <c r="N293">
        <v>2</v>
      </c>
      <c r="O293">
        <v>1</v>
      </c>
      <c r="P293">
        <v>2</v>
      </c>
      <c r="Q293">
        <v>2</v>
      </c>
      <c r="R293">
        <v>2</v>
      </c>
      <c r="S293">
        <v>2</v>
      </c>
      <c r="T293">
        <v>3</v>
      </c>
      <c r="U293">
        <v>5</v>
      </c>
      <c r="V293">
        <v>6</v>
      </c>
      <c r="W293">
        <v>13</v>
      </c>
      <c r="X293">
        <v>13</v>
      </c>
      <c r="Y293">
        <v>13</v>
      </c>
      <c r="Z293">
        <v>13</v>
      </c>
      <c r="AA293">
        <v>14</v>
      </c>
      <c r="AB293">
        <v>12</v>
      </c>
      <c r="AC293">
        <v>11</v>
      </c>
      <c r="AD293">
        <v>7</v>
      </c>
      <c r="AE293">
        <v>7</v>
      </c>
      <c r="AF293">
        <v>8</v>
      </c>
      <c r="AG293">
        <v>8</v>
      </c>
      <c r="AH293">
        <v>6</v>
      </c>
    </row>
    <row r="294" spans="1:34" x14ac:dyDescent="0.25">
      <c r="A294" t="s">
        <v>789</v>
      </c>
      <c r="B294" t="s">
        <v>276</v>
      </c>
      <c r="C294">
        <v>9</v>
      </c>
      <c r="D294">
        <v>10</v>
      </c>
      <c r="E294">
        <v>10</v>
      </c>
      <c r="F294">
        <v>22</v>
      </c>
      <c r="G294">
        <v>36</v>
      </c>
      <c r="H294">
        <v>50</v>
      </c>
      <c r="I294">
        <v>60</v>
      </c>
      <c r="J294">
        <v>73</v>
      </c>
      <c r="K294">
        <v>73</v>
      </c>
      <c r="L294">
        <v>73</v>
      </c>
      <c r="M294">
        <v>68</v>
      </c>
      <c r="N294">
        <v>63</v>
      </c>
      <c r="O294">
        <v>56</v>
      </c>
      <c r="P294">
        <v>59</v>
      </c>
      <c r="Q294">
        <v>52</v>
      </c>
      <c r="R294">
        <v>53</v>
      </c>
      <c r="S294">
        <v>53</v>
      </c>
      <c r="T294">
        <v>52</v>
      </c>
      <c r="U294">
        <v>52</v>
      </c>
      <c r="V294">
        <v>48</v>
      </c>
      <c r="W294">
        <v>33</v>
      </c>
      <c r="X294">
        <v>39</v>
      </c>
      <c r="Y294">
        <v>39</v>
      </c>
      <c r="Z294">
        <v>39</v>
      </c>
      <c r="AA294">
        <v>45</v>
      </c>
      <c r="AB294">
        <v>52</v>
      </c>
      <c r="AC294">
        <v>58</v>
      </c>
      <c r="AD294">
        <v>66</v>
      </c>
      <c r="AE294">
        <v>57</v>
      </c>
      <c r="AF294">
        <v>57</v>
      </c>
      <c r="AG294">
        <v>57</v>
      </c>
      <c r="AH294">
        <v>47</v>
      </c>
    </row>
    <row r="295" spans="1:34" x14ac:dyDescent="0.25">
      <c r="A295" t="s">
        <v>790</v>
      </c>
      <c r="B295" t="s">
        <v>277</v>
      </c>
      <c r="C295">
        <v>16</v>
      </c>
      <c r="D295">
        <v>16</v>
      </c>
      <c r="E295">
        <v>16</v>
      </c>
      <c r="F295">
        <v>21</v>
      </c>
      <c r="G295">
        <v>28</v>
      </c>
      <c r="H295">
        <v>31</v>
      </c>
      <c r="I295">
        <v>33</v>
      </c>
      <c r="J295">
        <v>32</v>
      </c>
      <c r="K295">
        <v>32</v>
      </c>
      <c r="L295">
        <v>32</v>
      </c>
      <c r="M295">
        <v>32</v>
      </c>
      <c r="N295">
        <v>39</v>
      </c>
      <c r="O295">
        <v>43</v>
      </c>
      <c r="P295">
        <v>49</v>
      </c>
      <c r="Q295">
        <v>62</v>
      </c>
      <c r="R295">
        <v>62</v>
      </c>
      <c r="S295">
        <v>62</v>
      </c>
      <c r="T295">
        <v>68</v>
      </c>
      <c r="U295">
        <v>64</v>
      </c>
      <c r="V295">
        <v>71</v>
      </c>
      <c r="W295">
        <v>62</v>
      </c>
      <c r="X295">
        <v>56</v>
      </c>
      <c r="Y295">
        <v>60</v>
      </c>
      <c r="Z295">
        <v>60</v>
      </c>
      <c r="AA295">
        <v>51</v>
      </c>
      <c r="AB295">
        <v>51</v>
      </c>
      <c r="AC295">
        <v>43</v>
      </c>
      <c r="AD295">
        <v>58</v>
      </c>
      <c r="AE295">
        <v>56</v>
      </c>
      <c r="AF295">
        <v>59</v>
      </c>
      <c r="AG295">
        <v>59</v>
      </c>
      <c r="AH295">
        <v>62</v>
      </c>
    </row>
    <row r="296" spans="1:34" x14ac:dyDescent="0.25">
      <c r="A296" t="s">
        <v>791</v>
      </c>
      <c r="B296" t="s">
        <v>278</v>
      </c>
      <c r="C296">
        <v>20</v>
      </c>
      <c r="D296">
        <v>20</v>
      </c>
      <c r="E296">
        <v>19</v>
      </c>
      <c r="F296">
        <v>19</v>
      </c>
      <c r="G296">
        <v>25</v>
      </c>
      <c r="H296">
        <v>28</v>
      </c>
      <c r="I296">
        <v>28</v>
      </c>
      <c r="J296">
        <v>33</v>
      </c>
      <c r="K296">
        <v>33</v>
      </c>
      <c r="L296">
        <v>33</v>
      </c>
      <c r="M296">
        <v>42</v>
      </c>
      <c r="N296">
        <v>37</v>
      </c>
      <c r="O296">
        <v>40</v>
      </c>
      <c r="P296">
        <v>51</v>
      </c>
      <c r="Q296">
        <v>46</v>
      </c>
      <c r="R296">
        <v>49</v>
      </c>
      <c r="S296">
        <v>51</v>
      </c>
      <c r="T296">
        <v>45</v>
      </c>
      <c r="U296">
        <v>62</v>
      </c>
      <c r="V296">
        <v>62</v>
      </c>
      <c r="W296">
        <v>61</v>
      </c>
      <c r="X296">
        <v>67</v>
      </c>
      <c r="Y296">
        <v>65</v>
      </c>
      <c r="Z296">
        <v>63</v>
      </c>
      <c r="AA296">
        <v>70</v>
      </c>
      <c r="AB296">
        <v>62</v>
      </c>
      <c r="AC296">
        <v>69</v>
      </c>
      <c r="AD296">
        <v>64</v>
      </c>
      <c r="AE296">
        <v>62</v>
      </c>
      <c r="AF296">
        <v>64</v>
      </c>
      <c r="AG296">
        <v>64</v>
      </c>
      <c r="AH296">
        <v>58</v>
      </c>
    </row>
    <row r="297" spans="1:34" x14ac:dyDescent="0.25">
      <c r="A297" t="s">
        <v>792</v>
      </c>
      <c r="B297" t="s">
        <v>279</v>
      </c>
      <c r="C297">
        <v>3</v>
      </c>
      <c r="D297">
        <v>4</v>
      </c>
      <c r="E297">
        <v>4</v>
      </c>
      <c r="F297">
        <v>4</v>
      </c>
      <c r="G297">
        <v>10</v>
      </c>
      <c r="H297">
        <v>11</v>
      </c>
      <c r="I297">
        <v>23</v>
      </c>
      <c r="J297">
        <v>23</v>
      </c>
      <c r="K297">
        <v>26</v>
      </c>
      <c r="L297">
        <v>26</v>
      </c>
      <c r="M297">
        <v>26</v>
      </c>
      <c r="N297">
        <v>28</v>
      </c>
      <c r="O297">
        <v>29</v>
      </c>
      <c r="P297">
        <v>19</v>
      </c>
      <c r="Q297">
        <v>18</v>
      </c>
      <c r="R297">
        <v>15</v>
      </c>
      <c r="S297">
        <v>15</v>
      </c>
      <c r="T297">
        <v>15</v>
      </c>
      <c r="U297">
        <v>11</v>
      </c>
      <c r="V297">
        <v>9</v>
      </c>
      <c r="W297">
        <v>6</v>
      </c>
      <c r="X297">
        <v>5</v>
      </c>
      <c r="Y297">
        <v>4</v>
      </c>
      <c r="Z297">
        <v>4</v>
      </c>
      <c r="AA297">
        <v>4</v>
      </c>
      <c r="AB297">
        <v>3</v>
      </c>
      <c r="AC297">
        <v>4</v>
      </c>
      <c r="AD297">
        <v>11</v>
      </c>
      <c r="AE297">
        <v>15</v>
      </c>
      <c r="AF297">
        <v>19</v>
      </c>
      <c r="AG297">
        <v>19</v>
      </c>
      <c r="AH297">
        <v>19</v>
      </c>
    </row>
    <row r="298" spans="1:34" x14ac:dyDescent="0.25">
      <c r="A298" t="s">
        <v>793</v>
      </c>
      <c r="B298" t="s">
        <v>280</v>
      </c>
      <c r="C298">
        <v>24</v>
      </c>
      <c r="D298">
        <v>31</v>
      </c>
      <c r="E298">
        <v>31</v>
      </c>
      <c r="F298">
        <v>32</v>
      </c>
      <c r="G298">
        <v>34</v>
      </c>
      <c r="H298">
        <v>33</v>
      </c>
      <c r="I298">
        <v>30</v>
      </c>
      <c r="J298">
        <v>31</v>
      </c>
      <c r="K298">
        <v>27</v>
      </c>
      <c r="L298">
        <v>27</v>
      </c>
      <c r="M298">
        <v>31</v>
      </c>
      <c r="N298">
        <v>35</v>
      </c>
      <c r="O298">
        <v>37</v>
      </c>
      <c r="P298">
        <v>50</v>
      </c>
      <c r="Q298">
        <v>53</v>
      </c>
      <c r="R298">
        <v>59</v>
      </c>
      <c r="S298">
        <v>59</v>
      </c>
      <c r="T298">
        <v>56</v>
      </c>
      <c r="U298">
        <v>74</v>
      </c>
      <c r="V298">
        <v>94</v>
      </c>
      <c r="W298">
        <v>97</v>
      </c>
      <c r="X298">
        <v>110</v>
      </c>
      <c r="Y298">
        <v>126</v>
      </c>
      <c r="Z298">
        <v>126</v>
      </c>
      <c r="AA298">
        <v>130</v>
      </c>
      <c r="AB298">
        <v>131</v>
      </c>
      <c r="AC298">
        <v>153</v>
      </c>
      <c r="AD298">
        <v>172</v>
      </c>
      <c r="AE298">
        <v>173</v>
      </c>
      <c r="AF298">
        <v>168</v>
      </c>
      <c r="AG298">
        <v>168</v>
      </c>
      <c r="AH298">
        <v>165</v>
      </c>
    </row>
    <row r="299" spans="1:34" x14ac:dyDescent="0.25">
      <c r="A299" t="s">
        <v>794</v>
      </c>
      <c r="B299" t="s">
        <v>281</v>
      </c>
      <c r="C299">
        <v>30</v>
      </c>
      <c r="D299">
        <v>29</v>
      </c>
      <c r="E299">
        <v>30</v>
      </c>
      <c r="F299">
        <v>30</v>
      </c>
      <c r="G299">
        <v>32</v>
      </c>
      <c r="H299">
        <v>30</v>
      </c>
      <c r="I299">
        <v>29</v>
      </c>
      <c r="J299">
        <v>27</v>
      </c>
      <c r="K299">
        <v>31</v>
      </c>
      <c r="L299">
        <v>34</v>
      </c>
      <c r="M299">
        <v>37</v>
      </c>
      <c r="N299">
        <v>47</v>
      </c>
      <c r="O299">
        <v>59</v>
      </c>
      <c r="P299">
        <v>73</v>
      </c>
      <c r="Q299">
        <v>91</v>
      </c>
      <c r="R299">
        <v>100</v>
      </c>
      <c r="S299">
        <v>101</v>
      </c>
      <c r="T299">
        <v>99</v>
      </c>
      <c r="U299">
        <v>104</v>
      </c>
      <c r="V299">
        <v>111</v>
      </c>
      <c r="W299">
        <v>114</v>
      </c>
      <c r="X299">
        <v>114</v>
      </c>
      <c r="Y299">
        <v>116</v>
      </c>
      <c r="Z299">
        <v>116</v>
      </c>
      <c r="AA299">
        <v>135</v>
      </c>
      <c r="AB299">
        <v>181</v>
      </c>
      <c r="AC299">
        <v>216</v>
      </c>
      <c r="AD299">
        <v>232</v>
      </c>
      <c r="AE299">
        <v>237</v>
      </c>
      <c r="AF299">
        <v>250</v>
      </c>
      <c r="AG299">
        <v>263</v>
      </c>
      <c r="AH299">
        <v>246</v>
      </c>
    </row>
    <row r="300" spans="1:34" x14ac:dyDescent="0.25">
      <c r="A300" t="s">
        <v>795</v>
      </c>
      <c r="B300" t="s">
        <v>282</v>
      </c>
      <c r="C300">
        <v>89</v>
      </c>
      <c r="D300">
        <v>78</v>
      </c>
      <c r="E300">
        <v>109</v>
      </c>
      <c r="F300">
        <v>114</v>
      </c>
      <c r="G300">
        <v>117</v>
      </c>
      <c r="H300">
        <v>150</v>
      </c>
      <c r="I300">
        <v>172</v>
      </c>
      <c r="J300">
        <v>204</v>
      </c>
      <c r="K300">
        <v>237</v>
      </c>
      <c r="L300">
        <v>209</v>
      </c>
      <c r="M300">
        <v>213</v>
      </c>
      <c r="N300">
        <v>211</v>
      </c>
      <c r="O300">
        <v>203</v>
      </c>
      <c r="P300">
        <v>211</v>
      </c>
      <c r="Q300">
        <v>205</v>
      </c>
      <c r="R300">
        <v>226</v>
      </c>
      <c r="S300">
        <v>242</v>
      </c>
      <c r="T300">
        <v>258</v>
      </c>
      <c r="U300">
        <v>304</v>
      </c>
      <c r="V300">
        <v>328</v>
      </c>
      <c r="W300">
        <v>386</v>
      </c>
      <c r="X300">
        <v>462</v>
      </c>
      <c r="Y300">
        <v>499</v>
      </c>
      <c r="Z300">
        <v>532</v>
      </c>
      <c r="AA300">
        <v>550</v>
      </c>
      <c r="AB300">
        <v>568</v>
      </c>
      <c r="AC300">
        <v>686</v>
      </c>
      <c r="AD300">
        <v>692</v>
      </c>
      <c r="AE300">
        <v>657</v>
      </c>
      <c r="AF300">
        <v>600</v>
      </c>
      <c r="AG300">
        <v>624</v>
      </c>
      <c r="AH300">
        <v>630</v>
      </c>
    </row>
    <row r="301" spans="1:34" x14ac:dyDescent="0.25">
      <c r="A301" t="s">
        <v>796</v>
      </c>
      <c r="B301" t="s">
        <v>283</v>
      </c>
      <c r="C301">
        <v>13</v>
      </c>
      <c r="D301">
        <v>14</v>
      </c>
      <c r="E301">
        <v>14</v>
      </c>
      <c r="F301">
        <v>14</v>
      </c>
      <c r="G301">
        <v>17</v>
      </c>
      <c r="H301">
        <v>18</v>
      </c>
      <c r="I301">
        <v>23</v>
      </c>
      <c r="J301">
        <v>21</v>
      </c>
      <c r="K301">
        <v>27</v>
      </c>
      <c r="L301">
        <v>25</v>
      </c>
      <c r="M301">
        <v>27</v>
      </c>
      <c r="N301">
        <v>31</v>
      </c>
      <c r="O301">
        <v>36</v>
      </c>
      <c r="P301">
        <v>33</v>
      </c>
      <c r="Q301">
        <v>37</v>
      </c>
      <c r="R301">
        <v>36</v>
      </c>
      <c r="S301">
        <v>40</v>
      </c>
      <c r="T301">
        <v>38</v>
      </c>
      <c r="U301">
        <v>44</v>
      </c>
      <c r="V301">
        <v>42</v>
      </c>
      <c r="W301">
        <v>42</v>
      </c>
      <c r="X301">
        <v>38</v>
      </c>
      <c r="Y301">
        <v>36</v>
      </c>
      <c r="Z301">
        <v>32</v>
      </c>
      <c r="AA301">
        <v>38</v>
      </c>
      <c r="AB301">
        <v>33</v>
      </c>
      <c r="AC301">
        <v>31</v>
      </c>
      <c r="AD301">
        <v>32</v>
      </c>
      <c r="AE301">
        <v>28</v>
      </c>
      <c r="AF301">
        <v>28</v>
      </c>
      <c r="AG301">
        <v>29</v>
      </c>
      <c r="AH301">
        <v>23</v>
      </c>
    </row>
    <row r="302" spans="1:34" x14ac:dyDescent="0.25">
      <c r="A302" t="s">
        <v>797</v>
      </c>
      <c r="B302" t="s">
        <v>284</v>
      </c>
      <c r="C302">
        <v>40</v>
      </c>
      <c r="D302">
        <v>42</v>
      </c>
      <c r="E302">
        <v>40</v>
      </c>
      <c r="F302">
        <v>34</v>
      </c>
      <c r="G302">
        <v>27</v>
      </c>
      <c r="H302">
        <v>30</v>
      </c>
      <c r="I302">
        <v>24</v>
      </c>
      <c r="J302">
        <v>25</v>
      </c>
      <c r="K302">
        <v>41</v>
      </c>
      <c r="L302">
        <v>44</v>
      </c>
      <c r="M302">
        <v>44</v>
      </c>
      <c r="N302">
        <v>49</v>
      </c>
      <c r="O302">
        <v>56</v>
      </c>
      <c r="P302">
        <v>55</v>
      </c>
      <c r="Q302">
        <v>60</v>
      </c>
      <c r="R302">
        <v>56</v>
      </c>
      <c r="S302">
        <v>55</v>
      </c>
      <c r="T302">
        <v>59</v>
      </c>
      <c r="U302">
        <v>67</v>
      </c>
      <c r="V302">
        <v>73</v>
      </c>
      <c r="W302">
        <v>93</v>
      </c>
      <c r="X302">
        <v>96</v>
      </c>
      <c r="Y302">
        <v>99</v>
      </c>
      <c r="Z302">
        <v>103</v>
      </c>
      <c r="AA302">
        <v>107</v>
      </c>
      <c r="AB302">
        <v>131</v>
      </c>
      <c r="AC302">
        <v>146</v>
      </c>
      <c r="AD302">
        <v>139</v>
      </c>
      <c r="AE302">
        <v>142</v>
      </c>
      <c r="AF302">
        <v>156</v>
      </c>
      <c r="AG302">
        <v>154</v>
      </c>
      <c r="AH302">
        <v>154</v>
      </c>
    </row>
    <row r="303" spans="1:34" x14ac:dyDescent="0.25">
      <c r="A303" t="s">
        <v>798</v>
      </c>
      <c r="B303" t="s">
        <v>285</v>
      </c>
      <c r="C303">
        <v>29</v>
      </c>
      <c r="D303">
        <v>32</v>
      </c>
      <c r="E303">
        <v>32</v>
      </c>
      <c r="F303">
        <v>21</v>
      </c>
      <c r="G303">
        <v>21</v>
      </c>
      <c r="H303">
        <v>20</v>
      </c>
      <c r="I303">
        <v>18</v>
      </c>
      <c r="J303">
        <v>20</v>
      </c>
      <c r="K303">
        <v>23</v>
      </c>
      <c r="L303">
        <v>23</v>
      </c>
      <c r="M303">
        <v>26</v>
      </c>
      <c r="N303">
        <v>30</v>
      </c>
      <c r="O303">
        <v>36</v>
      </c>
      <c r="P303">
        <v>38</v>
      </c>
      <c r="Q303">
        <v>43</v>
      </c>
      <c r="R303">
        <v>40</v>
      </c>
      <c r="S303">
        <v>43</v>
      </c>
      <c r="T303">
        <v>41</v>
      </c>
      <c r="U303">
        <v>45</v>
      </c>
      <c r="V303">
        <v>51</v>
      </c>
      <c r="W303">
        <v>59</v>
      </c>
      <c r="X303">
        <v>56</v>
      </c>
      <c r="Y303">
        <v>67</v>
      </c>
      <c r="Z303">
        <v>65</v>
      </c>
      <c r="AA303">
        <v>69</v>
      </c>
      <c r="AB303">
        <v>74</v>
      </c>
      <c r="AC303">
        <v>82</v>
      </c>
      <c r="AD303">
        <v>87</v>
      </c>
      <c r="AE303">
        <v>99</v>
      </c>
      <c r="AF303">
        <v>110</v>
      </c>
      <c r="AG303">
        <v>113</v>
      </c>
      <c r="AH303">
        <v>123</v>
      </c>
    </row>
    <row r="304" spans="1:34" x14ac:dyDescent="0.25">
      <c r="A304" t="s">
        <v>799</v>
      </c>
      <c r="B304" t="s">
        <v>286</v>
      </c>
      <c r="C304">
        <v>18</v>
      </c>
      <c r="D304">
        <v>21</v>
      </c>
      <c r="E304">
        <v>22</v>
      </c>
      <c r="F304">
        <v>23</v>
      </c>
      <c r="G304">
        <v>21</v>
      </c>
      <c r="H304">
        <v>21</v>
      </c>
      <c r="I304">
        <v>22</v>
      </c>
      <c r="J304">
        <v>22</v>
      </c>
      <c r="K304">
        <v>23</v>
      </c>
      <c r="L304">
        <v>34</v>
      </c>
      <c r="M304">
        <v>34</v>
      </c>
      <c r="N304">
        <v>36</v>
      </c>
      <c r="O304">
        <v>51</v>
      </c>
      <c r="P304">
        <v>51</v>
      </c>
      <c r="Q304">
        <v>59</v>
      </c>
      <c r="R304">
        <v>78</v>
      </c>
      <c r="S304">
        <v>70</v>
      </c>
      <c r="T304">
        <v>70</v>
      </c>
      <c r="U304">
        <v>83</v>
      </c>
      <c r="V304">
        <v>95</v>
      </c>
      <c r="W304">
        <v>126</v>
      </c>
      <c r="X304">
        <v>132</v>
      </c>
      <c r="Y304">
        <v>134</v>
      </c>
      <c r="Z304">
        <v>144</v>
      </c>
      <c r="AA304">
        <v>152</v>
      </c>
      <c r="AB304">
        <v>144</v>
      </c>
      <c r="AC304">
        <v>155</v>
      </c>
      <c r="AD304">
        <v>152</v>
      </c>
      <c r="AE304">
        <v>161</v>
      </c>
      <c r="AF304">
        <v>169</v>
      </c>
      <c r="AG304">
        <v>188</v>
      </c>
      <c r="AH304">
        <v>181</v>
      </c>
    </row>
    <row r="305" spans="1:34" x14ac:dyDescent="0.25">
      <c r="A305" t="s">
        <v>800</v>
      </c>
      <c r="B305" t="s">
        <v>287</v>
      </c>
      <c r="C305">
        <v>61</v>
      </c>
      <c r="D305">
        <v>56</v>
      </c>
      <c r="E305">
        <v>49</v>
      </c>
      <c r="F305">
        <v>46</v>
      </c>
      <c r="G305">
        <v>52</v>
      </c>
      <c r="H305">
        <v>43</v>
      </c>
      <c r="I305">
        <v>50</v>
      </c>
      <c r="J305">
        <v>63</v>
      </c>
      <c r="K305">
        <v>61</v>
      </c>
      <c r="L305">
        <v>62</v>
      </c>
      <c r="M305">
        <v>68</v>
      </c>
      <c r="N305">
        <v>73</v>
      </c>
      <c r="O305">
        <v>86</v>
      </c>
      <c r="P305">
        <v>91</v>
      </c>
      <c r="Q305">
        <v>95</v>
      </c>
      <c r="R305">
        <v>113</v>
      </c>
      <c r="S305">
        <v>114</v>
      </c>
      <c r="T305">
        <v>124</v>
      </c>
      <c r="U305">
        <v>142</v>
      </c>
      <c r="V305">
        <v>157</v>
      </c>
      <c r="W305">
        <v>171</v>
      </c>
      <c r="X305">
        <v>178</v>
      </c>
      <c r="Y305">
        <v>185</v>
      </c>
      <c r="Z305">
        <v>193</v>
      </c>
      <c r="AA305">
        <v>194</v>
      </c>
      <c r="AB305">
        <v>210</v>
      </c>
      <c r="AC305">
        <v>241</v>
      </c>
      <c r="AD305">
        <v>265</v>
      </c>
      <c r="AE305">
        <v>306</v>
      </c>
      <c r="AF305">
        <v>319</v>
      </c>
      <c r="AG305">
        <v>325</v>
      </c>
      <c r="AH305">
        <v>324</v>
      </c>
    </row>
    <row r="306" spans="1:34" x14ac:dyDescent="0.25">
      <c r="A306" t="s">
        <v>801</v>
      </c>
      <c r="B306" t="s">
        <v>288</v>
      </c>
      <c r="C306">
        <v>30</v>
      </c>
      <c r="D306">
        <v>41</v>
      </c>
      <c r="E306">
        <v>41</v>
      </c>
      <c r="F306">
        <v>41</v>
      </c>
      <c r="G306">
        <v>40</v>
      </c>
      <c r="H306">
        <v>46</v>
      </c>
      <c r="I306">
        <v>54</v>
      </c>
      <c r="J306">
        <v>61</v>
      </c>
      <c r="K306">
        <v>61</v>
      </c>
      <c r="L306">
        <v>61</v>
      </c>
      <c r="M306">
        <v>64</v>
      </c>
      <c r="N306">
        <v>79</v>
      </c>
      <c r="O306">
        <v>82</v>
      </c>
      <c r="P306">
        <v>88</v>
      </c>
      <c r="Q306">
        <v>85</v>
      </c>
      <c r="R306">
        <v>87</v>
      </c>
      <c r="S306">
        <v>87</v>
      </c>
      <c r="T306">
        <v>85</v>
      </c>
      <c r="U306">
        <v>80</v>
      </c>
      <c r="V306">
        <v>73</v>
      </c>
      <c r="W306">
        <v>60</v>
      </c>
      <c r="X306">
        <v>57</v>
      </c>
      <c r="Y306">
        <v>62</v>
      </c>
      <c r="Z306">
        <v>62</v>
      </c>
      <c r="AA306">
        <v>61</v>
      </c>
      <c r="AB306">
        <v>65</v>
      </c>
      <c r="AC306">
        <v>61</v>
      </c>
      <c r="AD306">
        <v>66</v>
      </c>
      <c r="AE306">
        <v>65</v>
      </c>
      <c r="AF306">
        <v>57</v>
      </c>
      <c r="AG306">
        <v>57</v>
      </c>
      <c r="AH306">
        <v>59</v>
      </c>
    </row>
    <row r="307" spans="1:34" x14ac:dyDescent="0.25">
      <c r="A307" t="s">
        <v>802</v>
      </c>
      <c r="B307" t="s">
        <v>289</v>
      </c>
      <c r="C307">
        <v>39</v>
      </c>
      <c r="D307">
        <v>40</v>
      </c>
      <c r="E307">
        <v>41</v>
      </c>
      <c r="F307">
        <v>41</v>
      </c>
      <c r="G307">
        <v>34</v>
      </c>
      <c r="H307">
        <v>41</v>
      </c>
      <c r="I307">
        <v>40</v>
      </c>
      <c r="J307">
        <v>40</v>
      </c>
      <c r="K307">
        <v>38</v>
      </c>
      <c r="L307">
        <v>37</v>
      </c>
      <c r="M307">
        <v>37</v>
      </c>
      <c r="N307">
        <v>44</v>
      </c>
      <c r="O307">
        <v>41</v>
      </c>
      <c r="P307">
        <v>45</v>
      </c>
      <c r="Q307">
        <v>44</v>
      </c>
      <c r="R307">
        <v>50</v>
      </c>
      <c r="S307">
        <v>52</v>
      </c>
      <c r="T307">
        <v>53</v>
      </c>
      <c r="U307">
        <v>68</v>
      </c>
      <c r="V307">
        <v>82</v>
      </c>
      <c r="W307">
        <v>96</v>
      </c>
      <c r="X307">
        <v>121</v>
      </c>
      <c r="Y307">
        <v>121</v>
      </c>
      <c r="Z307">
        <v>128</v>
      </c>
      <c r="AA307">
        <v>162</v>
      </c>
      <c r="AB307">
        <v>167</v>
      </c>
      <c r="AC307">
        <v>195</v>
      </c>
      <c r="AD307">
        <v>219</v>
      </c>
      <c r="AE307">
        <v>226</v>
      </c>
      <c r="AF307">
        <v>244</v>
      </c>
      <c r="AG307">
        <v>244</v>
      </c>
      <c r="AH307">
        <v>207</v>
      </c>
    </row>
    <row r="308" spans="1:34" x14ac:dyDescent="0.25">
      <c r="A308" t="s">
        <v>803</v>
      </c>
      <c r="B308" t="s">
        <v>290</v>
      </c>
      <c r="C308">
        <v>147</v>
      </c>
      <c r="D308">
        <v>165</v>
      </c>
      <c r="E308">
        <v>165</v>
      </c>
      <c r="F308">
        <v>206</v>
      </c>
      <c r="G308">
        <v>212</v>
      </c>
      <c r="H308">
        <v>200</v>
      </c>
      <c r="I308">
        <v>198</v>
      </c>
      <c r="J308">
        <v>188</v>
      </c>
      <c r="K308">
        <v>177</v>
      </c>
      <c r="L308">
        <v>177</v>
      </c>
      <c r="M308">
        <v>165</v>
      </c>
      <c r="N308">
        <v>171</v>
      </c>
      <c r="O308">
        <v>184</v>
      </c>
      <c r="P308">
        <v>197</v>
      </c>
      <c r="Q308">
        <v>244</v>
      </c>
      <c r="R308">
        <v>258</v>
      </c>
      <c r="S308">
        <v>311</v>
      </c>
      <c r="T308">
        <v>312</v>
      </c>
      <c r="U308">
        <v>344</v>
      </c>
      <c r="V308">
        <v>349</v>
      </c>
      <c r="W308">
        <v>349</v>
      </c>
      <c r="X308">
        <v>321</v>
      </c>
      <c r="Y308">
        <v>325</v>
      </c>
      <c r="Z308">
        <v>301</v>
      </c>
      <c r="AA308">
        <v>308</v>
      </c>
      <c r="AB308">
        <v>286</v>
      </c>
      <c r="AC308">
        <v>286</v>
      </c>
      <c r="AD308">
        <v>290</v>
      </c>
      <c r="AE308">
        <v>269</v>
      </c>
      <c r="AF308">
        <v>269</v>
      </c>
      <c r="AG308">
        <v>290</v>
      </c>
      <c r="AH308">
        <v>318</v>
      </c>
    </row>
    <row r="309" spans="1:34" x14ac:dyDescent="0.25">
      <c r="A309" t="s">
        <v>804</v>
      </c>
      <c r="B309" t="s">
        <v>291</v>
      </c>
      <c r="C309">
        <v>24</v>
      </c>
      <c r="D309">
        <v>24</v>
      </c>
      <c r="E309">
        <v>25</v>
      </c>
      <c r="F309">
        <v>26</v>
      </c>
      <c r="G309">
        <v>23</v>
      </c>
      <c r="H309">
        <v>25</v>
      </c>
      <c r="I309">
        <v>27</v>
      </c>
      <c r="J309">
        <v>25</v>
      </c>
      <c r="K309">
        <v>26</v>
      </c>
      <c r="L309">
        <v>29</v>
      </c>
      <c r="M309">
        <v>30</v>
      </c>
      <c r="N309">
        <v>41</v>
      </c>
      <c r="O309">
        <v>44</v>
      </c>
      <c r="P309">
        <v>48</v>
      </c>
      <c r="Q309">
        <v>51</v>
      </c>
      <c r="R309">
        <v>53</v>
      </c>
      <c r="S309">
        <v>51</v>
      </c>
      <c r="T309">
        <v>54</v>
      </c>
      <c r="U309">
        <v>50</v>
      </c>
      <c r="V309">
        <v>58</v>
      </c>
      <c r="W309">
        <v>60</v>
      </c>
      <c r="X309">
        <v>61</v>
      </c>
      <c r="Y309">
        <v>60</v>
      </c>
      <c r="Z309">
        <v>62</v>
      </c>
      <c r="AA309">
        <v>58</v>
      </c>
      <c r="AB309">
        <v>67</v>
      </c>
      <c r="AC309">
        <v>77</v>
      </c>
      <c r="AD309">
        <v>95</v>
      </c>
      <c r="AE309">
        <v>98</v>
      </c>
      <c r="AF309">
        <v>113</v>
      </c>
      <c r="AG309">
        <v>118</v>
      </c>
      <c r="AH309">
        <v>124</v>
      </c>
    </row>
    <row r="310" spans="1:34" x14ac:dyDescent="0.25">
      <c r="A310" t="s">
        <v>805</v>
      </c>
      <c r="B310" t="s">
        <v>292</v>
      </c>
      <c r="C310">
        <v>16</v>
      </c>
      <c r="D310">
        <v>15</v>
      </c>
      <c r="E310">
        <v>17</v>
      </c>
      <c r="F310">
        <v>17</v>
      </c>
      <c r="G310">
        <v>21</v>
      </c>
      <c r="H310">
        <v>18</v>
      </c>
      <c r="I310">
        <v>18</v>
      </c>
      <c r="J310">
        <v>17</v>
      </c>
      <c r="K310">
        <v>19</v>
      </c>
      <c r="L310">
        <v>16</v>
      </c>
      <c r="M310">
        <v>15</v>
      </c>
      <c r="N310">
        <v>14</v>
      </c>
      <c r="O310">
        <v>15</v>
      </c>
      <c r="P310">
        <v>18</v>
      </c>
      <c r="Q310">
        <v>18</v>
      </c>
      <c r="R310">
        <v>18</v>
      </c>
      <c r="S310">
        <v>17</v>
      </c>
      <c r="T310">
        <v>19</v>
      </c>
      <c r="U310">
        <v>23</v>
      </c>
      <c r="V310">
        <v>27</v>
      </c>
      <c r="W310">
        <v>28</v>
      </c>
      <c r="X310">
        <v>40</v>
      </c>
      <c r="Y310">
        <v>39</v>
      </c>
      <c r="Z310">
        <v>44</v>
      </c>
      <c r="AA310">
        <v>44</v>
      </c>
      <c r="AB310">
        <v>57</v>
      </c>
      <c r="AC310">
        <v>53</v>
      </c>
      <c r="AD310">
        <v>61</v>
      </c>
      <c r="AE310">
        <v>50</v>
      </c>
      <c r="AF310">
        <v>57</v>
      </c>
      <c r="AG310">
        <v>53</v>
      </c>
      <c r="AH310">
        <v>52</v>
      </c>
    </row>
    <row r="311" spans="1:34" x14ac:dyDescent="0.25">
      <c r="A311" t="s">
        <v>806</v>
      </c>
      <c r="B311" t="s">
        <v>293</v>
      </c>
      <c r="C311">
        <v>53</v>
      </c>
      <c r="D311">
        <v>44</v>
      </c>
      <c r="E311">
        <v>43</v>
      </c>
      <c r="F311">
        <v>46</v>
      </c>
      <c r="G311">
        <v>43</v>
      </c>
      <c r="H311">
        <v>45</v>
      </c>
      <c r="I311">
        <v>61</v>
      </c>
      <c r="J311">
        <v>74</v>
      </c>
      <c r="K311">
        <v>90</v>
      </c>
      <c r="L311">
        <v>91</v>
      </c>
      <c r="M311">
        <v>109</v>
      </c>
      <c r="N311">
        <v>119</v>
      </c>
      <c r="O311">
        <v>125</v>
      </c>
      <c r="P311">
        <v>134</v>
      </c>
      <c r="Q311">
        <v>159</v>
      </c>
      <c r="R311">
        <v>173</v>
      </c>
      <c r="S311">
        <v>181</v>
      </c>
      <c r="T311">
        <v>190</v>
      </c>
      <c r="U311">
        <v>218</v>
      </c>
      <c r="V311">
        <v>239</v>
      </c>
      <c r="W311">
        <v>267</v>
      </c>
      <c r="X311">
        <v>269</v>
      </c>
      <c r="Y311">
        <v>281</v>
      </c>
      <c r="Z311">
        <v>288</v>
      </c>
      <c r="AA311">
        <v>270</v>
      </c>
      <c r="AB311">
        <v>270</v>
      </c>
      <c r="AC311">
        <v>287</v>
      </c>
      <c r="AD311">
        <v>278</v>
      </c>
      <c r="AE311">
        <v>280</v>
      </c>
      <c r="AF311">
        <v>287</v>
      </c>
      <c r="AG311">
        <v>282</v>
      </c>
      <c r="AH311">
        <v>267</v>
      </c>
    </row>
    <row r="312" spans="1:34" x14ac:dyDescent="0.25">
      <c r="A312" t="s">
        <v>807</v>
      </c>
      <c r="B312" t="s">
        <v>294</v>
      </c>
      <c r="C312">
        <v>124</v>
      </c>
      <c r="D312">
        <v>134</v>
      </c>
      <c r="E312">
        <v>129</v>
      </c>
      <c r="F312">
        <v>123</v>
      </c>
      <c r="G312">
        <v>126</v>
      </c>
      <c r="H312">
        <v>121</v>
      </c>
      <c r="I312">
        <v>117</v>
      </c>
      <c r="J312">
        <v>122</v>
      </c>
      <c r="K312">
        <v>139</v>
      </c>
      <c r="L312">
        <v>147</v>
      </c>
      <c r="M312">
        <v>150</v>
      </c>
      <c r="N312">
        <v>140</v>
      </c>
      <c r="O312">
        <v>187</v>
      </c>
      <c r="P312">
        <v>197</v>
      </c>
      <c r="Q312">
        <v>250</v>
      </c>
      <c r="R312">
        <v>241</v>
      </c>
      <c r="S312">
        <v>258</v>
      </c>
      <c r="T312">
        <v>268</v>
      </c>
      <c r="U312">
        <v>298</v>
      </c>
      <c r="V312">
        <v>307</v>
      </c>
      <c r="W312">
        <v>364</v>
      </c>
      <c r="X312">
        <v>398</v>
      </c>
      <c r="Y312">
        <v>447</v>
      </c>
      <c r="Z312">
        <v>482</v>
      </c>
      <c r="AA312">
        <v>538</v>
      </c>
      <c r="AB312">
        <v>605</v>
      </c>
      <c r="AC312">
        <v>623</v>
      </c>
      <c r="AD312">
        <v>596</v>
      </c>
      <c r="AE312">
        <v>564</v>
      </c>
      <c r="AF312">
        <v>586</v>
      </c>
      <c r="AG312">
        <v>557</v>
      </c>
      <c r="AH312">
        <v>508</v>
      </c>
    </row>
    <row r="313" spans="1:34" x14ac:dyDescent="0.25">
      <c r="A313" t="s">
        <v>808</v>
      </c>
      <c r="B313" t="s">
        <v>295</v>
      </c>
      <c r="C313">
        <v>20</v>
      </c>
      <c r="D313">
        <v>20</v>
      </c>
      <c r="E313">
        <v>20</v>
      </c>
      <c r="F313">
        <v>17</v>
      </c>
      <c r="G313">
        <v>24</v>
      </c>
      <c r="H313">
        <v>17</v>
      </c>
      <c r="I313">
        <v>18</v>
      </c>
      <c r="J313">
        <v>24</v>
      </c>
      <c r="K313">
        <v>24</v>
      </c>
      <c r="L313">
        <v>24</v>
      </c>
      <c r="M313">
        <v>24</v>
      </c>
      <c r="N313">
        <v>22</v>
      </c>
      <c r="O313">
        <v>28</v>
      </c>
      <c r="P313">
        <v>29</v>
      </c>
      <c r="Q313">
        <v>28</v>
      </c>
      <c r="R313">
        <v>28</v>
      </c>
      <c r="S313">
        <v>28</v>
      </c>
      <c r="T313">
        <v>34</v>
      </c>
      <c r="U313">
        <v>28</v>
      </c>
      <c r="V313">
        <v>29</v>
      </c>
      <c r="W313">
        <v>42</v>
      </c>
      <c r="X313">
        <v>41</v>
      </c>
      <c r="Y313">
        <v>41</v>
      </c>
      <c r="Z313">
        <v>41</v>
      </c>
      <c r="AA313">
        <v>46</v>
      </c>
      <c r="AB313">
        <v>57</v>
      </c>
      <c r="AC313">
        <v>56</v>
      </c>
      <c r="AD313">
        <v>54</v>
      </c>
      <c r="AE313">
        <v>58</v>
      </c>
      <c r="AF313">
        <v>58</v>
      </c>
      <c r="AG313">
        <v>58</v>
      </c>
      <c r="AH313">
        <v>54</v>
      </c>
    </row>
    <row r="314" spans="1:34" x14ac:dyDescent="0.25">
      <c r="A314" t="s">
        <v>809</v>
      </c>
      <c r="B314" t="s">
        <v>296</v>
      </c>
      <c r="C314">
        <v>96</v>
      </c>
      <c r="D314">
        <v>111</v>
      </c>
      <c r="E314">
        <v>110</v>
      </c>
      <c r="F314">
        <v>106</v>
      </c>
      <c r="G314">
        <v>106</v>
      </c>
      <c r="H314">
        <v>101</v>
      </c>
      <c r="I314">
        <v>109</v>
      </c>
      <c r="J314">
        <v>116</v>
      </c>
      <c r="K314">
        <v>117</v>
      </c>
      <c r="L314">
        <v>120</v>
      </c>
      <c r="M314">
        <v>119</v>
      </c>
      <c r="N314">
        <v>145</v>
      </c>
      <c r="O314">
        <v>161</v>
      </c>
      <c r="P314">
        <v>172</v>
      </c>
      <c r="Q314">
        <v>181</v>
      </c>
      <c r="R314">
        <v>204</v>
      </c>
      <c r="S314">
        <v>213</v>
      </c>
      <c r="T314">
        <v>217</v>
      </c>
      <c r="U314">
        <v>245</v>
      </c>
      <c r="V314">
        <v>243</v>
      </c>
      <c r="W314">
        <v>269</v>
      </c>
      <c r="X314">
        <v>283</v>
      </c>
      <c r="Y314">
        <v>283</v>
      </c>
      <c r="Z314">
        <v>295</v>
      </c>
      <c r="AA314">
        <v>302</v>
      </c>
      <c r="AB314">
        <v>323</v>
      </c>
      <c r="AC314">
        <v>353</v>
      </c>
      <c r="AD314">
        <v>359</v>
      </c>
      <c r="AE314">
        <v>386</v>
      </c>
      <c r="AF314">
        <v>414</v>
      </c>
      <c r="AG314">
        <v>414</v>
      </c>
      <c r="AH314">
        <v>413</v>
      </c>
    </row>
    <row r="315" spans="1:34" x14ac:dyDescent="0.25">
      <c r="A315" t="s">
        <v>810</v>
      </c>
      <c r="B315" t="s">
        <v>297</v>
      </c>
      <c r="C315">
        <v>19</v>
      </c>
      <c r="D315">
        <v>21</v>
      </c>
      <c r="E315">
        <v>21</v>
      </c>
      <c r="F315">
        <v>21</v>
      </c>
      <c r="G315">
        <v>27</v>
      </c>
      <c r="H315">
        <v>34</v>
      </c>
      <c r="I315">
        <v>34</v>
      </c>
      <c r="J315">
        <v>34</v>
      </c>
      <c r="K315">
        <v>34</v>
      </c>
      <c r="L315">
        <v>35</v>
      </c>
      <c r="M315">
        <v>42</v>
      </c>
      <c r="N315">
        <v>37</v>
      </c>
      <c r="O315">
        <v>35</v>
      </c>
      <c r="P315">
        <v>30</v>
      </c>
      <c r="Q315">
        <v>33</v>
      </c>
      <c r="R315">
        <v>36</v>
      </c>
      <c r="S315">
        <v>39</v>
      </c>
      <c r="T315">
        <v>40</v>
      </c>
      <c r="U315">
        <v>44</v>
      </c>
      <c r="V315">
        <v>55</v>
      </c>
      <c r="W315">
        <v>65</v>
      </c>
      <c r="X315">
        <v>61</v>
      </c>
      <c r="Y315">
        <v>60</v>
      </c>
      <c r="Z315">
        <v>71</v>
      </c>
      <c r="AA315">
        <v>75</v>
      </c>
      <c r="AB315">
        <v>89</v>
      </c>
      <c r="AC315">
        <v>106</v>
      </c>
      <c r="AD315">
        <v>112</v>
      </c>
      <c r="AE315">
        <v>126</v>
      </c>
      <c r="AF315">
        <v>133</v>
      </c>
      <c r="AG315">
        <v>126</v>
      </c>
      <c r="AH315">
        <v>113</v>
      </c>
    </row>
    <row r="316" spans="1:34" x14ac:dyDescent="0.25">
      <c r="A316" t="s">
        <v>811</v>
      </c>
      <c r="B316" t="s">
        <v>298</v>
      </c>
      <c r="C316">
        <v>99</v>
      </c>
      <c r="D316">
        <v>107</v>
      </c>
      <c r="E316">
        <v>110</v>
      </c>
      <c r="F316">
        <v>124</v>
      </c>
      <c r="G316">
        <v>139</v>
      </c>
      <c r="H316">
        <v>155</v>
      </c>
      <c r="I316">
        <v>167</v>
      </c>
      <c r="J316">
        <v>186</v>
      </c>
      <c r="K316">
        <v>182</v>
      </c>
      <c r="L316">
        <v>189</v>
      </c>
      <c r="M316">
        <v>197</v>
      </c>
      <c r="N316">
        <v>220</v>
      </c>
      <c r="O316">
        <v>237</v>
      </c>
      <c r="P316">
        <v>271</v>
      </c>
      <c r="Q316">
        <v>294</v>
      </c>
      <c r="R316">
        <v>333</v>
      </c>
      <c r="S316">
        <v>340</v>
      </c>
      <c r="T316">
        <v>379</v>
      </c>
      <c r="U316">
        <v>418</v>
      </c>
      <c r="V316">
        <v>461</v>
      </c>
      <c r="W316">
        <v>469</v>
      </c>
      <c r="X316">
        <v>534</v>
      </c>
      <c r="Y316">
        <v>574</v>
      </c>
      <c r="Z316">
        <v>612</v>
      </c>
      <c r="AA316">
        <v>627</v>
      </c>
      <c r="AB316">
        <v>659</v>
      </c>
      <c r="AC316">
        <v>710</v>
      </c>
      <c r="AD316">
        <v>778</v>
      </c>
      <c r="AE316">
        <v>780</v>
      </c>
      <c r="AF316">
        <v>796</v>
      </c>
      <c r="AG316">
        <v>755</v>
      </c>
      <c r="AH316">
        <v>688</v>
      </c>
    </row>
    <row r="317" spans="1:34" x14ac:dyDescent="0.25">
      <c r="A317" t="s">
        <v>812</v>
      </c>
      <c r="B317" t="s">
        <v>299</v>
      </c>
      <c r="C317">
        <v>1</v>
      </c>
      <c r="D317">
        <v>2</v>
      </c>
      <c r="E317">
        <v>2</v>
      </c>
      <c r="F317">
        <v>2</v>
      </c>
      <c r="G317">
        <v>3</v>
      </c>
      <c r="H317">
        <v>3</v>
      </c>
      <c r="I317">
        <v>3</v>
      </c>
      <c r="J317">
        <v>3</v>
      </c>
      <c r="K317">
        <v>2</v>
      </c>
      <c r="L317">
        <v>2</v>
      </c>
      <c r="M317">
        <v>2</v>
      </c>
      <c r="N317">
        <v>1</v>
      </c>
      <c r="O317">
        <v>2</v>
      </c>
      <c r="P317">
        <v>2</v>
      </c>
      <c r="Q317">
        <v>3</v>
      </c>
      <c r="R317">
        <v>6</v>
      </c>
      <c r="S317">
        <v>6</v>
      </c>
      <c r="T317">
        <v>7</v>
      </c>
      <c r="U317">
        <v>13</v>
      </c>
      <c r="V317">
        <v>13</v>
      </c>
      <c r="W317">
        <v>14</v>
      </c>
      <c r="X317">
        <v>18</v>
      </c>
      <c r="Y317">
        <v>15</v>
      </c>
      <c r="Z317">
        <v>15</v>
      </c>
      <c r="AA317">
        <v>15</v>
      </c>
      <c r="AB317">
        <v>12</v>
      </c>
      <c r="AC317">
        <v>16</v>
      </c>
      <c r="AD317">
        <v>17</v>
      </c>
      <c r="AE317">
        <v>13</v>
      </c>
      <c r="AF317">
        <v>13</v>
      </c>
      <c r="AG317">
        <v>13</v>
      </c>
      <c r="AH317">
        <v>23</v>
      </c>
    </row>
    <row r="318" spans="1:34" x14ac:dyDescent="0.25">
      <c r="A318" t="s">
        <v>813</v>
      </c>
      <c r="B318" t="s">
        <v>300</v>
      </c>
      <c r="C318">
        <v>7</v>
      </c>
      <c r="D318">
        <v>8</v>
      </c>
      <c r="E318">
        <v>7</v>
      </c>
      <c r="F318">
        <v>7</v>
      </c>
      <c r="G318">
        <v>5</v>
      </c>
      <c r="H318">
        <v>5</v>
      </c>
      <c r="I318">
        <v>4</v>
      </c>
      <c r="J318">
        <v>4</v>
      </c>
      <c r="K318">
        <v>5</v>
      </c>
      <c r="L318">
        <v>5</v>
      </c>
      <c r="M318">
        <v>5</v>
      </c>
      <c r="N318">
        <v>9</v>
      </c>
      <c r="O318">
        <v>13</v>
      </c>
      <c r="P318">
        <v>17</v>
      </c>
      <c r="Q318">
        <v>28</v>
      </c>
      <c r="R318">
        <v>30</v>
      </c>
      <c r="S318">
        <v>31</v>
      </c>
      <c r="T318">
        <v>40</v>
      </c>
      <c r="U318">
        <v>50</v>
      </c>
      <c r="V318">
        <v>71</v>
      </c>
      <c r="W318">
        <v>82</v>
      </c>
      <c r="X318">
        <v>73</v>
      </c>
      <c r="Y318">
        <v>80</v>
      </c>
      <c r="Z318">
        <v>89</v>
      </c>
      <c r="AA318">
        <v>96</v>
      </c>
      <c r="AB318">
        <v>125</v>
      </c>
      <c r="AC318">
        <v>125</v>
      </c>
      <c r="AD318">
        <v>128</v>
      </c>
      <c r="AE318">
        <v>135</v>
      </c>
      <c r="AF318">
        <v>140</v>
      </c>
      <c r="AG318">
        <v>138</v>
      </c>
      <c r="AH318">
        <v>138</v>
      </c>
    </row>
    <row r="319" spans="1:34" x14ac:dyDescent="0.25">
      <c r="A319" t="s">
        <v>814</v>
      </c>
      <c r="B319" t="s">
        <v>301</v>
      </c>
      <c r="C319">
        <v>30</v>
      </c>
      <c r="D319">
        <v>31</v>
      </c>
      <c r="E319">
        <v>24</v>
      </c>
      <c r="F319">
        <v>23</v>
      </c>
      <c r="G319">
        <v>20</v>
      </c>
      <c r="H319">
        <v>21</v>
      </c>
      <c r="I319">
        <v>29</v>
      </c>
      <c r="J319">
        <v>27</v>
      </c>
      <c r="K319">
        <v>32</v>
      </c>
      <c r="L319">
        <v>38</v>
      </c>
      <c r="M319">
        <v>39</v>
      </c>
      <c r="N319">
        <v>49</v>
      </c>
      <c r="O319">
        <v>61</v>
      </c>
      <c r="P319">
        <v>78</v>
      </c>
      <c r="Q319">
        <v>93</v>
      </c>
      <c r="R319">
        <v>95</v>
      </c>
      <c r="S319">
        <v>105</v>
      </c>
      <c r="T319">
        <v>118</v>
      </c>
      <c r="U319">
        <v>138</v>
      </c>
      <c r="V319">
        <v>134</v>
      </c>
      <c r="W319">
        <v>134</v>
      </c>
      <c r="X319">
        <v>137</v>
      </c>
      <c r="Y319">
        <v>138</v>
      </c>
      <c r="Z319">
        <v>139</v>
      </c>
      <c r="AA319">
        <v>142</v>
      </c>
      <c r="AB319">
        <v>163</v>
      </c>
      <c r="AC319">
        <v>189</v>
      </c>
      <c r="AD319">
        <v>215</v>
      </c>
      <c r="AE319">
        <v>238</v>
      </c>
      <c r="AF319">
        <v>249</v>
      </c>
      <c r="AG319">
        <v>250</v>
      </c>
      <c r="AH319">
        <v>250</v>
      </c>
    </row>
    <row r="320" spans="1:34" x14ac:dyDescent="0.25">
      <c r="A320" t="s">
        <v>815</v>
      </c>
      <c r="B320" t="s">
        <v>302</v>
      </c>
      <c r="C320">
        <v>14</v>
      </c>
      <c r="D320">
        <v>15</v>
      </c>
      <c r="E320">
        <v>15</v>
      </c>
      <c r="F320">
        <v>15</v>
      </c>
      <c r="G320">
        <v>18</v>
      </c>
      <c r="H320">
        <v>28</v>
      </c>
      <c r="I320">
        <v>40</v>
      </c>
      <c r="J320">
        <v>54</v>
      </c>
      <c r="K320">
        <v>56</v>
      </c>
      <c r="L320">
        <v>59</v>
      </c>
      <c r="M320">
        <v>66</v>
      </c>
      <c r="N320">
        <v>69</v>
      </c>
      <c r="O320">
        <v>73</v>
      </c>
      <c r="P320">
        <v>69</v>
      </c>
      <c r="Q320">
        <v>93</v>
      </c>
      <c r="R320">
        <v>96</v>
      </c>
      <c r="S320">
        <v>114</v>
      </c>
      <c r="T320">
        <v>124</v>
      </c>
      <c r="U320">
        <v>129</v>
      </c>
      <c r="V320">
        <v>131</v>
      </c>
      <c r="W320">
        <v>143</v>
      </c>
      <c r="X320">
        <v>117</v>
      </c>
      <c r="Y320">
        <v>129</v>
      </c>
      <c r="Z320">
        <v>136</v>
      </c>
      <c r="AA320">
        <v>124</v>
      </c>
      <c r="AB320">
        <v>120</v>
      </c>
      <c r="AC320">
        <v>123</v>
      </c>
      <c r="AD320">
        <v>124</v>
      </c>
      <c r="AE320">
        <v>133</v>
      </c>
      <c r="AF320">
        <v>128</v>
      </c>
      <c r="AG320">
        <v>114</v>
      </c>
      <c r="AH320">
        <v>128</v>
      </c>
    </row>
    <row r="321" spans="1:34" x14ac:dyDescent="0.25">
      <c r="A321" t="s">
        <v>816</v>
      </c>
      <c r="B321" t="s">
        <v>303</v>
      </c>
      <c r="C321">
        <v>15</v>
      </c>
      <c r="D321">
        <v>14</v>
      </c>
      <c r="E321">
        <v>15</v>
      </c>
      <c r="F321">
        <v>17</v>
      </c>
      <c r="G321">
        <v>19</v>
      </c>
      <c r="H321">
        <v>17</v>
      </c>
      <c r="I321">
        <v>19</v>
      </c>
      <c r="J321">
        <v>22</v>
      </c>
      <c r="K321">
        <v>22</v>
      </c>
      <c r="L321">
        <v>23</v>
      </c>
      <c r="M321">
        <v>23</v>
      </c>
      <c r="N321">
        <v>23</v>
      </c>
      <c r="O321">
        <v>25</v>
      </c>
      <c r="P321">
        <v>35</v>
      </c>
      <c r="Q321">
        <v>38</v>
      </c>
      <c r="R321">
        <v>40</v>
      </c>
      <c r="S321">
        <v>39</v>
      </c>
      <c r="T321">
        <v>37</v>
      </c>
      <c r="U321">
        <v>54</v>
      </c>
      <c r="V321">
        <v>55</v>
      </c>
      <c r="W321">
        <v>51</v>
      </c>
      <c r="X321">
        <v>43</v>
      </c>
      <c r="Y321">
        <v>43</v>
      </c>
      <c r="Z321">
        <v>45</v>
      </c>
      <c r="AA321">
        <v>45</v>
      </c>
      <c r="AB321">
        <v>32</v>
      </c>
      <c r="AC321">
        <v>37</v>
      </c>
      <c r="AD321">
        <v>35</v>
      </c>
      <c r="AE321">
        <v>42</v>
      </c>
      <c r="AF321">
        <v>48</v>
      </c>
      <c r="AG321">
        <v>47</v>
      </c>
      <c r="AH321">
        <v>49</v>
      </c>
    </row>
    <row r="322" spans="1:34" x14ac:dyDescent="0.25">
      <c r="A322" t="s">
        <v>817</v>
      </c>
      <c r="B322" t="s">
        <v>304</v>
      </c>
      <c r="C322">
        <v>6</v>
      </c>
      <c r="D322">
        <v>6</v>
      </c>
      <c r="E322">
        <v>7</v>
      </c>
      <c r="F322">
        <v>9</v>
      </c>
      <c r="G322">
        <v>13</v>
      </c>
      <c r="H322">
        <v>14</v>
      </c>
      <c r="I322">
        <v>16</v>
      </c>
      <c r="J322">
        <v>21</v>
      </c>
      <c r="K322">
        <v>21</v>
      </c>
      <c r="L322">
        <v>21</v>
      </c>
      <c r="M322">
        <v>21</v>
      </c>
      <c r="N322">
        <v>24</v>
      </c>
      <c r="O322">
        <v>28</v>
      </c>
      <c r="P322">
        <v>35</v>
      </c>
      <c r="Q322">
        <v>36</v>
      </c>
      <c r="R322">
        <v>41</v>
      </c>
      <c r="S322">
        <v>40</v>
      </c>
      <c r="T322">
        <v>42</v>
      </c>
      <c r="U322">
        <v>37</v>
      </c>
      <c r="V322">
        <v>39</v>
      </c>
      <c r="W322">
        <v>31</v>
      </c>
      <c r="X322">
        <v>42</v>
      </c>
      <c r="Y322">
        <v>39</v>
      </c>
      <c r="Z322">
        <v>39</v>
      </c>
      <c r="AA322">
        <v>40</v>
      </c>
      <c r="AB322">
        <v>47</v>
      </c>
      <c r="AC322">
        <v>51</v>
      </c>
      <c r="AD322">
        <v>64</v>
      </c>
      <c r="AE322">
        <v>56</v>
      </c>
      <c r="AF322">
        <v>55</v>
      </c>
      <c r="AG322">
        <v>55</v>
      </c>
      <c r="AH322">
        <v>51</v>
      </c>
    </row>
    <row r="323" spans="1:34" x14ac:dyDescent="0.25">
      <c r="A323" t="s">
        <v>818</v>
      </c>
      <c r="B323" t="s">
        <v>305</v>
      </c>
      <c r="C323">
        <v>2</v>
      </c>
      <c r="D323">
        <v>4</v>
      </c>
      <c r="E323">
        <v>3</v>
      </c>
      <c r="F323">
        <v>3</v>
      </c>
      <c r="G323">
        <v>4</v>
      </c>
      <c r="H323">
        <v>6</v>
      </c>
      <c r="I323">
        <v>7</v>
      </c>
      <c r="J323">
        <v>7</v>
      </c>
      <c r="K323">
        <v>5</v>
      </c>
      <c r="L323">
        <v>5</v>
      </c>
      <c r="M323">
        <v>5</v>
      </c>
      <c r="N323">
        <v>7</v>
      </c>
      <c r="O323">
        <v>6</v>
      </c>
      <c r="P323">
        <v>7</v>
      </c>
      <c r="Q323">
        <v>11</v>
      </c>
      <c r="R323">
        <v>16</v>
      </c>
      <c r="S323">
        <v>20</v>
      </c>
      <c r="T323">
        <v>20</v>
      </c>
      <c r="U323">
        <v>28</v>
      </c>
      <c r="V323">
        <v>31</v>
      </c>
      <c r="W323">
        <v>32</v>
      </c>
      <c r="X323">
        <v>33</v>
      </c>
      <c r="Y323">
        <v>35</v>
      </c>
      <c r="Z323">
        <v>37</v>
      </c>
      <c r="AA323">
        <v>41</v>
      </c>
      <c r="AB323">
        <v>49</v>
      </c>
      <c r="AC323">
        <v>49</v>
      </c>
      <c r="AD323">
        <v>61</v>
      </c>
      <c r="AE323">
        <v>63</v>
      </c>
      <c r="AF323">
        <v>68</v>
      </c>
      <c r="AG323">
        <v>67</v>
      </c>
      <c r="AH323">
        <v>63</v>
      </c>
    </row>
    <row r="324" spans="1:34" x14ac:dyDescent="0.25">
      <c r="A324" t="s">
        <v>819</v>
      </c>
      <c r="B324" t="s">
        <v>306</v>
      </c>
      <c r="C324">
        <v>16</v>
      </c>
      <c r="D324">
        <v>15</v>
      </c>
      <c r="E324">
        <v>15</v>
      </c>
      <c r="F324">
        <v>15</v>
      </c>
      <c r="G324">
        <v>10</v>
      </c>
      <c r="H324">
        <v>13</v>
      </c>
      <c r="I324">
        <v>18</v>
      </c>
      <c r="J324">
        <v>21</v>
      </c>
      <c r="K324">
        <v>24</v>
      </c>
      <c r="L324">
        <v>24</v>
      </c>
      <c r="M324">
        <v>24</v>
      </c>
      <c r="N324">
        <v>30</v>
      </c>
      <c r="O324">
        <v>28</v>
      </c>
      <c r="P324">
        <v>27</v>
      </c>
      <c r="Q324">
        <v>24</v>
      </c>
      <c r="R324">
        <v>20</v>
      </c>
      <c r="S324">
        <v>20</v>
      </c>
      <c r="T324">
        <v>23</v>
      </c>
      <c r="U324">
        <v>33</v>
      </c>
      <c r="V324">
        <v>44</v>
      </c>
      <c r="W324">
        <v>46</v>
      </c>
      <c r="X324">
        <v>56</v>
      </c>
      <c r="Y324">
        <v>67</v>
      </c>
      <c r="Z324">
        <v>70</v>
      </c>
      <c r="AA324">
        <v>70</v>
      </c>
      <c r="AB324">
        <v>85</v>
      </c>
      <c r="AC324">
        <v>94</v>
      </c>
      <c r="AD324">
        <v>109</v>
      </c>
      <c r="AE324">
        <v>105</v>
      </c>
      <c r="AF324">
        <v>100</v>
      </c>
      <c r="AG324">
        <v>100</v>
      </c>
      <c r="AH324">
        <v>99</v>
      </c>
    </row>
    <row r="325" spans="1:34" x14ac:dyDescent="0.25">
      <c r="A325" t="s">
        <v>820</v>
      </c>
      <c r="B325" t="s">
        <v>307</v>
      </c>
      <c r="C325">
        <v>19</v>
      </c>
      <c r="D325">
        <v>18</v>
      </c>
      <c r="E325">
        <v>15</v>
      </c>
      <c r="F325">
        <v>22</v>
      </c>
      <c r="G325">
        <v>25</v>
      </c>
      <c r="H325">
        <v>29</v>
      </c>
      <c r="I325">
        <v>28</v>
      </c>
      <c r="J325">
        <v>25</v>
      </c>
      <c r="K325">
        <v>26</v>
      </c>
      <c r="L325">
        <v>26</v>
      </c>
      <c r="M325">
        <v>27</v>
      </c>
      <c r="N325">
        <v>31</v>
      </c>
      <c r="O325">
        <v>27</v>
      </c>
      <c r="P325">
        <v>36</v>
      </c>
      <c r="Q325">
        <v>41</v>
      </c>
      <c r="R325">
        <v>47</v>
      </c>
      <c r="S325">
        <v>47</v>
      </c>
      <c r="T325">
        <v>49</v>
      </c>
      <c r="U325">
        <v>63</v>
      </c>
      <c r="V325">
        <v>99</v>
      </c>
      <c r="W325">
        <v>106</v>
      </c>
      <c r="X325">
        <v>130</v>
      </c>
      <c r="Y325">
        <v>132</v>
      </c>
      <c r="Z325">
        <v>134</v>
      </c>
      <c r="AA325">
        <v>140</v>
      </c>
      <c r="AB325">
        <v>135</v>
      </c>
      <c r="AC325">
        <v>130</v>
      </c>
      <c r="AD325">
        <v>124</v>
      </c>
      <c r="AE325">
        <v>127</v>
      </c>
      <c r="AF325">
        <v>150</v>
      </c>
      <c r="AG325">
        <v>149</v>
      </c>
      <c r="AH325">
        <v>143</v>
      </c>
    </row>
    <row r="326" spans="1:34" x14ac:dyDescent="0.25">
      <c r="A326" t="s">
        <v>821</v>
      </c>
      <c r="B326" t="s">
        <v>308</v>
      </c>
      <c r="C326">
        <v>15</v>
      </c>
      <c r="D326">
        <v>13</v>
      </c>
      <c r="E326">
        <v>14</v>
      </c>
      <c r="F326">
        <v>12</v>
      </c>
      <c r="G326">
        <v>8</v>
      </c>
      <c r="H326">
        <v>6</v>
      </c>
      <c r="I326">
        <v>4</v>
      </c>
      <c r="J326">
        <v>4</v>
      </c>
      <c r="K326">
        <v>5</v>
      </c>
      <c r="L326">
        <v>5</v>
      </c>
      <c r="M326">
        <v>5</v>
      </c>
      <c r="N326">
        <v>7</v>
      </c>
      <c r="O326">
        <v>6</v>
      </c>
      <c r="P326">
        <v>7</v>
      </c>
      <c r="Q326">
        <v>6</v>
      </c>
      <c r="R326">
        <v>6</v>
      </c>
      <c r="S326">
        <v>5</v>
      </c>
      <c r="T326">
        <v>5</v>
      </c>
      <c r="U326">
        <v>2</v>
      </c>
      <c r="V326">
        <v>2</v>
      </c>
      <c r="W326">
        <v>2</v>
      </c>
      <c r="X326">
        <v>2</v>
      </c>
      <c r="Y326">
        <v>3</v>
      </c>
      <c r="Z326">
        <v>5</v>
      </c>
      <c r="AA326">
        <v>5</v>
      </c>
      <c r="AB326">
        <v>6</v>
      </c>
      <c r="AC326">
        <v>7</v>
      </c>
      <c r="AD326">
        <v>10</v>
      </c>
      <c r="AE326">
        <v>12</v>
      </c>
      <c r="AF326">
        <v>14</v>
      </c>
      <c r="AG326">
        <v>12</v>
      </c>
      <c r="AH326">
        <v>12</v>
      </c>
    </row>
    <row r="327" spans="1:34" x14ac:dyDescent="0.25">
      <c r="A327" t="s">
        <v>822</v>
      </c>
      <c r="B327" t="s">
        <v>309</v>
      </c>
      <c r="C327">
        <v>21</v>
      </c>
      <c r="D327">
        <v>21</v>
      </c>
      <c r="E327">
        <v>21</v>
      </c>
      <c r="F327">
        <v>17</v>
      </c>
      <c r="G327">
        <v>22</v>
      </c>
      <c r="H327">
        <v>14</v>
      </c>
      <c r="I327">
        <v>15</v>
      </c>
      <c r="J327">
        <v>13</v>
      </c>
      <c r="K327">
        <v>13</v>
      </c>
      <c r="L327">
        <v>13</v>
      </c>
      <c r="M327">
        <v>13</v>
      </c>
      <c r="N327">
        <v>8</v>
      </c>
      <c r="O327">
        <v>10</v>
      </c>
      <c r="P327">
        <v>15</v>
      </c>
      <c r="Q327">
        <v>21</v>
      </c>
      <c r="R327">
        <v>21</v>
      </c>
      <c r="S327">
        <v>21</v>
      </c>
      <c r="T327">
        <v>21</v>
      </c>
      <c r="U327">
        <v>25</v>
      </c>
      <c r="V327">
        <v>25</v>
      </c>
      <c r="W327">
        <v>30</v>
      </c>
      <c r="X327">
        <v>28</v>
      </c>
      <c r="Y327">
        <v>28</v>
      </c>
      <c r="Z327">
        <v>28</v>
      </c>
      <c r="AA327">
        <v>42</v>
      </c>
      <c r="AB327">
        <v>53</v>
      </c>
      <c r="AC327">
        <v>53</v>
      </c>
      <c r="AD327">
        <v>41</v>
      </c>
      <c r="AE327">
        <v>45</v>
      </c>
      <c r="AF327">
        <v>55</v>
      </c>
      <c r="AG327">
        <v>55</v>
      </c>
      <c r="AH327">
        <v>40</v>
      </c>
    </row>
    <row r="328" spans="1:34" x14ac:dyDescent="0.25">
      <c r="A328" t="s">
        <v>823</v>
      </c>
      <c r="B328" t="s">
        <v>310</v>
      </c>
      <c r="C328">
        <v>4</v>
      </c>
      <c r="D328">
        <v>4</v>
      </c>
      <c r="E328">
        <v>4</v>
      </c>
      <c r="F328">
        <v>5</v>
      </c>
      <c r="G328">
        <v>6</v>
      </c>
      <c r="H328">
        <v>7</v>
      </c>
      <c r="I328">
        <v>7</v>
      </c>
      <c r="J328">
        <v>8</v>
      </c>
      <c r="K328">
        <v>9</v>
      </c>
      <c r="L328">
        <v>9</v>
      </c>
      <c r="M328">
        <v>9</v>
      </c>
      <c r="N328">
        <v>6</v>
      </c>
      <c r="O328">
        <v>7</v>
      </c>
      <c r="P328">
        <v>6</v>
      </c>
      <c r="Q328">
        <v>5</v>
      </c>
      <c r="R328">
        <v>4</v>
      </c>
      <c r="S328">
        <v>4</v>
      </c>
      <c r="T328">
        <v>3</v>
      </c>
      <c r="U328">
        <v>6</v>
      </c>
      <c r="V328">
        <v>6</v>
      </c>
      <c r="W328">
        <v>9</v>
      </c>
      <c r="X328">
        <v>8</v>
      </c>
      <c r="Y328">
        <v>8</v>
      </c>
      <c r="Z328">
        <v>8</v>
      </c>
      <c r="AA328">
        <v>11</v>
      </c>
      <c r="AB328">
        <v>15</v>
      </c>
      <c r="AC328">
        <v>15</v>
      </c>
      <c r="AD328">
        <v>18</v>
      </c>
      <c r="AE328">
        <v>19</v>
      </c>
      <c r="AF328">
        <v>19</v>
      </c>
      <c r="AG328">
        <v>19</v>
      </c>
      <c r="AH328">
        <v>16</v>
      </c>
    </row>
    <row r="329" spans="1:34" x14ac:dyDescent="0.25">
      <c r="A329" t="s">
        <v>824</v>
      </c>
      <c r="B329" t="s">
        <v>311</v>
      </c>
      <c r="C329">
        <v>2</v>
      </c>
      <c r="D329">
        <v>2</v>
      </c>
      <c r="E329">
        <v>3</v>
      </c>
      <c r="F329">
        <v>3</v>
      </c>
      <c r="G329">
        <v>3</v>
      </c>
      <c r="H329">
        <v>4</v>
      </c>
      <c r="I329">
        <v>3</v>
      </c>
      <c r="J329">
        <v>5</v>
      </c>
      <c r="K329">
        <v>5</v>
      </c>
      <c r="L329">
        <v>4</v>
      </c>
      <c r="M329">
        <v>4</v>
      </c>
      <c r="N329">
        <v>4</v>
      </c>
      <c r="O329">
        <v>3</v>
      </c>
      <c r="P329">
        <v>3</v>
      </c>
      <c r="Q329">
        <v>2</v>
      </c>
      <c r="R329">
        <v>3</v>
      </c>
      <c r="S329">
        <v>3</v>
      </c>
      <c r="T329">
        <v>4</v>
      </c>
      <c r="U329">
        <v>7</v>
      </c>
      <c r="V329">
        <v>8</v>
      </c>
      <c r="W329">
        <v>8</v>
      </c>
      <c r="X329">
        <v>7</v>
      </c>
      <c r="Y329">
        <v>6</v>
      </c>
      <c r="Z329">
        <v>7</v>
      </c>
      <c r="AA329">
        <v>7</v>
      </c>
      <c r="AB329">
        <v>5</v>
      </c>
      <c r="AC329">
        <v>10</v>
      </c>
      <c r="AD329">
        <v>11</v>
      </c>
      <c r="AE329">
        <v>15</v>
      </c>
      <c r="AF329">
        <v>18</v>
      </c>
      <c r="AG329">
        <v>17</v>
      </c>
      <c r="AH329">
        <v>17</v>
      </c>
    </row>
    <row r="330" spans="1:34" x14ac:dyDescent="0.25">
      <c r="A330" t="s">
        <v>825</v>
      </c>
      <c r="B330" t="s">
        <v>312</v>
      </c>
      <c r="C330">
        <v>49</v>
      </c>
      <c r="D330">
        <v>49</v>
      </c>
      <c r="E330">
        <v>45</v>
      </c>
      <c r="F330">
        <v>45</v>
      </c>
      <c r="G330">
        <v>59</v>
      </c>
      <c r="H330">
        <v>62</v>
      </c>
      <c r="I330">
        <v>60</v>
      </c>
      <c r="J330">
        <v>62</v>
      </c>
      <c r="K330">
        <v>69</v>
      </c>
      <c r="L330">
        <v>70</v>
      </c>
      <c r="M330">
        <v>68</v>
      </c>
      <c r="N330">
        <v>63</v>
      </c>
      <c r="O330">
        <v>71</v>
      </c>
      <c r="P330">
        <v>70</v>
      </c>
      <c r="Q330">
        <v>86</v>
      </c>
      <c r="R330">
        <v>87</v>
      </c>
      <c r="S330">
        <v>94</v>
      </c>
      <c r="T330">
        <v>97</v>
      </c>
      <c r="U330">
        <v>110</v>
      </c>
      <c r="V330">
        <v>102</v>
      </c>
      <c r="W330">
        <v>114</v>
      </c>
      <c r="X330">
        <v>135</v>
      </c>
      <c r="Y330">
        <v>137</v>
      </c>
      <c r="Z330">
        <v>129</v>
      </c>
      <c r="AA330">
        <v>138</v>
      </c>
      <c r="AB330">
        <v>127</v>
      </c>
      <c r="AC330">
        <v>146</v>
      </c>
      <c r="AD330">
        <v>151</v>
      </c>
      <c r="AE330">
        <v>140</v>
      </c>
      <c r="AF330">
        <v>153</v>
      </c>
      <c r="AG330">
        <v>164</v>
      </c>
      <c r="AH330">
        <v>156</v>
      </c>
    </row>
    <row r="331" spans="1:34" x14ac:dyDescent="0.25">
      <c r="A331" t="s">
        <v>826</v>
      </c>
      <c r="B331" t="s">
        <v>313</v>
      </c>
      <c r="C331">
        <v>26</v>
      </c>
      <c r="D331">
        <v>30</v>
      </c>
      <c r="E331">
        <v>29</v>
      </c>
      <c r="F331">
        <v>29</v>
      </c>
      <c r="G331">
        <v>32</v>
      </c>
      <c r="H331">
        <v>32</v>
      </c>
      <c r="I331">
        <v>35</v>
      </c>
      <c r="J331">
        <v>36</v>
      </c>
      <c r="K331">
        <v>34</v>
      </c>
      <c r="L331">
        <v>35</v>
      </c>
      <c r="M331">
        <v>37</v>
      </c>
      <c r="N331">
        <v>32</v>
      </c>
      <c r="O331">
        <v>31</v>
      </c>
      <c r="P331">
        <v>30</v>
      </c>
      <c r="Q331">
        <v>37</v>
      </c>
      <c r="R331">
        <v>38</v>
      </c>
      <c r="S331">
        <v>39</v>
      </c>
      <c r="T331">
        <v>43</v>
      </c>
      <c r="U331">
        <v>52</v>
      </c>
      <c r="V331">
        <v>58</v>
      </c>
      <c r="W331">
        <v>70</v>
      </c>
      <c r="X331">
        <v>78</v>
      </c>
      <c r="Y331">
        <v>88</v>
      </c>
      <c r="Z331">
        <v>91</v>
      </c>
      <c r="AA331">
        <v>91</v>
      </c>
      <c r="AB331">
        <v>106</v>
      </c>
      <c r="AC331">
        <v>116</v>
      </c>
      <c r="AD331">
        <v>121</v>
      </c>
      <c r="AE331">
        <v>117</v>
      </c>
      <c r="AF331">
        <v>136</v>
      </c>
      <c r="AG331">
        <v>134</v>
      </c>
      <c r="AH331">
        <v>137</v>
      </c>
    </row>
    <row r="332" spans="1:34" x14ac:dyDescent="0.25">
      <c r="A332" t="s">
        <v>918</v>
      </c>
      <c r="B332" t="s">
        <v>919</v>
      </c>
      <c r="C332">
        <v>12</v>
      </c>
      <c r="D332">
        <v>12</v>
      </c>
      <c r="E332">
        <v>12</v>
      </c>
      <c r="F332">
        <v>14</v>
      </c>
      <c r="G332">
        <v>16</v>
      </c>
      <c r="H332">
        <v>16</v>
      </c>
      <c r="I332">
        <v>22</v>
      </c>
      <c r="J332">
        <v>21</v>
      </c>
      <c r="K332">
        <v>21</v>
      </c>
      <c r="L332">
        <v>21</v>
      </c>
      <c r="M332">
        <v>22</v>
      </c>
      <c r="N332">
        <v>25</v>
      </c>
      <c r="O332">
        <v>32</v>
      </c>
      <c r="P332">
        <v>31</v>
      </c>
      <c r="Q332">
        <v>40</v>
      </c>
      <c r="R332">
        <v>40</v>
      </c>
      <c r="S332">
        <v>40</v>
      </c>
      <c r="T332">
        <v>45</v>
      </c>
      <c r="U332">
        <v>57</v>
      </c>
      <c r="V332">
        <v>56</v>
      </c>
      <c r="W332">
        <v>62</v>
      </c>
      <c r="X332">
        <v>58</v>
      </c>
      <c r="Y332">
        <v>58</v>
      </c>
      <c r="Z332">
        <v>58</v>
      </c>
      <c r="AA332">
        <v>59</v>
      </c>
      <c r="AB332">
        <v>57</v>
      </c>
      <c r="AC332">
        <v>53</v>
      </c>
      <c r="AD332">
        <v>50</v>
      </c>
      <c r="AE332">
        <v>53</v>
      </c>
      <c r="AF332">
        <v>53</v>
      </c>
      <c r="AG332">
        <v>53</v>
      </c>
      <c r="AH332">
        <v>41</v>
      </c>
    </row>
    <row r="333" spans="1:34" x14ac:dyDescent="0.25">
      <c r="A333" t="s">
        <v>827</v>
      </c>
      <c r="B333" t="s">
        <v>314</v>
      </c>
      <c r="C333">
        <v>71</v>
      </c>
      <c r="D333">
        <v>71</v>
      </c>
      <c r="E333">
        <v>71</v>
      </c>
      <c r="F333">
        <v>72</v>
      </c>
      <c r="G333">
        <v>68</v>
      </c>
      <c r="H333">
        <v>61</v>
      </c>
      <c r="I333">
        <v>56</v>
      </c>
      <c r="J333">
        <v>42</v>
      </c>
      <c r="K333">
        <v>42</v>
      </c>
      <c r="L333">
        <v>42</v>
      </c>
      <c r="M333">
        <v>39</v>
      </c>
      <c r="N333">
        <v>28</v>
      </c>
      <c r="O333">
        <v>34</v>
      </c>
      <c r="P333">
        <v>27</v>
      </c>
      <c r="Q333">
        <v>31</v>
      </c>
      <c r="R333">
        <v>31</v>
      </c>
      <c r="S333">
        <v>31</v>
      </c>
      <c r="T333">
        <v>31</v>
      </c>
      <c r="U333">
        <v>37</v>
      </c>
      <c r="V333">
        <v>42</v>
      </c>
      <c r="W333">
        <v>46</v>
      </c>
      <c r="X333">
        <v>57</v>
      </c>
      <c r="Y333">
        <v>57</v>
      </c>
      <c r="Z333">
        <v>57</v>
      </c>
      <c r="AA333">
        <v>65</v>
      </c>
      <c r="AB333">
        <v>75</v>
      </c>
      <c r="AC333">
        <v>84</v>
      </c>
      <c r="AD333">
        <v>99</v>
      </c>
      <c r="AE333">
        <v>104</v>
      </c>
      <c r="AF333">
        <v>116</v>
      </c>
      <c r="AG333">
        <v>116</v>
      </c>
      <c r="AH333">
        <v>102</v>
      </c>
    </row>
    <row r="334" spans="1:34" x14ac:dyDescent="0.25">
      <c r="A334" t="s">
        <v>828</v>
      </c>
      <c r="B334" t="s">
        <v>315</v>
      </c>
      <c r="C334">
        <v>5</v>
      </c>
      <c r="D334">
        <v>4</v>
      </c>
      <c r="E334">
        <v>3</v>
      </c>
      <c r="F334">
        <v>2</v>
      </c>
      <c r="G334">
        <v>1</v>
      </c>
      <c r="H334">
        <v>1</v>
      </c>
      <c r="I334">
        <v>2</v>
      </c>
      <c r="J334">
        <v>2</v>
      </c>
      <c r="K334">
        <v>3</v>
      </c>
      <c r="L334">
        <v>3</v>
      </c>
      <c r="M334">
        <v>4</v>
      </c>
      <c r="N334">
        <v>6</v>
      </c>
      <c r="O334">
        <v>7</v>
      </c>
      <c r="P334">
        <v>10</v>
      </c>
      <c r="Q334">
        <v>11</v>
      </c>
      <c r="R334">
        <v>10</v>
      </c>
      <c r="S334">
        <v>12</v>
      </c>
      <c r="T334">
        <v>13</v>
      </c>
      <c r="U334">
        <v>15</v>
      </c>
      <c r="V334">
        <v>17</v>
      </c>
      <c r="W334">
        <v>18</v>
      </c>
      <c r="X334">
        <v>23</v>
      </c>
      <c r="Y334">
        <v>23</v>
      </c>
      <c r="Z334">
        <v>21</v>
      </c>
      <c r="AA334">
        <v>21</v>
      </c>
      <c r="AB334">
        <v>21</v>
      </c>
      <c r="AC334">
        <v>21</v>
      </c>
      <c r="AD334">
        <v>21</v>
      </c>
      <c r="AE334">
        <v>18</v>
      </c>
      <c r="AF334">
        <v>18</v>
      </c>
      <c r="AG334">
        <v>18</v>
      </c>
      <c r="AH334">
        <v>16</v>
      </c>
    </row>
    <row r="335" spans="1:34" x14ac:dyDescent="0.25">
      <c r="A335" t="s">
        <v>829</v>
      </c>
      <c r="B335" t="s">
        <v>316</v>
      </c>
      <c r="C335">
        <v>1</v>
      </c>
      <c r="D335">
        <v>1</v>
      </c>
      <c r="E335">
        <v>2</v>
      </c>
      <c r="F335">
        <v>4</v>
      </c>
      <c r="G335">
        <v>3</v>
      </c>
      <c r="H335">
        <v>4</v>
      </c>
      <c r="I335">
        <v>6</v>
      </c>
      <c r="J335">
        <v>7</v>
      </c>
      <c r="K335">
        <v>9</v>
      </c>
      <c r="L335">
        <v>8</v>
      </c>
      <c r="M335">
        <v>6</v>
      </c>
      <c r="N335">
        <v>8</v>
      </c>
      <c r="O335">
        <v>8</v>
      </c>
      <c r="P335">
        <v>7</v>
      </c>
      <c r="Q335">
        <v>6</v>
      </c>
      <c r="R335">
        <v>4</v>
      </c>
      <c r="S335">
        <v>6</v>
      </c>
      <c r="T335">
        <v>6</v>
      </c>
      <c r="U335">
        <v>9</v>
      </c>
      <c r="V335">
        <v>15</v>
      </c>
      <c r="W335">
        <v>16</v>
      </c>
      <c r="X335">
        <v>24</v>
      </c>
      <c r="Y335">
        <v>34</v>
      </c>
      <c r="Z335">
        <v>32</v>
      </c>
      <c r="AA335">
        <v>35</v>
      </c>
      <c r="AB335">
        <v>32</v>
      </c>
      <c r="AC335">
        <v>30</v>
      </c>
      <c r="AD335">
        <v>42</v>
      </c>
      <c r="AE335">
        <v>46</v>
      </c>
      <c r="AF335">
        <v>49</v>
      </c>
      <c r="AG335">
        <v>55</v>
      </c>
      <c r="AH335">
        <v>52</v>
      </c>
    </row>
    <row r="336" spans="1:34" x14ac:dyDescent="0.25">
      <c r="A336" t="s">
        <v>830</v>
      </c>
      <c r="B336" t="s">
        <v>317</v>
      </c>
      <c r="C336">
        <v>15</v>
      </c>
      <c r="D336">
        <v>15</v>
      </c>
      <c r="E336">
        <v>18</v>
      </c>
      <c r="F336">
        <v>16</v>
      </c>
      <c r="G336">
        <v>28</v>
      </c>
      <c r="H336">
        <v>34</v>
      </c>
      <c r="I336">
        <v>32</v>
      </c>
      <c r="J336">
        <v>35</v>
      </c>
      <c r="K336">
        <v>38</v>
      </c>
      <c r="L336">
        <v>37</v>
      </c>
      <c r="M336">
        <v>40</v>
      </c>
      <c r="N336">
        <v>34</v>
      </c>
      <c r="O336">
        <v>28</v>
      </c>
      <c r="P336">
        <v>34</v>
      </c>
      <c r="Q336">
        <v>29</v>
      </c>
      <c r="R336">
        <v>32</v>
      </c>
      <c r="S336">
        <v>31</v>
      </c>
      <c r="T336">
        <v>32</v>
      </c>
      <c r="U336">
        <v>42</v>
      </c>
      <c r="V336">
        <v>54</v>
      </c>
      <c r="W336">
        <v>67</v>
      </c>
      <c r="X336">
        <v>66</v>
      </c>
      <c r="Y336">
        <v>72</v>
      </c>
      <c r="Z336">
        <v>72</v>
      </c>
      <c r="AA336">
        <v>69</v>
      </c>
      <c r="AB336">
        <v>83</v>
      </c>
      <c r="AC336">
        <v>93</v>
      </c>
      <c r="AD336">
        <v>89</v>
      </c>
      <c r="AE336">
        <v>105</v>
      </c>
      <c r="AF336">
        <v>114</v>
      </c>
      <c r="AG336">
        <v>119</v>
      </c>
      <c r="AH336">
        <v>124</v>
      </c>
    </row>
    <row r="337" spans="1:34" x14ac:dyDescent="0.25">
      <c r="A337" t="s">
        <v>831</v>
      </c>
      <c r="B337" t="s">
        <v>318</v>
      </c>
      <c r="C337">
        <v>23</v>
      </c>
      <c r="D337">
        <v>20</v>
      </c>
      <c r="E337">
        <v>19</v>
      </c>
      <c r="F337">
        <v>21</v>
      </c>
      <c r="G337">
        <v>28</v>
      </c>
      <c r="H337">
        <v>31</v>
      </c>
      <c r="I337">
        <v>33</v>
      </c>
      <c r="J337">
        <v>29</v>
      </c>
      <c r="K337">
        <v>40</v>
      </c>
      <c r="L337">
        <v>43</v>
      </c>
      <c r="M337">
        <v>45</v>
      </c>
      <c r="N337">
        <v>53</v>
      </c>
      <c r="O337">
        <v>64</v>
      </c>
      <c r="P337">
        <v>70</v>
      </c>
      <c r="Q337">
        <v>73</v>
      </c>
      <c r="R337">
        <v>76</v>
      </c>
      <c r="S337">
        <v>78</v>
      </c>
      <c r="T337">
        <v>80</v>
      </c>
      <c r="U337">
        <v>65</v>
      </c>
      <c r="V337">
        <v>57</v>
      </c>
      <c r="W337">
        <v>54</v>
      </c>
      <c r="X337">
        <v>55</v>
      </c>
      <c r="Y337">
        <v>44</v>
      </c>
      <c r="Z337">
        <v>45</v>
      </c>
      <c r="AA337">
        <v>40</v>
      </c>
      <c r="AB337">
        <v>42</v>
      </c>
      <c r="AC337">
        <v>45</v>
      </c>
      <c r="AD337">
        <v>38</v>
      </c>
      <c r="AE337">
        <v>41</v>
      </c>
      <c r="AF337">
        <v>44</v>
      </c>
      <c r="AG337">
        <v>38</v>
      </c>
      <c r="AH337">
        <v>38</v>
      </c>
    </row>
    <row r="338" spans="1:34" x14ac:dyDescent="0.25">
      <c r="A338" t="s">
        <v>832</v>
      </c>
      <c r="B338" t="s">
        <v>319</v>
      </c>
      <c r="C338">
        <v>14</v>
      </c>
      <c r="D338">
        <v>17</v>
      </c>
      <c r="E338">
        <v>17</v>
      </c>
      <c r="F338">
        <v>19</v>
      </c>
      <c r="G338">
        <v>21</v>
      </c>
      <c r="H338">
        <v>19</v>
      </c>
      <c r="I338">
        <v>17</v>
      </c>
      <c r="J338">
        <v>16</v>
      </c>
      <c r="K338">
        <v>12</v>
      </c>
      <c r="L338">
        <v>12</v>
      </c>
      <c r="M338">
        <v>10</v>
      </c>
      <c r="N338">
        <v>8</v>
      </c>
      <c r="O338">
        <v>8</v>
      </c>
      <c r="P338">
        <v>10</v>
      </c>
      <c r="Q338">
        <v>10</v>
      </c>
      <c r="R338">
        <v>10</v>
      </c>
      <c r="S338">
        <v>11</v>
      </c>
      <c r="T338">
        <v>11</v>
      </c>
      <c r="U338">
        <v>21</v>
      </c>
      <c r="V338">
        <v>25</v>
      </c>
      <c r="W338">
        <v>25</v>
      </c>
      <c r="X338">
        <v>25</v>
      </c>
      <c r="Y338">
        <v>26</v>
      </c>
      <c r="Z338">
        <v>28</v>
      </c>
      <c r="AA338">
        <v>27</v>
      </c>
      <c r="AB338">
        <v>19</v>
      </c>
      <c r="AC338">
        <v>17</v>
      </c>
      <c r="AD338">
        <v>20</v>
      </c>
      <c r="AE338">
        <v>25</v>
      </c>
      <c r="AF338">
        <v>23</v>
      </c>
      <c r="AG338">
        <v>20</v>
      </c>
      <c r="AH338">
        <v>20</v>
      </c>
    </row>
    <row r="339" spans="1:34" x14ac:dyDescent="0.25">
      <c r="A339" t="s">
        <v>833</v>
      </c>
      <c r="B339" t="s">
        <v>320</v>
      </c>
      <c r="C339">
        <v>0</v>
      </c>
      <c r="D339">
        <v>0</v>
      </c>
      <c r="E339">
        <v>0</v>
      </c>
      <c r="F339">
        <v>0</v>
      </c>
      <c r="G339">
        <v>0</v>
      </c>
      <c r="H339">
        <v>0</v>
      </c>
      <c r="I339">
        <v>2</v>
      </c>
      <c r="J339">
        <v>3</v>
      </c>
      <c r="K339">
        <v>4</v>
      </c>
      <c r="L339">
        <v>6</v>
      </c>
      <c r="M339">
        <v>6</v>
      </c>
      <c r="N339">
        <v>8</v>
      </c>
      <c r="O339">
        <v>9</v>
      </c>
      <c r="P339">
        <v>8</v>
      </c>
      <c r="Q339">
        <v>10</v>
      </c>
      <c r="R339">
        <v>9</v>
      </c>
      <c r="S339">
        <v>9</v>
      </c>
      <c r="T339">
        <v>9</v>
      </c>
      <c r="U339">
        <v>8</v>
      </c>
      <c r="V339">
        <v>9</v>
      </c>
      <c r="W339">
        <v>10</v>
      </c>
      <c r="X339">
        <v>12</v>
      </c>
      <c r="Y339">
        <v>13</v>
      </c>
      <c r="Z339">
        <v>15</v>
      </c>
      <c r="AA339">
        <v>17</v>
      </c>
      <c r="AB339">
        <v>24</v>
      </c>
      <c r="AC339">
        <v>27</v>
      </c>
      <c r="AD339">
        <v>30</v>
      </c>
      <c r="AE339">
        <v>35</v>
      </c>
      <c r="AF339">
        <v>39</v>
      </c>
      <c r="AG339">
        <v>39</v>
      </c>
      <c r="AH339">
        <v>37</v>
      </c>
    </row>
    <row r="340" spans="1:34" x14ac:dyDescent="0.25">
      <c r="A340" t="s">
        <v>834</v>
      </c>
      <c r="B340" t="s">
        <v>321</v>
      </c>
      <c r="C340">
        <v>7</v>
      </c>
      <c r="D340">
        <v>6</v>
      </c>
      <c r="E340">
        <v>6</v>
      </c>
      <c r="F340">
        <v>6</v>
      </c>
      <c r="G340">
        <v>6</v>
      </c>
      <c r="H340">
        <v>11</v>
      </c>
      <c r="I340">
        <v>12</v>
      </c>
      <c r="J340">
        <v>14</v>
      </c>
      <c r="K340">
        <v>20</v>
      </c>
      <c r="L340">
        <v>22</v>
      </c>
      <c r="M340">
        <v>22</v>
      </c>
      <c r="N340">
        <v>27</v>
      </c>
      <c r="O340">
        <v>24</v>
      </c>
      <c r="P340">
        <v>28</v>
      </c>
      <c r="Q340">
        <v>32</v>
      </c>
      <c r="R340">
        <v>33</v>
      </c>
      <c r="S340">
        <v>33</v>
      </c>
      <c r="T340">
        <v>34</v>
      </c>
      <c r="U340">
        <v>42</v>
      </c>
      <c r="V340">
        <v>51</v>
      </c>
      <c r="W340">
        <v>60</v>
      </c>
      <c r="X340">
        <v>71</v>
      </c>
      <c r="Y340">
        <v>92</v>
      </c>
      <c r="Z340">
        <v>90</v>
      </c>
      <c r="AA340">
        <v>92</v>
      </c>
      <c r="AB340">
        <v>102</v>
      </c>
      <c r="AC340">
        <v>120</v>
      </c>
      <c r="AD340">
        <v>137</v>
      </c>
      <c r="AE340">
        <v>136</v>
      </c>
      <c r="AF340">
        <v>145</v>
      </c>
      <c r="AG340">
        <v>148</v>
      </c>
      <c r="AH340">
        <v>147</v>
      </c>
    </row>
    <row r="341" spans="1:34" x14ac:dyDescent="0.25">
      <c r="A341" t="s">
        <v>835</v>
      </c>
      <c r="B341" t="s">
        <v>322</v>
      </c>
      <c r="C341">
        <v>19</v>
      </c>
      <c r="D341">
        <v>11</v>
      </c>
      <c r="E341">
        <v>11</v>
      </c>
      <c r="F341">
        <v>14</v>
      </c>
      <c r="G341">
        <v>17</v>
      </c>
      <c r="H341">
        <v>29</v>
      </c>
      <c r="I341">
        <v>30</v>
      </c>
      <c r="J341">
        <v>28</v>
      </c>
      <c r="K341">
        <v>34</v>
      </c>
      <c r="L341">
        <v>34</v>
      </c>
      <c r="M341">
        <v>36</v>
      </c>
      <c r="N341">
        <v>39</v>
      </c>
      <c r="O341">
        <v>35</v>
      </c>
      <c r="P341">
        <v>35</v>
      </c>
      <c r="Q341">
        <v>35</v>
      </c>
      <c r="R341">
        <v>34</v>
      </c>
      <c r="S341">
        <v>37</v>
      </c>
      <c r="T341">
        <v>36</v>
      </c>
      <c r="U341">
        <v>49</v>
      </c>
      <c r="V341">
        <v>57</v>
      </c>
      <c r="W341">
        <v>61</v>
      </c>
      <c r="X341">
        <v>62</v>
      </c>
      <c r="Y341">
        <v>64</v>
      </c>
      <c r="Z341">
        <v>61</v>
      </c>
      <c r="AA341">
        <v>66</v>
      </c>
      <c r="AB341">
        <v>60</v>
      </c>
      <c r="AC341">
        <v>59</v>
      </c>
      <c r="AD341">
        <v>68</v>
      </c>
      <c r="AE341">
        <v>72</v>
      </c>
      <c r="AF341">
        <v>75</v>
      </c>
      <c r="AG341">
        <v>75</v>
      </c>
      <c r="AH341">
        <v>66</v>
      </c>
    </row>
    <row r="342" spans="1:34" x14ac:dyDescent="0.25">
      <c r="A342" t="s">
        <v>836</v>
      </c>
      <c r="B342" t="s">
        <v>323</v>
      </c>
      <c r="C342">
        <v>37</v>
      </c>
      <c r="D342">
        <v>29</v>
      </c>
      <c r="E342">
        <v>28</v>
      </c>
      <c r="F342">
        <v>26</v>
      </c>
      <c r="G342">
        <v>21</v>
      </c>
      <c r="H342">
        <v>25</v>
      </c>
      <c r="I342">
        <v>25</v>
      </c>
      <c r="J342">
        <v>24</v>
      </c>
      <c r="K342">
        <v>26</v>
      </c>
      <c r="L342">
        <v>25</v>
      </c>
      <c r="M342">
        <v>25</v>
      </c>
      <c r="N342">
        <v>28</v>
      </c>
      <c r="O342">
        <v>20</v>
      </c>
      <c r="P342">
        <v>24</v>
      </c>
      <c r="Q342">
        <v>21</v>
      </c>
      <c r="R342">
        <v>18</v>
      </c>
      <c r="S342">
        <v>21</v>
      </c>
      <c r="T342">
        <v>23</v>
      </c>
      <c r="U342">
        <v>27</v>
      </c>
      <c r="V342">
        <v>31</v>
      </c>
      <c r="W342">
        <v>27</v>
      </c>
      <c r="X342">
        <v>28</v>
      </c>
      <c r="Y342">
        <v>36</v>
      </c>
      <c r="Z342">
        <v>36</v>
      </c>
      <c r="AA342">
        <v>41</v>
      </c>
      <c r="AB342">
        <v>44</v>
      </c>
      <c r="AC342">
        <v>55</v>
      </c>
      <c r="AD342">
        <v>62</v>
      </c>
      <c r="AE342">
        <v>67</v>
      </c>
      <c r="AF342">
        <v>65</v>
      </c>
      <c r="AG342">
        <v>63</v>
      </c>
      <c r="AH342">
        <v>56</v>
      </c>
    </row>
    <row r="343" spans="1:34" x14ac:dyDescent="0.25">
      <c r="A343" t="s">
        <v>837</v>
      </c>
      <c r="B343" t="s">
        <v>324</v>
      </c>
      <c r="C343">
        <v>19</v>
      </c>
      <c r="D343">
        <v>19</v>
      </c>
      <c r="E343">
        <v>20</v>
      </c>
      <c r="F343">
        <v>23</v>
      </c>
      <c r="G343">
        <v>20</v>
      </c>
      <c r="H343">
        <v>27</v>
      </c>
      <c r="I343">
        <v>29</v>
      </c>
      <c r="J343">
        <v>28</v>
      </c>
      <c r="K343">
        <v>35</v>
      </c>
      <c r="L343">
        <v>33</v>
      </c>
      <c r="M343">
        <v>41</v>
      </c>
      <c r="N343">
        <v>53</v>
      </c>
      <c r="O343">
        <v>53</v>
      </c>
      <c r="P343">
        <v>63</v>
      </c>
      <c r="Q343">
        <v>68</v>
      </c>
      <c r="R343">
        <v>77</v>
      </c>
      <c r="S343">
        <v>77</v>
      </c>
      <c r="T343">
        <v>69</v>
      </c>
      <c r="U343">
        <v>73</v>
      </c>
      <c r="V343">
        <v>86</v>
      </c>
      <c r="W343">
        <v>89</v>
      </c>
      <c r="X343">
        <v>100</v>
      </c>
      <c r="Y343">
        <v>100</v>
      </c>
      <c r="Z343">
        <v>102</v>
      </c>
      <c r="AA343">
        <v>106</v>
      </c>
      <c r="AB343">
        <v>120</v>
      </c>
      <c r="AC343">
        <v>139</v>
      </c>
      <c r="AD343">
        <v>145</v>
      </c>
      <c r="AE343">
        <v>155</v>
      </c>
      <c r="AF343">
        <v>150</v>
      </c>
      <c r="AG343">
        <v>155</v>
      </c>
      <c r="AH343">
        <v>151</v>
      </c>
    </row>
    <row r="344" spans="1:34" x14ac:dyDescent="0.25">
      <c r="A344" t="s">
        <v>838</v>
      </c>
      <c r="B344" t="s">
        <v>325</v>
      </c>
      <c r="C344">
        <v>6</v>
      </c>
      <c r="D344">
        <v>5</v>
      </c>
      <c r="E344">
        <v>5</v>
      </c>
      <c r="F344">
        <v>4</v>
      </c>
      <c r="G344">
        <v>2</v>
      </c>
      <c r="H344">
        <v>1</v>
      </c>
      <c r="I344">
        <v>0</v>
      </c>
      <c r="J344">
        <v>0</v>
      </c>
      <c r="K344">
        <v>4</v>
      </c>
      <c r="L344">
        <v>4</v>
      </c>
      <c r="M344">
        <v>5</v>
      </c>
      <c r="N344">
        <v>8</v>
      </c>
      <c r="O344">
        <v>12</v>
      </c>
      <c r="P344">
        <v>17</v>
      </c>
      <c r="Q344">
        <v>21</v>
      </c>
      <c r="R344">
        <v>20</v>
      </c>
      <c r="S344">
        <v>23</v>
      </c>
      <c r="T344">
        <v>24</v>
      </c>
      <c r="U344">
        <v>31</v>
      </c>
      <c r="V344">
        <v>32</v>
      </c>
      <c r="W344">
        <v>34</v>
      </c>
      <c r="X344">
        <v>40</v>
      </c>
      <c r="Y344">
        <v>44</v>
      </c>
      <c r="Z344">
        <v>55</v>
      </c>
      <c r="AA344">
        <v>54</v>
      </c>
      <c r="AB344">
        <v>59</v>
      </c>
      <c r="AC344">
        <v>71</v>
      </c>
      <c r="AD344">
        <v>72</v>
      </c>
      <c r="AE344">
        <v>78</v>
      </c>
      <c r="AF344">
        <v>105</v>
      </c>
      <c r="AG344">
        <v>93</v>
      </c>
      <c r="AH344">
        <v>94</v>
      </c>
    </row>
    <row r="345" spans="1:34" x14ac:dyDescent="0.25">
      <c r="A345" t="s">
        <v>839</v>
      </c>
      <c r="B345" t="s">
        <v>326</v>
      </c>
      <c r="C345">
        <v>10</v>
      </c>
      <c r="D345">
        <v>8</v>
      </c>
      <c r="E345">
        <v>9</v>
      </c>
      <c r="F345">
        <v>13</v>
      </c>
      <c r="G345">
        <v>11</v>
      </c>
      <c r="H345">
        <v>13</v>
      </c>
      <c r="I345">
        <v>14</v>
      </c>
      <c r="J345">
        <v>15</v>
      </c>
      <c r="K345">
        <v>15</v>
      </c>
      <c r="L345">
        <v>14</v>
      </c>
      <c r="M345">
        <v>10</v>
      </c>
      <c r="N345">
        <v>12</v>
      </c>
      <c r="O345">
        <v>13</v>
      </c>
      <c r="P345">
        <v>20</v>
      </c>
      <c r="Q345">
        <v>20</v>
      </c>
      <c r="R345">
        <v>25</v>
      </c>
      <c r="S345">
        <v>25</v>
      </c>
      <c r="T345">
        <v>26</v>
      </c>
      <c r="U345">
        <v>29</v>
      </c>
      <c r="V345">
        <v>31</v>
      </c>
      <c r="W345">
        <v>35</v>
      </c>
      <c r="X345">
        <v>46</v>
      </c>
      <c r="Y345">
        <v>43</v>
      </c>
      <c r="Z345">
        <v>50</v>
      </c>
      <c r="AA345">
        <v>55</v>
      </c>
      <c r="AB345">
        <v>74</v>
      </c>
      <c r="AC345">
        <v>77</v>
      </c>
      <c r="AD345">
        <v>72</v>
      </c>
      <c r="AE345">
        <v>72</v>
      </c>
      <c r="AF345">
        <v>89</v>
      </c>
      <c r="AG345">
        <v>85</v>
      </c>
      <c r="AH345">
        <v>79</v>
      </c>
    </row>
    <row r="346" spans="1:34" x14ac:dyDescent="0.25">
      <c r="A346" t="s">
        <v>840</v>
      </c>
      <c r="B346" t="s">
        <v>327</v>
      </c>
      <c r="C346">
        <v>12</v>
      </c>
      <c r="D346">
        <v>11</v>
      </c>
      <c r="E346">
        <v>11</v>
      </c>
      <c r="F346">
        <v>9</v>
      </c>
      <c r="G346">
        <v>11</v>
      </c>
      <c r="H346">
        <v>10</v>
      </c>
      <c r="I346">
        <v>18</v>
      </c>
      <c r="J346">
        <v>25</v>
      </c>
      <c r="K346">
        <v>25</v>
      </c>
      <c r="L346">
        <v>25</v>
      </c>
      <c r="M346">
        <v>26</v>
      </c>
      <c r="N346">
        <v>28</v>
      </c>
      <c r="O346">
        <v>36</v>
      </c>
      <c r="P346">
        <v>34</v>
      </c>
      <c r="Q346">
        <v>36</v>
      </c>
      <c r="R346">
        <v>40</v>
      </c>
      <c r="S346">
        <v>41</v>
      </c>
      <c r="T346">
        <v>40</v>
      </c>
      <c r="U346">
        <v>54</v>
      </c>
      <c r="V346">
        <v>51</v>
      </c>
      <c r="W346">
        <v>48</v>
      </c>
      <c r="X346">
        <v>46</v>
      </c>
      <c r="Y346">
        <v>43</v>
      </c>
      <c r="Z346">
        <v>42</v>
      </c>
      <c r="AA346">
        <v>42</v>
      </c>
      <c r="AB346">
        <v>29</v>
      </c>
      <c r="AC346">
        <v>28</v>
      </c>
      <c r="AD346">
        <v>32</v>
      </c>
      <c r="AE346">
        <v>33</v>
      </c>
      <c r="AF346">
        <v>34</v>
      </c>
      <c r="AG346">
        <v>35</v>
      </c>
      <c r="AH346">
        <v>35</v>
      </c>
    </row>
    <row r="347" spans="1:34" x14ac:dyDescent="0.25">
      <c r="A347" t="s">
        <v>841</v>
      </c>
      <c r="B347" t="s">
        <v>328</v>
      </c>
      <c r="C347">
        <v>76</v>
      </c>
      <c r="D347">
        <v>77</v>
      </c>
      <c r="E347">
        <v>85</v>
      </c>
      <c r="F347">
        <v>83</v>
      </c>
      <c r="G347">
        <v>76</v>
      </c>
      <c r="H347">
        <v>85</v>
      </c>
      <c r="I347">
        <v>93</v>
      </c>
      <c r="J347">
        <v>89</v>
      </c>
      <c r="K347">
        <v>92</v>
      </c>
      <c r="L347">
        <v>90</v>
      </c>
      <c r="M347">
        <v>97</v>
      </c>
      <c r="N347">
        <v>113</v>
      </c>
      <c r="O347">
        <v>102</v>
      </c>
      <c r="P347">
        <v>106</v>
      </c>
      <c r="Q347">
        <v>121</v>
      </c>
      <c r="R347">
        <v>123</v>
      </c>
      <c r="S347">
        <v>123</v>
      </c>
      <c r="T347">
        <v>130</v>
      </c>
      <c r="U347">
        <v>128</v>
      </c>
      <c r="V347">
        <v>146</v>
      </c>
      <c r="W347">
        <v>156</v>
      </c>
      <c r="X347">
        <v>142</v>
      </c>
      <c r="Y347">
        <v>146</v>
      </c>
      <c r="Z347">
        <v>148</v>
      </c>
      <c r="AA347">
        <v>146</v>
      </c>
      <c r="AB347">
        <v>137</v>
      </c>
      <c r="AC347">
        <v>134</v>
      </c>
      <c r="AD347">
        <v>127</v>
      </c>
      <c r="AE347">
        <v>131</v>
      </c>
      <c r="AF347">
        <v>134</v>
      </c>
      <c r="AG347">
        <v>139</v>
      </c>
      <c r="AH347">
        <v>124</v>
      </c>
    </row>
    <row r="348" spans="1:34" x14ac:dyDescent="0.25">
      <c r="A348" t="s">
        <v>842</v>
      </c>
      <c r="B348" t="s">
        <v>329</v>
      </c>
      <c r="C348">
        <v>50</v>
      </c>
      <c r="D348">
        <v>52</v>
      </c>
      <c r="E348">
        <v>50</v>
      </c>
      <c r="F348">
        <v>56</v>
      </c>
      <c r="G348">
        <v>60</v>
      </c>
      <c r="H348">
        <v>61</v>
      </c>
      <c r="I348">
        <v>64</v>
      </c>
      <c r="J348">
        <v>61</v>
      </c>
      <c r="K348">
        <v>68</v>
      </c>
      <c r="L348">
        <v>70</v>
      </c>
      <c r="M348">
        <v>70</v>
      </c>
      <c r="N348">
        <v>83</v>
      </c>
      <c r="O348">
        <v>105</v>
      </c>
      <c r="P348">
        <v>122</v>
      </c>
      <c r="Q348">
        <v>146</v>
      </c>
      <c r="R348">
        <v>176</v>
      </c>
      <c r="S348">
        <v>174</v>
      </c>
      <c r="T348">
        <v>203</v>
      </c>
      <c r="U348">
        <v>236</v>
      </c>
      <c r="V348">
        <v>241</v>
      </c>
      <c r="W348">
        <v>295</v>
      </c>
      <c r="X348">
        <v>313</v>
      </c>
      <c r="Y348">
        <v>304</v>
      </c>
      <c r="Z348">
        <v>325</v>
      </c>
      <c r="AA348">
        <v>327</v>
      </c>
      <c r="AB348">
        <v>356</v>
      </c>
      <c r="AC348">
        <v>429</v>
      </c>
      <c r="AD348">
        <v>409</v>
      </c>
      <c r="AE348">
        <v>401</v>
      </c>
      <c r="AF348">
        <v>411</v>
      </c>
      <c r="AG348">
        <v>395</v>
      </c>
      <c r="AH348">
        <v>387</v>
      </c>
    </row>
    <row r="349" spans="1:34" x14ac:dyDescent="0.25">
      <c r="A349" t="s">
        <v>843</v>
      </c>
      <c r="B349" t="s">
        <v>330</v>
      </c>
      <c r="C349">
        <v>3</v>
      </c>
      <c r="D349">
        <v>2</v>
      </c>
      <c r="E349">
        <v>2</v>
      </c>
      <c r="F349">
        <v>3</v>
      </c>
      <c r="G349">
        <v>4</v>
      </c>
      <c r="H349">
        <v>5</v>
      </c>
      <c r="I349">
        <v>5</v>
      </c>
      <c r="J349">
        <v>5</v>
      </c>
      <c r="K349">
        <v>7</v>
      </c>
      <c r="L349">
        <v>10</v>
      </c>
      <c r="M349">
        <v>10</v>
      </c>
      <c r="N349">
        <v>15</v>
      </c>
      <c r="O349">
        <v>17</v>
      </c>
      <c r="P349">
        <v>29</v>
      </c>
      <c r="Q349">
        <v>36</v>
      </c>
      <c r="R349">
        <v>40</v>
      </c>
      <c r="S349">
        <v>38</v>
      </c>
      <c r="T349">
        <v>42</v>
      </c>
      <c r="U349">
        <v>55</v>
      </c>
      <c r="V349">
        <v>54</v>
      </c>
      <c r="W349">
        <v>50</v>
      </c>
      <c r="X349">
        <v>55</v>
      </c>
      <c r="Y349">
        <v>65</v>
      </c>
      <c r="Z349">
        <v>66</v>
      </c>
      <c r="AA349">
        <v>67</v>
      </c>
      <c r="AB349">
        <v>69</v>
      </c>
      <c r="AC349">
        <v>87</v>
      </c>
      <c r="AD349">
        <v>102</v>
      </c>
      <c r="AE349">
        <v>97</v>
      </c>
      <c r="AF349">
        <v>91</v>
      </c>
      <c r="AG349">
        <v>89</v>
      </c>
      <c r="AH349">
        <v>83</v>
      </c>
    </row>
    <row r="350" spans="1:34" x14ac:dyDescent="0.25">
      <c r="A350" t="s">
        <v>844</v>
      </c>
      <c r="B350" t="s">
        <v>331</v>
      </c>
      <c r="C350">
        <v>50</v>
      </c>
      <c r="D350">
        <v>53</v>
      </c>
      <c r="E350">
        <v>53</v>
      </c>
      <c r="F350">
        <v>58</v>
      </c>
      <c r="G350">
        <v>64</v>
      </c>
      <c r="H350">
        <v>57</v>
      </c>
      <c r="I350">
        <v>62</v>
      </c>
      <c r="J350">
        <v>60</v>
      </c>
      <c r="K350">
        <v>61</v>
      </c>
      <c r="L350">
        <v>69</v>
      </c>
      <c r="M350">
        <v>73</v>
      </c>
      <c r="N350">
        <v>79</v>
      </c>
      <c r="O350">
        <v>75</v>
      </c>
      <c r="P350">
        <v>82</v>
      </c>
      <c r="Q350">
        <v>88</v>
      </c>
      <c r="R350">
        <v>94</v>
      </c>
      <c r="S350">
        <v>95</v>
      </c>
      <c r="T350">
        <v>99</v>
      </c>
      <c r="U350">
        <v>118</v>
      </c>
      <c r="V350">
        <v>145</v>
      </c>
      <c r="W350">
        <v>162</v>
      </c>
      <c r="X350">
        <v>175</v>
      </c>
      <c r="Y350">
        <v>171</v>
      </c>
      <c r="Z350">
        <v>172</v>
      </c>
      <c r="AA350">
        <v>189</v>
      </c>
      <c r="AB350">
        <v>197</v>
      </c>
      <c r="AC350">
        <v>191</v>
      </c>
      <c r="AD350">
        <v>214</v>
      </c>
      <c r="AE350">
        <v>224</v>
      </c>
      <c r="AF350">
        <v>237</v>
      </c>
      <c r="AG350">
        <v>242</v>
      </c>
      <c r="AH350">
        <v>218</v>
      </c>
    </row>
    <row r="351" spans="1:34" x14ac:dyDescent="0.25">
      <c r="A351" t="s">
        <v>845</v>
      </c>
      <c r="B351" t="s">
        <v>332</v>
      </c>
      <c r="C351">
        <v>61</v>
      </c>
      <c r="D351">
        <v>74</v>
      </c>
      <c r="E351">
        <v>78</v>
      </c>
      <c r="F351">
        <v>85</v>
      </c>
      <c r="G351">
        <v>92</v>
      </c>
      <c r="H351">
        <v>105</v>
      </c>
      <c r="I351">
        <v>123</v>
      </c>
      <c r="J351">
        <v>126</v>
      </c>
      <c r="K351">
        <v>127</v>
      </c>
      <c r="L351">
        <v>122</v>
      </c>
      <c r="M351">
        <v>115</v>
      </c>
      <c r="N351">
        <v>119</v>
      </c>
      <c r="O351">
        <v>115</v>
      </c>
      <c r="P351">
        <v>108</v>
      </c>
      <c r="Q351">
        <v>110</v>
      </c>
      <c r="R351">
        <v>112</v>
      </c>
      <c r="S351">
        <v>118</v>
      </c>
      <c r="T351">
        <v>126</v>
      </c>
      <c r="U351">
        <v>129</v>
      </c>
      <c r="V351">
        <v>169</v>
      </c>
      <c r="W351">
        <v>209</v>
      </c>
      <c r="X351">
        <v>240</v>
      </c>
      <c r="Y351">
        <v>270</v>
      </c>
      <c r="Z351">
        <v>275</v>
      </c>
      <c r="AA351">
        <v>289</v>
      </c>
      <c r="AB351">
        <v>296</v>
      </c>
      <c r="AC351">
        <v>284</v>
      </c>
      <c r="AD351">
        <v>279</v>
      </c>
      <c r="AE351">
        <v>268</v>
      </c>
      <c r="AF351">
        <v>244</v>
      </c>
      <c r="AG351">
        <v>250</v>
      </c>
      <c r="AH351">
        <v>231</v>
      </c>
    </row>
    <row r="352" spans="1:34" x14ac:dyDescent="0.25">
      <c r="A352" t="s">
        <v>846</v>
      </c>
      <c r="B352" t="s">
        <v>333</v>
      </c>
      <c r="C352">
        <v>4</v>
      </c>
      <c r="D352">
        <v>4</v>
      </c>
      <c r="E352">
        <v>4</v>
      </c>
      <c r="F352">
        <v>4</v>
      </c>
      <c r="G352">
        <v>4</v>
      </c>
      <c r="H352">
        <v>4</v>
      </c>
      <c r="I352">
        <v>2</v>
      </c>
      <c r="J352">
        <v>2</v>
      </c>
      <c r="K352">
        <v>2</v>
      </c>
      <c r="L352">
        <v>2</v>
      </c>
      <c r="M352">
        <v>2</v>
      </c>
      <c r="N352">
        <v>2</v>
      </c>
      <c r="O352">
        <v>4</v>
      </c>
      <c r="P352">
        <v>6</v>
      </c>
      <c r="Q352">
        <v>7</v>
      </c>
      <c r="R352">
        <v>7</v>
      </c>
      <c r="S352">
        <v>7</v>
      </c>
      <c r="T352">
        <v>8</v>
      </c>
      <c r="U352">
        <v>9</v>
      </c>
      <c r="V352">
        <v>8</v>
      </c>
      <c r="W352">
        <v>9</v>
      </c>
      <c r="X352">
        <v>11</v>
      </c>
      <c r="Y352">
        <v>13</v>
      </c>
      <c r="Z352">
        <v>13</v>
      </c>
      <c r="AA352">
        <v>13</v>
      </c>
      <c r="AB352">
        <v>17</v>
      </c>
      <c r="AC352">
        <v>18</v>
      </c>
      <c r="AD352">
        <v>14</v>
      </c>
      <c r="AE352">
        <v>11</v>
      </c>
      <c r="AF352">
        <v>9</v>
      </c>
      <c r="AG352">
        <v>9</v>
      </c>
      <c r="AH352">
        <v>9</v>
      </c>
    </row>
    <row r="353" spans="1:34" x14ac:dyDescent="0.25">
      <c r="A353" t="s">
        <v>847</v>
      </c>
      <c r="B353" t="s">
        <v>334</v>
      </c>
      <c r="C353">
        <v>3</v>
      </c>
      <c r="D353">
        <v>3</v>
      </c>
      <c r="E353">
        <v>3</v>
      </c>
      <c r="F353">
        <v>2</v>
      </c>
      <c r="G353">
        <v>2</v>
      </c>
      <c r="H353">
        <v>3</v>
      </c>
      <c r="I353">
        <v>4</v>
      </c>
      <c r="J353">
        <v>3</v>
      </c>
      <c r="K353">
        <v>4</v>
      </c>
      <c r="L353">
        <v>4</v>
      </c>
      <c r="M353">
        <v>4</v>
      </c>
      <c r="N353">
        <v>4</v>
      </c>
      <c r="O353">
        <v>2</v>
      </c>
      <c r="P353">
        <v>1</v>
      </c>
      <c r="Q353">
        <v>2</v>
      </c>
      <c r="R353">
        <v>1</v>
      </c>
      <c r="S353">
        <v>1</v>
      </c>
      <c r="T353">
        <v>2</v>
      </c>
      <c r="U353">
        <v>5</v>
      </c>
      <c r="V353">
        <v>7</v>
      </c>
      <c r="W353">
        <v>9</v>
      </c>
      <c r="X353">
        <v>9</v>
      </c>
      <c r="Y353">
        <v>12</v>
      </c>
      <c r="Z353">
        <v>13</v>
      </c>
      <c r="AA353">
        <v>15</v>
      </c>
      <c r="AB353">
        <v>17</v>
      </c>
      <c r="AC353">
        <v>22</v>
      </c>
      <c r="AD353">
        <v>21</v>
      </c>
      <c r="AE353">
        <v>27</v>
      </c>
      <c r="AF353">
        <v>31</v>
      </c>
      <c r="AG353">
        <v>30</v>
      </c>
      <c r="AH353">
        <v>28</v>
      </c>
    </row>
    <row r="354" spans="1:34" x14ac:dyDescent="0.25">
      <c r="A354" t="s">
        <v>848</v>
      </c>
      <c r="B354" t="s">
        <v>335</v>
      </c>
      <c r="C354">
        <v>6</v>
      </c>
      <c r="D354">
        <v>6</v>
      </c>
      <c r="E354">
        <v>8</v>
      </c>
      <c r="F354">
        <v>8</v>
      </c>
      <c r="G354">
        <v>10</v>
      </c>
      <c r="H354">
        <v>10</v>
      </c>
      <c r="I354">
        <v>10</v>
      </c>
      <c r="J354">
        <v>6</v>
      </c>
      <c r="K354">
        <v>7</v>
      </c>
      <c r="L354">
        <v>5</v>
      </c>
      <c r="M354">
        <v>5</v>
      </c>
      <c r="N354">
        <v>4</v>
      </c>
      <c r="O354">
        <v>10</v>
      </c>
      <c r="P354">
        <v>12</v>
      </c>
      <c r="Q354">
        <v>14</v>
      </c>
      <c r="R354">
        <v>25</v>
      </c>
      <c r="S354">
        <v>27</v>
      </c>
      <c r="T354">
        <v>30</v>
      </c>
      <c r="U354">
        <v>34</v>
      </c>
      <c r="V354">
        <v>34</v>
      </c>
      <c r="W354">
        <v>46</v>
      </c>
      <c r="X354">
        <v>46</v>
      </c>
      <c r="Y354">
        <v>34</v>
      </c>
      <c r="Z354">
        <v>37</v>
      </c>
      <c r="AA354">
        <v>35</v>
      </c>
      <c r="AB354">
        <v>36</v>
      </c>
      <c r="AC354">
        <v>37</v>
      </c>
      <c r="AD354">
        <v>27</v>
      </c>
      <c r="AE354">
        <v>43</v>
      </c>
      <c r="AF354">
        <v>45</v>
      </c>
      <c r="AG354">
        <v>40</v>
      </c>
      <c r="AH354">
        <v>39</v>
      </c>
    </row>
    <row r="355" spans="1:34" x14ac:dyDescent="0.25">
      <c r="A355" t="s">
        <v>849</v>
      </c>
      <c r="B355" t="s">
        <v>336</v>
      </c>
      <c r="C355">
        <v>7</v>
      </c>
      <c r="D355">
        <v>7</v>
      </c>
      <c r="E355">
        <v>7</v>
      </c>
      <c r="F355">
        <v>6</v>
      </c>
      <c r="G355">
        <v>5</v>
      </c>
      <c r="H355">
        <v>7</v>
      </c>
      <c r="I355">
        <v>7</v>
      </c>
      <c r="J355">
        <v>4</v>
      </c>
      <c r="K355">
        <v>4</v>
      </c>
      <c r="L355">
        <v>4</v>
      </c>
      <c r="M355">
        <v>3</v>
      </c>
      <c r="N355">
        <v>7</v>
      </c>
      <c r="O355">
        <v>6</v>
      </c>
      <c r="P355">
        <v>6</v>
      </c>
      <c r="Q355">
        <v>8</v>
      </c>
      <c r="R355">
        <v>10</v>
      </c>
      <c r="S355">
        <v>10</v>
      </c>
      <c r="T355">
        <v>11</v>
      </c>
      <c r="U355">
        <v>12</v>
      </c>
      <c r="V355">
        <v>11</v>
      </c>
      <c r="W355">
        <v>17</v>
      </c>
      <c r="X355">
        <v>16</v>
      </c>
      <c r="Y355">
        <v>20</v>
      </c>
      <c r="Z355">
        <v>20</v>
      </c>
      <c r="AA355">
        <v>19</v>
      </c>
      <c r="AB355">
        <v>18</v>
      </c>
      <c r="AC355">
        <v>20</v>
      </c>
      <c r="AD355">
        <v>16</v>
      </c>
      <c r="AE355">
        <v>20</v>
      </c>
      <c r="AF355">
        <v>21</v>
      </c>
      <c r="AG355">
        <v>21</v>
      </c>
      <c r="AH355">
        <v>23</v>
      </c>
    </row>
    <row r="356" spans="1:34" x14ac:dyDescent="0.25">
      <c r="A356" t="s">
        <v>850</v>
      </c>
      <c r="B356" t="s">
        <v>337</v>
      </c>
      <c r="C356">
        <v>17</v>
      </c>
      <c r="D356">
        <v>19</v>
      </c>
      <c r="E356">
        <v>19</v>
      </c>
      <c r="F356">
        <v>27</v>
      </c>
      <c r="G356">
        <v>32</v>
      </c>
      <c r="H356">
        <v>39</v>
      </c>
      <c r="I356">
        <v>38</v>
      </c>
      <c r="J356">
        <v>42</v>
      </c>
      <c r="K356">
        <v>40</v>
      </c>
      <c r="L356">
        <v>41</v>
      </c>
      <c r="M356">
        <v>45</v>
      </c>
      <c r="N356">
        <v>47</v>
      </c>
      <c r="O356">
        <v>42</v>
      </c>
      <c r="P356">
        <v>45</v>
      </c>
      <c r="Q356">
        <v>41</v>
      </c>
      <c r="R356">
        <v>41</v>
      </c>
      <c r="S356">
        <v>43</v>
      </c>
      <c r="T356">
        <v>32</v>
      </c>
      <c r="U356">
        <v>61</v>
      </c>
      <c r="V356">
        <v>80</v>
      </c>
      <c r="W356">
        <v>89</v>
      </c>
      <c r="X356">
        <v>97</v>
      </c>
      <c r="Y356">
        <v>103</v>
      </c>
      <c r="Z356">
        <v>101</v>
      </c>
      <c r="AA356">
        <v>108</v>
      </c>
      <c r="AB356">
        <v>81</v>
      </c>
      <c r="AC356">
        <v>73</v>
      </c>
      <c r="AD356">
        <v>81</v>
      </c>
      <c r="AE356">
        <v>90</v>
      </c>
      <c r="AF356">
        <v>85</v>
      </c>
      <c r="AG356">
        <v>84</v>
      </c>
      <c r="AH356">
        <v>73</v>
      </c>
    </row>
    <row r="357" spans="1:34" x14ac:dyDescent="0.25">
      <c r="A357" t="s">
        <v>851</v>
      </c>
      <c r="B357" t="s">
        <v>338</v>
      </c>
      <c r="C357">
        <v>105</v>
      </c>
      <c r="D357">
        <v>110</v>
      </c>
      <c r="E357">
        <v>110</v>
      </c>
      <c r="F357">
        <v>110</v>
      </c>
      <c r="G357">
        <v>127</v>
      </c>
      <c r="H357">
        <v>126</v>
      </c>
      <c r="I357">
        <v>131</v>
      </c>
      <c r="J357">
        <v>151</v>
      </c>
      <c r="K357">
        <v>146</v>
      </c>
      <c r="L357">
        <v>143</v>
      </c>
      <c r="M357">
        <v>138</v>
      </c>
      <c r="N357">
        <v>151</v>
      </c>
      <c r="O357">
        <v>163</v>
      </c>
      <c r="P357">
        <v>167</v>
      </c>
      <c r="Q357">
        <v>151</v>
      </c>
      <c r="R357">
        <v>169</v>
      </c>
      <c r="S357">
        <v>179</v>
      </c>
      <c r="T357">
        <v>189</v>
      </c>
      <c r="U357">
        <v>162</v>
      </c>
      <c r="V357">
        <v>155</v>
      </c>
      <c r="W357">
        <v>235</v>
      </c>
      <c r="X357">
        <v>261</v>
      </c>
      <c r="Y357">
        <v>268</v>
      </c>
      <c r="Z357">
        <v>274</v>
      </c>
      <c r="AA357">
        <v>280</v>
      </c>
      <c r="AB357">
        <v>325</v>
      </c>
      <c r="AC357">
        <v>373</v>
      </c>
      <c r="AD357">
        <v>305</v>
      </c>
      <c r="AE357">
        <v>308</v>
      </c>
      <c r="AF357">
        <v>316</v>
      </c>
      <c r="AG357">
        <v>313</v>
      </c>
      <c r="AH357">
        <v>302</v>
      </c>
    </row>
    <row r="358" spans="1:34" x14ac:dyDescent="0.25">
      <c r="A358" t="s">
        <v>852</v>
      </c>
      <c r="B358" t="s">
        <v>339</v>
      </c>
      <c r="C358">
        <v>26</v>
      </c>
      <c r="D358">
        <v>24</v>
      </c>
      <c r="E358">
        <v>23</v>
      </c>
      <c r="F358">
        <v>22</v>
      </c>
      <c r="G358">
        <v>21</v>
      </c>
      <c r="H358">
        <v>20</v>
      </c>
      <c r="I358">
        <v>24</v>
      </c>
      <c r="J358">
        <v>23</v>
      </c>
      <c r="K358">
        <v>24</v>
      </c>
      <c r="L358">
        <v>22</v>
      </c>
      <c r="M358">
        <v>21</v>
      </c>
      <c r="N358">
        <v>24</v>
      </c>
      <c r="O358">
        <v>25</v>
      </c>
      <c r="P358">
        <v>23</v>
      </c>
      <c r="Q358">
        <v>27</v>
      </c>
      <c r="R358">
        <v>27</v>
      </c>
      <c r="S358">
        <v>29</v>
      </c>
      <c r="T358">
        <v>35</v>
      </c>
      <c r="U358">
        <v>42</v>
      </c>
      <c r="V358">
        <v>47</v>
      </c>
      <c r="W358">
        <v>49</v>
      </c>
      <c r="X358">
        <v>44</v>
      </c>
      <c r="Y358">
        <v>53</v>
      </c>
      <c r="Z358">
        <v>53</v>
      </c>
      <c r="AA358">
        <v>53</v>
      </c>
      <c r="AB358">
        <v>62</v>
      </c>
      <c r="AC358">
        <v>82</v>
      </c>
      <c r="AD358">
        <v>98</v>
      </c>
      <c r="AE358">
        <v>112</v>
      </c>
      <c r="AF358">
        <v>116</v>
      </c>
      <c r="AG358">
        <v>115</v>
      </c>
      <c r="AH358">
        <v>124</v>
      </c>
    </row>
    <row r="359" spans="1:34" x14ac:dyDescent="0.25">
      <c r="A359" t="s">
        <v>853</v>
      </c>
      <c r="B359" t="s">
        <v>340</v>
      </c>
      <c r="C359">
        <v>27</v>
      </c>
      <c r="D359">
        <v>35</v>
      </c>
      <c r="E359">
        <v>38</v>
      </c>
      <c r="F359">
        <v>40</v>
      </c>
      <c r="G359">
        <v>39</v>
      </c>
      <c r="H359">
        <v>40</v>
      </c>
      <c r="I359">
        <v>36</v>
      </c>
      <c r="J359">
        <v>40</v>
      </c>
      <c r="K359">
        <v>42</v>
      </c>
      <c r="L359">
        <v>42</v>
      </c>
      <c r="M359">
        <v>43</v>
      </c>
      <c r="N359">
        <v>41</v>
      </c>
      <c r="O359">
        <v>41</v>
      </c>
      <c r="P359">
        <v>46</v>
      </c>
      <c r="Q359">
        <v>51</v>
      </c>
      <c r="R359">
        <v>52</v>
      </c>
      <c r="S359">
        <v>54</v>
      </c>
      <c r="T359">
        <v>54</v>
      </c>
      <c r="U359">
        <v>64</v>
      </c>
      <c r="V359">
        <v>84</v>
      </c>
      <c r="W359">
        <v>88</v>
      </c>
      <c r="X359">
        <v>82</v>
      </c>
      <c r="Y359">
        <v>87</v>
      </c>
      <c r="Z359">
        <v>84</v>
      </c>
      <c r="AA359">
        <v>88</v>
      </c>
      <c r="AB359">
        <v>80</v>
      </c>
      <c r="AC359">
        <v>65</v>
      </c>
      <c r="AD359">
        <v>62</v>
      </c>
      <c r="AE359">
        <v>60</v>
      </c>
      <c r="AF359">
        <v>59</v>
      </c>
      <c r="AG359">
        <v>64</v>
      </c>
      <c r="AH359">
        <v>58</v>
      </c>
    </row>
    <row r="360" spans="1:34" x14ac:dyDescent="0.25">
      <c r="A360" t="s">
        <v>854</v>
      </c>
      <c r="B360" t="s">
        <v>341</v>
      </c>
      <c r="C360">
        <v>91</v>
      </c>
      <c r="D360">
        <v>92</v>
      </c>
      <c r="E360">
        <v>88</v>
      </c>
      <c r="F360">
        <v>100</v>
      </c>
      <c r="G360">
        <v>102</v>
      </c>
      <c r="H360">
        <v>108</v>
      </c>
      <c r="I360">
        <v>124</v>
      </c>
      <c r="J360">
        <v>111</v>
      </c>
      <c r="K360">
        <v>122</v>
      </c>
      <c r="L360">
        <v>129</v>
      </c>
      <c r="M360">
        <v>131</v>
      </c>
      <c r="N360">
        <v>159</v>
      </c>
      <c r="O360">
        <v>170</v>
      </c>
      <c r="P360">
        <v>175</v>
      </c>
      <c r="Q360">
        <v>210</v>
      </c>
      <c r="R360">
        <v>204</v>
      </c>
      <c r="S360">
        <v>199</v>
      </c>
      <c r="T360">
        <v>219</v>
      </c>
      <c r="U360">
        <v>214</v>
      </c>
      <c r="V360">
        <v>246</v>
      </c>
      <c r="W360">
        <v>292</v>
      </c>
      <c r="X360">
        <v>335</v>
      </c>
      <c r="Y360">
        <v>354</v>
      </c>
      <c r="Z360">
        <v>357</v>
      </c>
      <c r="AA360">
        <v>405</v>
      </c>
      <c r="AB360">
        <v>510</v>
      </c>
      <c r="AC360">
        <v>556</v>
      </c>
      <c r="AD360">
        <v>558</v>
      </c>
      <c r="AE360">
        <v>570</v>
      </c>
      <c r="AF360">
        <v>577</v>
      </c>
      <c r="AG360">
        <v>593</v>
      </c>
      <c r="AH360">
        <v>529</v>
      </c>
    </row>
    <row r="361" spans="1:34" x14ac:dyDescent="0.25">
      <c r="A361" t="s">
        <v>855</v>
      </c>
      <c r="B361" t="s">
        <v>342</v>
      </c>
      <c r="C361">
        <v>8</v>
      </c>
      <c r="D361">
        <v>8</v>
      </c>
      <c r="E361">
        <v>8</v>
      </c>
      <c r="F361">
        <v>10</v>
      </c>
      <c r="G361">
        <v>11</v>
      </c>
      <c r="H361">
        <v>18</v>
      </c>
      <c r="I361">
        <v>23</v>
      </c>
      <c r="J361">
        <v>37</v>
      </c>
      <c r="K361">
        <v>42</v>
      </c>
      <c r="L361">
        <v>42</v>
      </c>
      <c r="M361">
        <v>40</v>
      </c>
      <c r="N361">
        <v>46</v>
      </c>
      <c r="O361">
        <v>41</v>
      </c>
      <c r="P361">
        <v>33</v>
      </c>
      <c r="Q361">
        <v>23</v>
      </c>
      <c r="R361">
        <v>22</v>
      </c>
      <c r="S361">
        <v>22</v>
      </c>
      <c r="T361">
        <v>24</v>
      </c>
      <c r="U361">
        <v>20</v>
      </c>
      <c r="V361">
        <v>22</v>
      </c>
      <c r="W361">
        <v>25</v>
      </c>
      <c r="X361">
        <v>21</v>
      </c>
      <c r="Y361">
        <v>19</v>
      </c>
      <c r="Z361">
        <v>19</v>
      </c>
      <c r="AA361">
        <v>17</v>
      </c>
      <c r="AB361">
        <v>14</v>
      </c>
      <c r="AC361">
        <v>18</v>
      </c>
      <c r="AD361">
        <v>16</v>
      </c>
      <c r="AE361">
        <v>17</v>
      </c>
      <c r="AF361">
        <v>18</v>
      </c>
      <c r="AG361">
        <v>18</v>
      </c>
      <c r="AH361">
        <v>18</v>
      </c>
    </row>
    <row r="362" spans="1:34" x14ac:dyDescent="0.25">
      <c r="A362" t="s">
        <v>856</v>
      </c>
      <c r="B362" t="s">
        <v>343</v>
      </c>
      <c r="C362">
        <v>45</v>
      </c>
      <c r="D362">
        <v>45</v>
      </c>
      <c r="E362">
        <v>45</v>
      </c>
      <c r="F362">
        <v>43</v>
      </c>
      <c r="G362">
        <v>55</v>
      </c>
      <c r="H362">
        <v>61</v>
      </c>
      <c r="I362">
        <v>82</v>
      </c>
      <c r="J362">
        <v>82</v>
      </c>
      <c r="K362">
        <v>82</v>
      </c>
      <c r="L362">
        <v>82</v>
      </c>
      <c r="M362">
        <v>89</v>
      </c>
      <c r="N362">
        <v>94</v>
      </c>
      <c r="O362">
        <v>101</v>
      </c>
      <c r="P362">
        <v>88</v>
      </c>
      <c r="Q362">
        <v>101</v>
      </c>
      <c r="R362">
        <v>101</v>
      </c>
      <c r="S362">
        <v>101</v>
      </c>
      <c r="T362">
        <v>113</v>
      </c>
      <c r="U362">
        <v>123</v>
      </c>
      <c r="V362">
        <v>119</v>
      </c>
      <c r="W362">
        <v>116</v>
      </c>
      <c r="X362">
        <v>99</v>
      </c>
      <c r="Y362">
        <v>99</v>
      </c>
      <c r="Z362">
        <v>99</v>
      </c>
      <c r="AA362">
        <v>96</v>
      </c>
      <c r="AB362">
        <v>98</v>
      </c>
      <c r="AC362">
        <v>98</v>
      </c>
      <c r="AD362">
        <v>114</v>
      </c>
      <c r="AE362">
        <v>123</v>
      </c>
      <c r="AF362">
        <v>123</v>
      </c>
      <c r="AG362">
        <v>123</v>
      </c>
      <c r="AH362">
        <v>124</v>
      </c>
    </row>
    <row r="363" spans="1:34" x14ac:dyDescent="0.25">
      <c r="A363" t="s">
        <v>857</v>
      </c>
      <c r="B363" t="s">
        <v>344</v>
      </c>
      <c r="C363">
        <v>3</v>
      </c>
      <c r="D363">
        <v>3</v>
      </c>
      <c r="E363">
        <v>2</v>
      </c>
      <c r="F363">
        <v>3</v>
      </c>
      <c r="G363">
        <v>3</v>
      </c>
      <c r="H363">
        <v>3</v>
      </c>
      <c r="I363">
        <v>3</v>
      </c>
      <c r="J363">
        <v>7</v>
      </c>
      <c r="K363">
        <v>8</v>
      </c>
      <c r="L363">
        <v>9</v>
      </c>
      <c r="M363">
        <v>8</v>
      </c>
      <c r="N363">
        <v>10</v>
      </c>
      <c r="O363">
        <v>12</v>
      </c>
      <c r="P363">
        <v>12</v>
      </c>
      <c r="Q363">
        <v>8</v>
      </c>
      <c r="R363">
        <v>7</v>
      </c>
      <c r="S363">
        <v>6</v>
      </c>
      <c r="T363">
        <v>6</v>
      </c>
      <c r="U363">
        <v>9</v>
      </c>
      <c r="V363">
        <v>12</v>
      </c>
      <c r="W363">
        <v>20</v>
      </c>
      <c r="X363">
        <v>28</v>
      </c>
      <c r="Y363">
        <v>32</v>
      </c>
      <c r="Z363">
        <v>32</v>
      </c>
      <c r="AA363">
        <v>33</v>
      </c>
      <c r="AB363">
        <v>32</v>
      </c>
      <c r="AC363">
        <v>35</v>
      </c>
      <c r="AD363">
        <v>30</v>
      </c>
      <c r="AE363">
        <v>30</v>
      </c>
      <c r="AF363">
        <v>32</v>
      </c>
      <c r="AG363">
        <v>38</v>
      </c>
      <c r="AH363">
        <v>37</v>
      </c>
    </row>
    <row r="364" spans="1:34" x14ac:dyDescent="0.25">
      <c r="A364" t="s">
        <v>858</v>
      </c>
      <c r="B364" t="s">
        <v>345</v>
      </c>
      <c r="C364">
        <v>15</v>
      </c>
      <c r="D364">
        <v>17</v>
      </c>
      <c r="E364">
        <v>18</v>
      </c>
      <c r="F364">
        <v>19</v>
      </c>
      <c r="G364">
        <v>17</v>
      </c>
      <c r="H364">
        <v>18</v>
      </c>
      <c r="I364">
        <v>17</v>
      </c>
      <c r="J364">
        <v>21</v>
      </c>
      <c r="K364">
        <v>21</v>
      </c>
      <c r="L364">
        <v>22</v>
      </c>
      <c r="M364">
        <v>21</v>
      </c>
      <c r="N364">
        <v>23</v>
      </c>
      <c r="O364">
        <v>23</v>
      </c>
      <c r="P364">
        <v>25</v>
      </c>
      <c r="Q364">
        <v>19</v>
      </c>
      <c r="R364">
        <v>18</v>
      </c>
      <c r="S364">
        <v>16</v>
      </c>
      <c r="T364">
        <v>17</v>
      </c>
      <c r="U364">
        <v>19</v>
      </c>
      <c r="V364">
        <v>23</v>
      </c>
      <c r="W364">
        <v>26</v>
      </c>
      <c r="X364">
        <v>27</v>
      </c>
      <c r="Y364">
        <v>28</v>
      </c>
      <c r="Z364">
        <v>29</v>
      </c>
      <c r="AA364">
        <v>31</v>
      </c>
      <c r="AB364">
        <v>30</v>
      </c>
      <c r="AC364">
        <v>49</v>
      </c>
      <c r="AD364">
        <v>53</v>
      </c>
      <c r="AE364">
        <v>58</v>
      </c>
      <c r="AF364">
        <v>62</v>
      </c>
      <c r="AG364">
        <v>65</v>
      </c>
      <c r="AH364">
        <v>64</v>
      </c>
    </row>
    <row r="365" spans="1:34" x14ac:dyDescent="0.25">
      <c r="A365" t="s">
        <v>859</v>
      </c>
      <c r="B365" t="s">
        <v>346</v>
      </c>
      <c r="C365">
        <v>128</v>
      </c>
      <c r="D365">
        <v>138</v>
      </c>
      <c r="E365">
        <v>138</v>
      </c>
      <c r="F365">
        <v>143</v>
      </c>
      <c r="G365">
        <v>143</v>
      </c>
      <c r="H365">
        <v>139</v>
      </c>
      <c r="I365">
        <v>150</v>
      </c>
      <c r="J365">
        <v>135</v>
      </c>
      <c r="K365">
        <v>139</v>
      </c>
      <c r="L365">
        <v>140</v>
      </c>
      <c r="M365">
        <v>153</v>
      </c>
      <c r="N365">
        <v>164</v>
      </c>
      <c r="O365">
        <v>182</v>
      </c>
      <c r="P365">
        <v>182</v>
      </c>
      <c r="Q365">
        <v>202</v>
      </c>
      <c r="R365">
        <v>211</v>
      </c>
      <c r="S365">
        <v>210</v>
      </c>
      <c r="T365">
        <v>240</v>
      </c>
      <c r="U365">
        <v>280</v>
      </c>
      <c r="V365">
        <v>323</v>
      </c>
      <c r="W365">
        <v>335</v>
      </c>
      <c r="X365">
        <v>374</v>
      </c>
      <c r="Y365">
        <v>409</v>
      </c>
      <c r="Z365">
        <v>409</v>
      </c>
      <c r="AA365">
        <v>447</v>
      </c>
      <c r="AB365">
        <v>440</v>
      </c>
      <c r="AC365">
        <v>495</v>
      </c>
      <c r="AD365">
        <v>604</v>
      </c>
      <c r="AE365">
        <v>606</v>
      </c>
      <c r="AF365">
        <v>595</v>
      </c>
      <c r="AG365">
        <v>595</v>
      </c>
      <c r="AH365">
        <v>636</v>
      </c>
    </row>
    <row r="366" spans="1:34" x14ac:dyDescent="0.25">
      <c r="A366" t="s">
        <v>860</v>
      </c>
      <c r="B366" t="s">
        <v>347</v>
      </c>
      <c r="C366">
        <v>40</v>
      </c>
      <c r="D366">
        <v>27</v>
      </c>
      <c r="E366">
        <v>24</v>
      </c>
      <c r="F366">
        <v>23</v>
      </c>
      <c r="G366">
        <v>20</v>
      </c>
      <c r="H366">
        <v>18</v>
      </c>
      <c r="I366">
        <v>17</v>
      </c>
      <c r="J366">
        <v>20</v>
      </c>
      <c r="K366">
        <v>18</v>
      </c>
      <c r="L366">
        <v>18</v>
      </c>
      <c r="M366">
        <v>20</v>
      </c>
      <c r="N366">
        <v>14</v>
      </c>
      <c r="O366">
        <v>18</v>
      </c>
      <c r="P366">
        <v>22</v>
      </c>
      <c r="Q366">
        <v>19</v>
      </c>
      <c r="R366">
        <v>20</v>
      </c>
      <c r="S366">
        <v>22</v>
      </c>
      <c r="T366">
        <v>21</v>
      </c>
      <c r="U366">
        <v>25</v>
      </c>
      <c r="V366">
        <v>22</v>
      </c>
      <c r="W366">
        <v>18</v>
      </c>
      <c r="X366">
        <v>19</v>
      </c>
      <c r="Y366">
        <v>22</v>
      </c>
      <c r="Z366">
        <v>20</v>
      </c>
      <c r="AA366">
        <v>19</v>
      </c>
      <c r="AB366">
        <v>28</v>
      </c>
      <c r="AC366">
        <v>35</v>
      </c>
      <c r="AD366">
        <v>39</v>
      </c>
      <c r="AE366">
        <v>39</v>
      </c>
      <c r="AF366">
        <v>43</v>
      </c>
      <c r="AG366">
        <v>48</v>
      </c>
      <c r="AH366">
        <v>50</v>
      </c>
    </row>
    <row r="367" spans="1:34" x14ac:dyDescent="0.25">
      <c r="A367" t="s">
        <v>861</v>
      </c>
      <c r="B367" t="s">
        <v>348</v>
      </c>
      <c r="C367">
        <v>3</v>
      </c>
      <c r="D367">
        <v>3</v>
      </c>
      <c r="E367">
        <v>3</v>
      </c>
      <c r="F367">
        <v>2</v>
      </c>
      <c r="G367">
        <v>1</v>
      </c>
      <c r="H367">
        <v>1</v>
      </c>
      <c r="I367">
        <v>1</v>
      </c>
      <c r="J367">
        <v>1</v>
      </c>
      <c r="K367">
        <v>1</v>
      </c>
      <c r="L367">
        <v>1</v>
      </c>
      <c r="M367">
        <v>5</v>
      </c>
      <c r="N367">
        <v>5</v>
      </c>
      <c r="O367">
        <v>6</v>
      </c>
      <c r="P367">
        <v>7</v>
      </c>
      <c r="Q367">
        <v>8</v>
      </c>
      <c r="R367">
        <v>8</v>
      </c>
      <c r="S367">
        <v>8</v>
      </c>
      <c r="T367">
        <v>6</v>
      </c>
      <c r="U367">
        <v>13</v>
      </c>
      <c r="V367">
        <v>14</v>
      </c>
      <c r="W367">
        <v>12</v>
      </c>
      <c r="X367">
        <v>13</v>
      </c>
      <c r="Y367">
        <v>13</v>
      </c>
      <c r="Z367">
        <v>13</v>
      </c>
      <c r="AA367">
        <v>13</v>
      </c>
      <c r="AB367">
        <v>7</v>
      </c>
      <c r="AC367">
        <v>8</v>
      </c>
      <c r="AD367">
        <v>10</v>
      </c>
      <c r="AE367">
        <v>8</v>
      </c>
      <c r="AF367">
        <v>14</v>
      </c>
      <c r="AG367">
        <v>14</v>
      </c>
      <c r="AH367">
        <v>14</v>
      </c>
    </row>
    <row r="368" spans="1:34" x14ac:dyDescent="0.25">
      <c r="A368" t="s">
        <v>862</v>
      </c>
      <c r="B368" t="s">
        <v>349</v>
      </c>
      <c r="C368">
        <v>2</v>
      </c>
      <c r="D368">
        <v>2</v>
      </c>
      <c r="E368">
        <v>2</v>
      </c>
      <c r="F368">
        <v>2</v>
      </c>
      <c r="G368">
        <v>2</v>
      </c>
      <c r="H368">
        <v>1</v>
      </c>
      <c r="I368">
        <v>1</v>
      </c>
      <c r="J368">
        <v>0</v>
      </c>
      <c r="K368">
        <v>0</v>
      </c>
      <c r="L368">
        <v>0</v>
      </c>
      <c r="M368">
        <v>0</v>
      </c>
      <c r="N368">
        <v>0</v>
      </c>
      <c r="O368">
        <v>0</v>
      </c>
      <c r="P368">
        <v>0</v>
      </c>
      <c r="Q368">
        <v>1</v>
      </c>
      <c r="R368">
        <v>1</v>
      </c>
      <c r="S368">
        <v>1</v>
      </c>
      <c r="T368">
        <v>1</v>
      </c>
      <c r="U368">
        <v>2</v>
      </c>
      <c r="V368">
        <v>7</v>
      </c>
      <c r="W368">
        <v>7</v>
      </c>
      <c r="X368">
        <v>7</v>
      </c>
      <c r="Y368">
        <v>7</v>
      </c>
      <c r="Z368">
        <v>7</v>
      </c>
      <c r="AA368">
        <v>7</v>
      </c>
      <c r="AB368">
        <v>9</v>
      </c>
      <c r="AC368">
        <v>4</v>
      </c>
      <c r="AD368">
        <v>6</v>
      </c>
      <c r="AE368">
        <v>5</v>
      </c>
      <c r="AF368">
        <v>5</v>
      </c>
      <c r="AG368">
        <v>5</v>
      </c>
      <c r="AH368">
        <v>6</v>
      </c>
    </row>
    <row r="369" spans="1:34" x14ac:dyDescent="0.25">
      <c r="A369" t="s">
        <v>863</v>
      </c>
      <c r="B369" t="s">
        <v>350</v>
      </c>
      <c r="C369">
        <v>20</v>
      </c>
      <c r="D369">
        <v>23</v>
      </c>
      <c r="E369">
        <v>20</v>
      </c>
      <c r="F369">
        <v>20</v>
      </c>
      <c r="G369">
        <v>28</v>
      </c>
      <c r="H369">
        <v>30</v>
      </c>
      <c r="I369">
        <v>30</v>
      </c>
      <c r="J369">
        <v>31</v>
      </c>
      <c r="K369">
        <v>29</v>
      </c>
      <c r="L369">
        <v>32</v>
      </c>
      <c r="M369">
        <v>35</v>
      </c>
      <c r="N369">
        <v>26</v>
      </c>
      <c r="O369">
        <v>34</v>
      </c>
      <c r="P369">
        <v>42</v>
      </c>
      <c r="Q369">
        <v>41</v>
      </c>
      <c r="R369">
        <v>44</v>
      </c>
      <c r="S369">
        <v>42</v>
      </c>
      <c r="T369">
        <v>40</v>
      </c>
      <c r="U369">
        <v>50</v>
      </c>
      <c r="V369">
        <v>55</v>
      </c>
      <c r="W369">
        <v>56</v>
      </c>
      <c r="X369">
        <v>56</v>
      </c>
      <c r="Y369">
        <v>56</v>
      </c>
      <c r="Z369">
        <v>57</v>
      </c>
      <c r="AA369">
        <v>60</v>
      </c>
      <c r="AB369">
        <v>57</v>
      </c>
      <c r="AC369">
        <v>60</v>
      </c>
      <c r="AD369">
        <v>59</v>
      </c>
      <c r="AE369">
        <v>64</v>
      </c>
      <c r="AF369">
        <v>65</v>
      </c>
      <c r="AG369">
        <v>64</v>
      </c>
      <c r="AH369">
        <v>67</v>
      </c>
    </row>
    <row r="370" spans="1:34" x14ac:dyDescent="0.25">
      <c r="A370" t="s">
        <v>864</v>
      </c>
      <c r="B370" t="s">
        <v>351</v>
      </c>
      <c r="C370">
        <v>6</v>
      </c>
      <c r="D370">
        <v>6</v>
      </c>
      <c r="E370">
        <v>6</v>
      </c>
      <c r="F370">
        <v>6</v>
      </c>
      <c r="G370">
        <v>6</v>
      </c>
      <c r="H370">
        <v>7</v>
      </c>
      <c r="I370">
        <v>4</v>
      </c>
      <c r="J370">
        <v>3</v>
      </c>
      <c r="K370">
        <v>3</v>
      </c>
      <c r="L370">
        <v>3</v>
      </c>
      <c r="M370">
        <v>4</v>
      </c>
      <c r="N370">
        <v>9</v>
      </c>
      <c r="O370">
        <v>12</v>
      </c>
      <c r="P370">
        <v>15</v>
      </c>
      <c r="Q370">
        <v>16</v>
      </c>
      <c r="R370">
        <v>16</v>
      </c>
      <c r="S370">
        <v>20</v>
      </c>
      <c r="T370">
        <v>22</v>
      </c>
      <c r="U370">
        <v>25</v>
      </c>
      <c r="V370">
        <v>21</v>
      </c>
      <c r="W370">
        <v>20</v>
      </c>
      <c r="X370">
        <v>20</v>
      </c>
      <c r="Y370">
        <v>21</v>
      </c>
      <c r="Z370">
        <v>26</v>
      </c>
      <c r="AA370">
        <v>25</v>
      </c>
      <c r="AB370">
        <v>26</v>
      </c>
      <c r="AC370">
        <v>28</v>
      </c>
      <c r="AD370">
        <v>27</v>
      </c>
      <c r="AE370">
        <v>31</v>
      </c>
      <c r="AF370">
        <v>38</v>
      </c>
      <c r="AG370">
        <v>30</v>
      </c>
      <c r="AH370">
        <v>29</v>
      </c>
    </row>
    <row r="371" spans="1:34" x14ac:dyDescent="0.25">
      <c r="A371" t="s">
        <v>865</v>
      </c>
      <c r="B371" t="s">
        <v>352</v>
      </c>
      <c r="C371">
        <v>31</v>
      </c>
      <c r="D371">
        <v>33</v>
      </c>
      <c r="E371">
        <v>32</v>
      </c>
      <c r="F371">
        <v>33</v>
      </c>
      <c r="G371">
        <v>24</v>
      </c>
      <c r="H371">
        <v>25</v>
      </c>
      <c r="I371">
        <v>24</v>
      </c>
      <c r="J371">
        <v>22</v>
      </c>
      <c r="K371">
        <v>20</v>
      </c>
      <c r="L371">
        <v>24</v>
      </c>
      <c r="M371">
        <v>27</v>
      </c>
      <c r="N371">
        <v>27</v>
      </c>
      <c r="O371">
        <v>26</v>
      </c>
      <c r="P371">
        <v>26</v>
      </c>
      <c r="Q371">
        <v>36</v>
      </c>
      <c r="R371">
        <v>43</v>
      </c>
      <c r="S371">
        <v>43</v>
      </c>
      <c r="T371">
        <v>40</v>
      </c>
      <c r="U371">
        <v>56</v>
      </c>
      <c r="V371">
        <v>68</v>
      </c>
      <c r="W371">
        <v>73</v>
      </c>
      <c r="X371">
        <v>71</v>
      </c>
      <c r="Y371">
        <v>70</v>
      </c>
      <c r="Z371">
        <v>74</v>
      </c>
      <c r="AA371">
        <v>79</v>
      </c>
      <c r="AB371">
        <v>80</v>
      </c>
      <c r="AC371">
        <v>88</v>
      </c>
      <c r="AD371">
        <v>105</v>
      </c>
      <c r="AE371">
        <v>116</v>
      </c>
      <c r="AF371">
        <v>122</v>
      </c>
      <c r="AG371">
        <v>129</v>
      </c>
      <c r="AH371">
        <v>123</v>
      </c>
    </row>
    <row r="372" spans="1:34" x14ac:dyDescent="0.25">
      <c r="A372" t="s">
        <v>866</v>
      </c>
      <c r="B372" t="s">
        <v>353</v>
      </c>
      <c r="C372">
        <v>23</v>
      </c>
      <c r="D372">
        <v>22</v>
      </c>
      <c r="E372">
        <v>22</v>
      </c>
      <c r="F372">
        <v>24</v>
      </c>
      <c r="G372">
        <v>19</v>
      </c>
      <c r="H372">
        <v>23</v>
      </c>
      <c r="I372">
        <v>28</v>
      </c>
      <c r="J372">
        <v>29</v>
      </c>
      <c r="K372">
        <v>27</v>
      </c>
      <c r="L372">
        <v>28</v>
      </c>
      <c r="M372">
        <v>31</v>
      </c>
      <c r="N372">
        <v>33</v>
      </c>
      <c r="O372">
        <v>32</v>
      </c>
      <c r="P372">
        <v>31</v>
      </c>
      <c r="Q372">
        <v>33</v>
      </c>
      <c r="R372">
        <v>38</v>
      </c>
      <c r="S372">
        <v>43</v>
      </c>
      <c r="T372">
        <v>42</v>
      </c>
      <c r="U372">
        <v>44</v>
      </c>
      <c r="V372">
        <v>41</v>
      </c>
      <c r="W372">
        <v>46</v>
      </c>
      <c r="X372">
        <v>49</v>
      </c>
      <c r="Y372">
        <v>57</v>
      </c>
      <c r="Z372">
        <v>55</v>
      </c>
      <c r="AA372">
        <v>53</v>
      </c>
      <c r="AB372">
        <v>65</v>
      </c>
      <c r="AC372">
        <v>81</v>
      </c>
      <c r="AD372">
        <v>81</v>
      </c>
      <c r="AE372">
        <v>79</v>
      </c>
      <c r="AF372">
        <v>77</v>
      </c>
      <c r="AG372">
        <v>77</v>
      </c>
      <c r="AH372">
        <v>78</v>
      </c>
    </row>
    <row r="373" spans="1:34" x14ac:dyDescent="0.25">
      <c r="A373" t="s">
        <v>867</v>
      </c>
      <c r="B373" t="s">
        <v>354</v>
      </c>
      <c r="C373">
        <v>22</v>
      </c>
      <c r="D373">
        <v>19</v>
      </c>
      <c r="E373">
        <v>19</v>
      </c>
      <c r="F373">
        <v>19</v>
      </c>
      <c r="G373">
        <v>21</v>
      </c>
      <c r="H373">
        <v>24</v>
      </c>
      <c r="I373">
        <v>22</v>
      </c>
      <c r="J373">
        <v>22</v>
      </c>
      <c r="K373">
        <v>23</v>
      </c>
      <c r="L373">
        <v>25</v>
      </c>
      <c r="M373">
        <v>24</v>
      </c>
      <c r="N373">
        <v>22</v>
      </c>
      <c r="O373">
        <v>21</v>
      </c>
      <c r="P373">
        <v>22</v>
      </c>
      <c r="Q373">
        <v>25</v>
      </c>
      <c r="R373">
        <v>28</v>
      </c>
      <c r="S373">
        <v>24</v>
      </c>
      <c r="T373">
        <v>25</v>
      </c>
      <c r="U373">
        <v>32</v>
      </c>
      <c r="V373">
        <v>32</v>
      </c>
      <c r="W373">
        <v>38</v>
      </c>
      <c r="X373">
        <v>45</v>
      </c>
      <c r="Y373">
        <v>50</v>
      </c>
      <c r="Z373">
        <v>53</v>
      </c>
      <c r="AA373">
        <v>54</v>
      </c>
      <c r="AB373">
        <v>71</v>
      </c>
      <c r="AC373">
        <v>92</v>
      </c>
      <c r="AD373">
        <v>103</v>
      </c>
      <c r="AE373">
        <v>108</v>
      </c>
      <c r="AF373">
        <v>105</v>
      </c>
      <c r="AG373">
        <v>104</v>
      </c>
      <c r="AH373">
        <v>106</v>
      </c>
    </row>
    <row r="374" spans="1:34" x14ac:dyDescent="0.25">
      <c r="A374" t="s">
        <v>868</v>
      </c>
      <c r="B374" t="s">
        <v>355</v>
      </c>
      <c r="C374">
        <v>25</v>
      </c>
      <c r="D374">
        <v>23</v>
      </c>
      <c r="E374">
        <v>25</v>
      </c>
      <c r="F374">
        <v>24</v>
      </c>
      <c r="G374">
        <v>21</v>
      </c>
      <c r="H374">
        <v>17</v>
      </c>
      <c r="I374">
        <v>16</v>
      </c>
      <c r="J374">
        <v>16</v>
      </c>
      <c r="K374">
        <v>20</v>
      </c>
      <c r="L374">
        <v>19</v>
      </c>
      <c r="M374">
        <v>17</v>
      </c>
      <c r="N374">
        <v>24</v>
      </c>
      <c r="O374">
        <v>29</v>
      </c>
      <c r="P374">
        <v>34</v>
      </c>
      <c r="Q374">
        <v>51</v>
      </c>
      <c r="R374">
        <v>51</v>
      </c>
      <c r="S374">
        <v>55</v>
      </c>
      <c r="T374">
        <v>56</v>
      </c>
      <c r="U374">
        <v>65</v>
      </c>
      <c r="V374">
        <v>62</v>
      </c>
      <c r="W374">
        <v>69</v>
      </c>
      <c r="X374">
        <v>63</v>
      </c>
      <c r="Y374">
        <v>76</v>
      </c>
      <c r="Z374">
        <v>74</v>
      </c>
      <c r="AA374">
        <v>80</v>
      </c>
      <c r="AB374">
        <v>99</v>
      </c>
      <c r="AC374">
        <v>122</v>
      </c>
      <c r="AD374">
        <v>160</v>
      </c>
      <c r="AE374">
        <v>182</v>
      </c>
      <c r="AF374">
        <v>176</v>
      </c>
      <c r="AG374">
        <v>179</v>
      </c>
      <c r="AH374">
        <v>177</v>
      </c>
    </row>
    <row r="375" spans="1:34" x14ac:dyDescent="0.25">
      <c r="A375" t="s">
        <v>869</v>
      </c>
      <c r="B375" t="s">
        <v>356</v>
      </c>
      <c r="C375">
        <v>5</v>
      </c>
      <c r="D375">
        <v>2</v>
      </c>
      <c r="E375">
        <v>2</v>
      </c>
      <c r="F375">
        <v>2</v>
      </c>
      <c r="G375">
        <v>3</v>
      </c>
      <c r="H375">
        <v>9</v>
      </c>
      <c r="I375">
        <v>18</v>
      </c>
      <c r="J375">
        <v>18</v>
      </c>
      <c r="K375">
        <v>18</v>
      </c>
      <c r="L375">
        <v>19</v>
      </c>
      <c r="M375">
        <v>19</v>
      </c>
      <c r="N375">
        <v>24</v>
      </c>
      <c r="O375">
        <v>26</v>
      </c>
      <c r="P375">
        <v>21</v>
      </c>
      <c r="Q375">
        <v>29</v>
      </c>
      <c r="R375">
        <v>30</v>
      </c>
      <c r="S375">
        <v>30</v>
      </c>
      <c r="T375">
        <v>31</v>
      </c>
      <c r="U375">
        <v>28</v>
      </c>
      <c r="V375">
        <v>31</v>
      </c>
      <c r="W375">
        <v>39</v>
      </c>
      <c r="X375">
        <v>36</v>
      </c>
      <c r="Y375">
        <v>63</v>
      </c>
      <c r="Z375">
        <v>63</v>
      </c>
      <c r="AA375">
        <v>64</v>
      </c>
      <c r="AB375">
        <v>68</v>
      </c>
      <c r="AC375">
        <v>100</v>
      </c>
      <c r="AD375">
        <v>131</v>
      </c>
      <c r="AE375">
        <v>142</v>
      </c>
      <c r="AF375">
        <v>132</v>
      </c>
      <c r="AG375">
        <v>152</v>
      </c>
      <c r="AH375">
        <v>150</v>
      </c>
    </row>
    <row r="376" spans="1:34" x14ac:dyDescent="0.25">
      <c r="A376" t="s">
        <v>870</v>
      </c>
      <c r="B376" t="s">
        <v>357</v>
      </c>
      <c r="C376">
        <v>3</v>
      </c>
      <c r="D376">
        <v>5</v>
      </c>
      <c r="E376">
        <v>5</v>
      </c>
      <c r="F376">
        <v>5</v>
      </c>
      <c r="G376">
        <v>7</v>
      </c>
      <c r="H376">
        <v>7</v>
      </c>
      <c r="I376">
        <v>7</v>
      </c>
      <c r="J376">
        <v>10</v>
      </c>
      <c r="K376">
        <v>12</v>
      </c>
      <c r="L376">
        <v>12</v>
      </c>
      <c r="M376">
        <v>13</v>
      </c>
      <c r="N376">
        <v>13</v>
      </c>
      <c r="O376">
        <v>15</v>
      </c>
      <c r="P376">
        <v>18</v>
      </c>
      <c r="Q376">
        <v>15</v>
      </c>
      <c r="R376">
        <v>11</v>
      </c>
      <c r="S376">
        <v>11</v>
      </c>
      <c r="T376">
        <v>10</v>
      </c>
      <c r="U376">
        <v>11</v>
      </c>
      <c r="V376">
        <v>13</v>
      </c>
      <c r="W376">
        <v>13</v>
      </c>
      <c r="X376">
        <v>12</v>
      </c>
      <c r="Y376">
        <v>12</v>
      </c>
      <c r="Z376">
        <v>13</v>
      </c>
      <c r="AA376">
        <v>13</v>
      </c>
      <c r="AB376">
        <v>14</v>
      </c>
      <c r="AC376">
        <v>14</v>
      </c>
      <c r="AD376">
        <v>13</v>
      </c>
      <c r="AE376">
        <v>19</v>
      </c>
      <c r="AF376">
        <v>25</v>
      </c>
      <c r="AG376">
        <v>24</v>
      </c>
      <c r="AH376">
        <v>24</v>
      </c>
    </row>
    <row r="377" spans="1:34" x14ac:dyDescent="0.25">
      <c r="A377" t="s">
        <v>871</v>
      </c>
      <c r="B377" t="s">
        <v>358</v>
      </c>
      <c r="C377">
        <v>14</v>
      </c>
      <c r="D377">
        <v>10</v>
      </c>
      <c r="E377">
        <v>10</v>
      </c>
      <c r="F377">
        <v>10</v>
      </c>
      <c r="G377">
        <v>8</v>
      </c>
      <c r="H377">
        <v>6</v>
      </c>
      <c r="I377">
        <v>6</v>
      </c>
      <c r="J377">
        <v>7</v>
      </c>
      <c r="K377">
        <v>7</v>
      </c>
      <c r="L377">
        <v>7</v>
      </c>
      <c r="M377">
        <v>8</v>
      </c>
      <c r="N377">
        <v>8</v>
      </c>
      <c r="O377">
        <v>9</v>
      </c>
      <c r="P377">
        <v>12</v>
      </c>
      <c r="Q377">
        <v>8</v>
      </c>
      <c r="R377">
        <v>12</v>
      </c>
      <c r="S377">
        <v>12</v>
      </c>
      <c r="T377">
        <v>12</v>
      </c>
      <c r="U377">
        <v>16</v>
      </c>
      <c r="V377">
        <v>20</v>
      </c>
      <c r="W377">
        <v>18</v>
      </c>
      <c r="X377">
        <v>27</v>
      </c>
      <c r="Y377">
        <v>25</v>
      </c>
      <c r="Z377">
        <v>25</v>
      </c>
      <c r="AA377">
        <v>24</v>
      </c>
      <c r="AB377">
        <v>20</v>
      </c>
      <c r="AC377">
        <v>18</v>
      </c>
      <c r="AD377">
        <v>18</v>
      </c>
      <c r="AE377">
        <v>12</v>
      </c>
      <c r="AF377">
        <v>14</v>
      </c>
      <c r="AG377">
        <v>14</v>
      </c>
      <c r="AH377">
        <v>15</v>
      </c>
    </row>
    <row r="378" spans="1:34" x14ac:dyDescent="0.25">
      <c r="A378" t="s">
        <v>872</v>
      </c>
      <c r="B378" t="s">
        <v>359</v>
      </c>
      <c r="C378">
        <v>19</v>
      </c>
      <c r="D378">
        <v>16</v>
      </c>
      <c r="E378">
        <v>16</v>
      </c>
      <c r="F378">
        <v>12</v>
      </c>
      <c r="G378">
        <v>8</v>
      </c>
      <c r="H378">
        <v>9</v>
      </c>
      <c r="I378">
        <v>9</v>
      </c>
      <c r="J378">
        <v>10</v>
      </c>
      <c r="K378">
        <v>9</v>
      </c>
      <c r="L378">
        <v>8</v>
      </c>
      <c r="M378">
        <v>12</v>
      </c>
      <c r="N378">
        <v>16</v>
      </c>
      <c r="O378">
        <v>20</v>
      </c>
      <c r="P378">
        <v>20</v>
      </c>
      <c r="Q378">
        <v>24</v>
      </c>
      <c r="R378">
        <v>32</v>
      </c>
      <c r="S378">
        <v>33</v>
      </c>
      <c r="T378">
        <v>29</v>
      </c>
      <c r="U378">
        <v>46</v>
      </c>
      <c r="V378">
        <v>49</v>
      </c>
      <c r="W378">
        <v>61</v>
      </c>
      <c r="X378">
        <v>67</v>
      </c>
      <c r="Y378">
        <v>65</v>
      </c>
      <c r="Z378">
        <v>68</v>
      </c>
      <c r="AA378">
        <v>70</v>
      </c>
      <c r="AB378">
        <v>88</v>
      </c>
      <c r="AC378">
        <v>89</v>
      </c>
      <c r="AD378">
        <v>91</v>
      </c>
      <c r="AE378">
        <v>100</v>
      </c>
      <c r="AF378">
        <v>108</v>
      </c>
      <c r="AG378">
        <v>106</v>
      </c>
      <c r="AH378">
        <v>105</v>
      </c>
    </row>
    <row r="379" spans="1:34" x14ac:dyDescent="0.25">
      <c r="A379" t="s">
        <v>873</v>
      </c>
      <c r="B379" t="s">
        <v>360</v>
      </c>
      <c r="C379">
        <v>75</v>
      </c>
      <c r="D379">
        <v>76</v>
      </c>
      <c r="E379">
        <v>73</v>
      </c>
      <c r="F379">
        <v>78</v>
      </c>
      <c r="G379">
        <v>80</v>
      </c>
      <c r="H379">
        <v>74</v>
      </c>
      <c r="I379">
        <v>67</v>
      </c>
      <c r="J379">
        <v>70</v>
      </c>
      <c r="K379">
        <v>72</v>
      </c>
      <c r="L379">
        <v>73</v>
      </c>
      <c r="M379">
        <v>67</v>
      </c>
      <c r="N379">
        <v>66</v>
      </c>
      <c r="O379">
        <v>74</v>
      </c>
      <c r="P379">
        <v>87</v>
      </c>
      <c r="Q379">
        <v>89</v>
      </c>
      <c r="R379">
        <v>105</v>
      </c>
      <c r="S379">
        <v>111</v>
      </c>
      <c r="T379">
        <v>116</v>
      </c>
      <c r="U379">
        <v>149</v>
      </c>
      <c r="V379">
        <v>175</v>
      </c>
      <c r="W379">
        <v>207</v>
      </c>
      <c r="X379">
        <v>234</v>
      </c>
      <c r="Y379">
        <v>275</v>
      </c>
      <c r="Z379">
        <v>273</v>
      </c>
      <c r="AA379">
        <v>279</v>
      </c>
      <c r="AB379">
        <v>319</v>
      </c>
      <c r="AC379">
        <v>330</v>
      </c>
      <c r="AD379">
        <v>360</v>
      </c>
      <c r="AE379">
        <v>370</v>
      </c>
      <c r="AF379">
        <v>367</v>
      </c>
      <c r="AG379">
        <v>370</v>
      </c>
      <c r="AH379">
        <v>368</v>
      </c>
    </row>
    <row r="380" spans="1:34" x14ac:dyDescent="0.25">
      <c r="A380" t="s">
        <v>874</v>
      </c>
      <c r="B380" t="s">
        <v>361</v>
      </c>
      <c r="C380">
        <v>2</v>
      </c>
      <c r="D380">
        <v>2</v>
      </c>
      <c r="E380">
        <v>2</v>
      </c>
      <c r="F380">
        <v>2</v>
      </c>
      <c r="G380">
        <v>1</v>
      </c>
      <c r="H380">
        <v>1</v>
      </c>
      <c r="I380">
        <v>1</v>
      </c>
      <c r="J380">
        <v>0</v>
      </c>
      <c r="K380">
        <v>0</v>
      </c>
      <c r="L380">
        <v>1</v>
      </c>
      <c r="M380">
        <v>1</v>
      </c>
      <c r="N380">
        <v>3</v>
      </c>
      <c r="O380">
        <v>4</v>
      </c>
      <c r="P380">
        <v>5</v>
      </c>
      <c r="Q380">
        <v>5</v>
      </c>
      <c r="R380">
        <v>5</v>
      </c>
      <c r="S380">
        <v>4</v>
      </c>
      <c r="T380">
        <v>4</v>
      </c>
      <c r="U380">
        <v>3</v>
      </c>
      <c r="V380">
        <v>2</v>
      </c>
      <c r="W380">
        <v>2</v>
      </c>
      <c r="X380">
        <v>2</v>
      </c>
      <c r="Y380">
        <v>3</v>
      </c>
      <c r="Z380">
        <v>3</v>
      </c>
      <c r="AA380">
        <v>3</v>
      </c>
      <c r="AB380">
        <v>2</v>
      </c>
      <c r="AC380">
        <v>2</v>
      </c>
      <c r="AD380">
        <v>1</v>
      </c>
      <c r="AE380">
        <v>2</v>
      </c>
      <c r="AF380">
        <v>2</v>
      </c>
      <c r="AG380">
        <v>2</v>
      </c>
      <c r="AH380">
        <v>2</v>
      </c>
    </row>
    <row r="381" spans="1:34" x14ac:dyDescent="0.25">
      <c r="A381" t="s">
        <v>875</v>
      </c>
      <c r="B381" t="s">
        <v>362</v>
      </c>
      <c r="C381">
        <v>19</v>
      </c>
      <c r="D381">
        <v>22</v>
      </c>
      <c r="E381">
        <v>20</v>
      </c>
      <c r="F381">
        <v>25</v>
      </c>
      <c r="G381">
        <v>19</v>
      </c>
      <c r="H381">
        <v>21</v>
      </c>
      <c r="I381">
        <v>23</v>
      </c>
      <c r="J381">
        <v>17</v>
      </c>
      <c r="K381">
        <v>16</v>
      </c>
      <c r="L381">
        <v>20</v>
      </c>
      <c r="M381">
        <v>18</v>
      </c>
      <c r="N381">
        <v>21</v>
      </c>
      <c r="O381">
        <v>22</v>
      </c>
      <c r="P381">
        <v>21</v>
      </c>
      <c r="Q381">
        <v>26</v>
      </c>
      <c r="R381">
        <v>29</v>
      </c>
      <c r="S381">
        <v>29</v>
      </c>
      <c r="T381">
        <v>31</v>
      </c>
      <c r="U381">
        <v>39</v>
      </c>
      <c r="V381">
        <v>52</v>
      </c>
      <c r="W381">
        <v>58</v>
      </c>
      <c r="X381">
        <v>65</v>
      </c>
      <c r="Y381">
        <v>75</v>
      </c>
      <c r="Z381">
        <v>82</v>
      </c>
      <c r="AA381">
        <v>87</v>
      </c>
      <c r="AB381">
        <v>109</v>
      </c>
      <c r="AC381">
        <v>113</v>
      </c>
      <c r="AD381">
        <v>121</v>
      </c>
      <c r="AE381">
        <v>127</v>
      </c>
      <c r="AF381">
        <v>126</v>
      </c>
      <c r="AG381">
        <v>125</v>
      </c>
      <c r="AH381">
        <v>129</v>
      </c>
    </row>
    <row r="382" spans="1:34" x14ac:dyDescent="0.25">
      <c r="A382" t="s">
        <v>876</v>
      </c>
      <c r="B382" t="s">
        <v>363</v>
      </c>
      <c r="C382">
        <v>27</v>
      </c>
      <c r="D382">
        <v>34</v>
      </c>
      <c r="E382">
        <v>34</v>
      </c>
      <c r="F382">
        <v>40</v>
      </c>
      <c r="G382">
        <v>46</v>
      </c>
      <c r="H382">
        <v>47</v>
      </c>
      <c r="I382">
        <v>46</v>
      </c>
      <c r="J382">
        <v>41</v>
      </c>
      <c r="K382">
        <v>34</v>
      </c>
      <c r="L382">
        <v>34</v>
      </c>
      <c r="M382">
        <v>30</v>
      </c>
      <c r="N382">
        <v>29</v>
      </c>
      <c r="O382">
        <v>33</v>
      </c>
      <c r="P382">
        <v>33</v>
      </c>
      <c r="Q382">
        <v>29</v>
      </c>
      <c r="R382">
        <v>29</v>
      </c>
      <c r="S382">
        <v>29</v>
      </c>
      <c r="T382">
        <v>29</v>
      </c>
      <c r="U382">
        <v>27</v>
      </c>
      <c r="V382">
        <v>29</v>
      </c>
      <c r="W382">
        <v>37</v>
      </c>
      <c r="X382">
        <v>55</v>
      </c>
      <c r="Y382">
        <v>55</v>
      </c>
      <c r="Z382">
        <v>55</v>
      </c>
      <c r="AA382">
        <v>65</v>
      </c>
      <c r="AB382">
        <v>71</v>
      </c>
      <c r="AC382">
        <v>78</v>
      </c>
      <c r="AD382">
        <v>89</v>
      </c>
      <c r="AE382">
        <v>89</v>
      </c>
      <c r="AF382">
        <v>89</v>
      </c>
      <c r="AG382">
        <v>89</v>
      </c>
      <c r="AH382">
        <v>101</v>
      </c>
    </row>
    <row r="383" spans="1:34" x14ac:dyDescent="0.25">
      <c r="A383" t="s">
        <v>877</v>
      </c>
      <c r="B383" t="s">
        <v>364</v>
      </c>
      <c r="C383">
        <v>28</v>
      </c>
      <c r="D383">
        <v>32</v>
      </c>
      <c r="E383">
        <v>31</v>
      </c>
      <c r="F383">
        <v>31</v>
      </c>
      <c r="G383">
        <v>33</v>
      </c>
      <c r="H383">
        <v>32</v>
      </c>
      <c r="I383">
        <v>34</v>
      </c>
      <c r="J383">
        <v>34</v>
      </c>
      <c r="K383">
        <v>33</v>
      </c>
      <c r="L383">
        <v>33</v>
      </c>
      <c r="M383">
        <v>34</v>
      </c>
      <c r="N383">
        <v>41</v>
      </c>
      <c r="O383">
        <v>50</v>
      </c>
      <c r="P383">
        <v>46</v>
      </c>
      <c r="Q383">
        <v>47</v>
      </c>
      <c r="R383">
        <v>52</v>
      </c>
      <c r="S383">
        <v>52</v>
      </c>
      <c r="T383">
        <v>60</v>
      </c>
      <c r="U383">
        <v>74</v>
      </c>
      <c r="V383">
        <v>78</v>
      </c>
      <c r="W383">
        <v>78</v>
      </c>
      <c r="X383">
        <v>84</v>
      </c>
      <c r="Y383">
        <v>81</v>
      </c>
      <c r="Z383">
        <v>81</v>
      </c>
      <c r="AA383">
        <v>73</v>
      </c>
      <c r="AB383">
        <v>68</v>
      </c>
      <c r="AC383">
        <v>84</v>
      </c>
      <c r="AD383">
        <v>97</v>
      </c>
      <c r="AE383">
        <v>100</v>
      </c>
      <c r="AF383">
        <v>115</v>
      </c>
      <c r="AG383">
        <v>119</v>
      </c>
      <c r="AH383">
        <v>118</v>
      </c>
    </row>
    <row r="384" spans="1:34" x14ac:dyDescent="0.25">
      <c r="A384" t="s">
        <v>878</v>
      </c>
      <c r="B384" t="s">
        <v>365</v>
      </c>
      <c r="C384">
        <v>64</v>
      </c>
      <c r="D384">
        <v>65</v>
      </c>
      <c r="E384">
        <v>67</v>
      </c>
      <c r="F384">
        <v>69</v>
      </c>
      <c r="G384">
        <v>71</v>
      </c>
      <c r="H384">
        <v>60</v>
      </c>
      <c r="I384">
        <v>56</v>
      </c>
      <c r="J384">
        <v>60</v>
      </c>
      <c r="K384">
        <v>68</v>
      </c>
      <c r="L384">
        <v>67</v>
      </c>
      <c r="M384">
        <v>68</v>
      </c>
      <c r="N384">
        <v>64</v>
      </c>
      <c r="O384">
        <v>80</v>
      </c>
      <c r="P384">
        <v>93</v>
      </c>
      <c r="Q384">
        <v>108</v>
      </c>
      <c r="R384">
        <v>105</v>
      </c>
      <c r="S384">
        <v>115</v>
      </c>
      <c r="T384">
        <v>120</v>
      </c>
      <c r="U384">
        <v>126</v>
      </c>
      <c r="V384">
        <v>154</v>
      </c>
      <c r="W384">
        <v>167</v>
      </c>
      <c r="X384">
        <v>199</v>
      </c>
      <c r="Y384">
        <v>230</v>
      </c>
      <c r="Z384">
        <v>240</v>
      </c>
      <c r="AA384">
        <v>246</v>
      </c>
      <c r="AB384">
        <v>294</v>
      </c>
      <c r="AC384">
        <v>301</v>
      </c>
      <c r="AD384">
        <v>346</v>
      </c>
      <c r="AE384">
        <v>329</v>
      </c>
      <c r="AF384">
        <v>327</v>
      </c>
      <c r="AG384">
        <v>320</v>
      </c>
      <c r="AH384">
        <v>316</v>
      </c>
    </row>
    <row r="385" spans="1:34" x14ac:dyDescent="0.25">
      <c r="A385" t="s">
        <v>879</v>
      </c>
      <c r="B385" t="s">
        <v>366</v>
      </c>
      <c r="C385">
        <v>8</v>
      </c>
      <c r="D385">
        <v>8</v>
      </c>
      <c r="E385">
        <v>8</v>
      </c>
      <c r="F385">
        <v>10</v>
      </c>
      <c r="G385">
        <v>9</v>
      </c>
      <c r="H385">
        <v>12</v>
      </c>
      <c r="I385">
        <v>14</v>
      </c>
      <c r="J385">
        <v>16</v>
      </c>
      <c r="K385">
        <v>16</v>
      </c>
      <c r="L385">
        <v>16</v>
      </c>
      <c r="M385">
        <v>17</v>
      </c>
      <c r="N385">
        <v>16</v>
      </c>
      <c r="O385">
        <v>17</v>
      </c>
      <c r="P385">
        <v>17</v>
      </c>
      <c r="Q385">
        <v>12</v>
      </c>
      <c r="R385">
        <v>12</v>
      </c>
      <c r="S385">
        <v>12</v>
      </c>
      <c r="T385">
        <v>16</v>
      </c>
      <c r="U385">
        <v>21</v>
      </c>
      <c r="V385">
        <v>24</v>
      </c>
      <c r="W385">
        <v>22</v>
      </c>
      <c r="X385">
        <v>25</v>
      </c>
      <c r="Y385">
        <v>25</v>
      </c>
      <c r="Z385">
        <v>25</v>
      </c>
      <c r="AA385">
        <v>25</v>
      </c>
      <c r="AB385">
        <v>26</v>
      </c>
      <c r="AC385">
        <v>28</v>
      </c>
      <c r="AD385">
        <v>34</v>
      </c>
      <c r="AE385">
        <v>32</v>
      </c>
      <c r="AF385">
        <v>32</v>
      </c>
      <c r="AG385">
        <v>32</v>
      </c>
      <c r="AH385">
        <v>38</v>
      </c>
    </row>
    <row r="386" spans="1:34" x14ac:dyDescent="0.25">
      <c r="A386" t="s">
        <v>880</v>
      </c>
      <c r="B386" t="s">
        <v>367</v>
      </c>
      <c r="C386">
        <v>1</v>
      </c>
      <c r="D386">
        <v>2</v>
      </c>
      <c r="E386">
        <v>1</v>
      </c>
      <c r="F386">
        <v>3</v>
      </c>
      <c r="G386">
        <v>5</v>
      </c>
      <c r="H386">
        <v>6</v>
      </c>
      <c r="I386">
        <v>6</v>
      </c>
      <c r="J386">
        <v>7</v>
      </c>
      <c r="K386">
        <v>8</v>
      </c>
      <c r="L386">
        <v>8</v>
      </c>
      <c r="M386">
        <v>8</v>
      </c>
      <c r="N386">
        <v>9</v>
      </c>
      <c r="O386">
        <v>9</v>
      </c>
      <c r="P386">
        <v>12</v>
      </c>
      <c r="Q386">
        <v>15</v>
      </c>
      <c r="R386">
        <v>18</v>
      </c>
      <c r="S386">
        <v>18</v>
      </c>
      <c r="T386">
        <v>21</v>
      </c>
      <c r="U386">
        <v>25</v>
      </c>
      <c r="V386">
        <v>26</v>
      </c>
      <c r="W386">
        <v>25</v>
      </c>
      <c r="X386">
        <v>22</v>
      </c>
      <c r="Y386">
        <v>19</v>
      </c>
      <c r="Z386">
        <v>21</v>
      </c>
      <c r="AA386">
        <v>17</v>
      </c>
      <c r="AB386">
        <v>29</v>
      </c>
      <c r="AC386">
        <v>33</v>
      </c>
      <c r="AD386">
        <v>34</v>
      </c>
      <c r="AE386">
        <v>36</v>
      </c>
      <c r="AF386">
        <v>41</v>
      </c>
      <c r="AG386">
        <v>41</v>
      </c>
      <c r="AH386">
        <v>40</v>
      </c>
    </row>
    <row r="387" spans="1:34" x14ac:dyDescent="0.25">
      <c r="A387" t="s">
        <v>881</v>
      </c>
      <c r="B387" t="s">
        <v>368</v>
      </c>
      <c r="C387">
        <v>20</v>
      </c>
      <c r="D387">
        <v>22</v>
      </c>
      <c r="E387">
        <v>21</v>
      </c>
      <c r="F387">
        <v>21</v>
      </c>
      <c r="G387">
        <v>30</v>
      </c>
      <c r="H387">
        <v>29</v>
      </c>
      <c r="I387">
        <v>29</v>
      </c>
      <c r="J387">
        <v>23</v>
      </c>
      <c r="K387">
        <v>23</v>
      </c>
      <c r="L387">
        <v>23</v>
      </c>
      <c r="M387">
        <v>22</v>
      </c>
      <c r="N387">
        <v>17</v>
      </c>
      <c r="O387">
        <v>18</v>
      </c>
      <c r="P387">
        <v>27</v>
      </c>
      <c r="Q387">
        <v>35</v>
      </c>
      <c r="R387">
        <v>33</v>
      </c>
      <c r="S387">
        <v>56</v>
      </c>
      <c r="T387">
        <v>61</v>
      </c>
      <c r="U387">
        <v>79</v>
      </c>
      <c r="V387">
        <v>86</v>
      </c>
      <c r="W387">
        <v>85</v>
      </c>
      <c r="X387">
        <v>81</v>
      </c>
      <c r="Y387">
        <v>95</v>
      </c>
      <c r="Z387">
        <v>73</v>
      </c>
      <c r="AA387">
        <v>70</v>
      </c>
      <c r="AB387">
        <v>62</v>
      </c>
      <c r="AC387">
        <v>60</v>
      </c>
      <c r="AD387">
        <v>62</v>
      </c>
      <c r="AE387">
        <v>75</v>
      </c>
      <c r="AF387">
        <v>82</v>
      </c>
      <c r="AG387">
        <v>85</v>
      </c>
      <c r="AH387">
        <v>89</v>
      </c>
    </row>
    <row r="388" spans="1:34" x14ac:dyDescent="0.25">
      <c r="A388" t="s">
        <v>882</v>
      </c>
      <c r="B388" t="s">
        <v>369</v>
      </c>
      <c r="C388">
        <v>9</v>
      </c>
      <c r="D388">
        <v>8</v>
      </c>
      <c r="E388">
        <v>8</v>
      </c>
      <c r="F388">
        <v>13</v>
      </c>
      <c r="G388">
        <v>19</v>
      </c>
      <c r="H388">
        <v>23</v>
      </c>
      <c r="I388">
        <v>24</v>
      </c>
      <c r="J388">
        <v>24</v>
      </c>
      <c r="K388">
        <v>25</v>
      </c>
      <c r="L388">
        <v>26</v>
      </c>
      <c r="M388">
        <v>25</v>
      </c>
      <c r="N388">
        <v>28</v>
      </c>
      <c r="O388">
        <v>26</v>
      </c>
      <c r="P388">
        <v>31</v>
      </c>
      <c r="Q388">
        <v>31</v>
      </c>
      <c r="R388">
        <v>33</v>
      </c>
      <c r="S388">
        <v>36</v>
      </c>
      <c r="T388">
        <v>35</v>
      </c>
      <c r="U388">
        <v>45</v>
      </c>
      <c r="V388">
        <v>46</v>
      </c>
      <c r="W388">
        <v>52</v>
      </c>
      <c r="X388">
        <v>54</v>
      </c>
      <c r="Y388">
        <v>55</v>
      </c>
      <c r="Z388">
        <v>51</v>
      </c>
      <c r="AA388">
        <v>49</v>
      </c>
      <c r="AB388">
        <v>46</v>
      </c>
      <c r="AC388">
        <v>58</v>
      </c>
      <c r="AD388">
        <v>57</v>
      </c>
      <c r="AE388">
        <v>54</v>
      </c>
      <c r="AF388">
        <v>52</v>
      </c>
      <c r="AG388">
        <v>52</v>
      </c>
      <c r="AH388">
        <v>51</v>
      </c>
    </row>
    <row r="389" spans="1:34" x14ac:dyDescent="0.25">
      <c r="A389" t="s">
        <v>883</v>
      </c>
      <c r="B389" t="s">
        <v>370</v>
      </c>
      <c r="C389">
        <v>8</v>
      </c>
      <c r="D389">
        <v>8</v>
      </c>
      <c r="E389">
        <v>8</v>
      </c>
      <c r="F389">
        <v>11</v>
      </c>
      <c r="G389">
        <v>7</v>
      </c>
      <c r="H389">
        <v>8</v>
      </c>
      <c r="I389">
        <v>12</v>
      </c>
      <c r="J389">
        <v>12</v>
      </c>
      <c r="K389">
        <v>12</v>
      </c>
      <c r="L389">
        <v>14</v>
      </c>
      <c r="M389">
        <v>14</v>
      </c>
      <c r="N389">
        <v>14</v>
      </c>
      <c r="O389">
        <v>15</v>
      </c>
      <c r="P389">
        <v>17</v>
      </c>
      <c r="Q389">
        <v>16</v>
      </c>
      <c r="R389">
        <v>18</v>
      </c>
      <c r="S389">
        <v>17</v>
      </c>
      <c r="T389">
        <v>15</v>
      </c>
      <c r="U389">
        <v>14</v>
      </c>
      <c r="V389">
        <v>11</v>
      </c>
      <c r="W389">
        <v>6</v>
      </c>
      <c r="X389">
        <v>9</v>
      </c>
      <c r="Y389">
        <v>7</v>
      </c>
      <c r="Z389">
        <v>7</v>
      </c>
      <c r="AA389">
        <v>12</v>
      </c>
      <c r="AB389">
        <v>15</v>
      </c>
      <c r="AC389">
        <v>19</v>
      </c>
      <c r="AD389">
        <v>20</v>
      </c>
      <c r="AE389">
        <v>20</v>
      </c>
      <c r="AF389">
        <v>23</v>
      </c>
      <c r="AG389">
        <v>34</v>
      </c>
      <c r="AH389">
        <v>33</v>
      </c>
    </row>
    <row r="390" spans="1:34" x14ac:dyDescent="0.25">
      <c r="A390" t="s">
        <v>884</v>
      </c>
      <c r="B390" t="s">
        <v>371</v>
      </c>
      <c r="C390">
        <v>19</v>
      </c>
      <c r="D390">
        <v>14</v>
      </c>
      <c r="E390">
        <v>11</v>
      </c>
      <c r="F390">
        <v>11</v>
      </c>
      <c r="G390">
        <v>15</v>
      </c>
      <c r="H390">
        <v>16</v>
      </c>
      <c r="I390">
        <v>20</v>
      </c>
      <c r="J390">
        <v>21</v>
      </c>
      <c r="K390">
        <v>22</v>
      </c>
      <c r="L390">
        <v>22</v>
      </c>
      <c r="M390">
        <v>24</v>
      </c>
      <c r="N390">
        <v>23</v>
      </c>
      <c r="O390">
        <v>22</v>
      </c>
      <c r="P390">
        <v>22</v>
      </c>
      <c r="Q390">
        <v>21</v>
      </c>
      <c r="R390">
        <v>26</v>
      </c>
      <c r="S390">
        <v>30</v>
      </c>
      <c r="T390">
        <v>28</v>
      </c>
      <c r="U390">
        <v>37</v>
      </c>
      <c r="V390">
        <v>40</v>
      </c>
      <c r="W390">
        <v>54</v>
      </c>
      <c r="X390">
        <v>57</v>
      </c>
      <c r="Y390">
        <v>60</v>
      </c>
      <c r="Z390">
        <v>61</v>
      </c>
      <c r="AA390">
        <v>65</v>
      </c>
      <c r="AB390">
        <v>61</v>
      </c>
      <c r="AC390">
        <v>77</v>
      </c>
      <c r="AD390">
        <v>77</v>
      </c>
      <c r="AE390">
        <v>83</v>
      </c>
      <c r="AF390">
        <v>84</v>
      </c>
      <c r="AG390">
        <v>79</v>
      </c>
      <c r="AH390">
        <v>75</v>
      </c>
    </row>
    <row r="391" spans="1:34" x14ac:dyDescent="0.25">
      <c r="A391" t="s">
        <v>885</v>
      </c>
      <c r="B391" t="s">
        <v>372</v>
      </c>
      <c r="C391">
        <v>29</v>
      </c>
      <c r="D391">
        <v>32</v>
      </c>
      <c r="E391">
        <v>32</v>
      </c>
      <c r="F391">
        <v>35</v>
      </c>
      <c r="G391">
        <v>34</v>
      </c>
      <c r="H391">
        <v>36</v>
      </c>
      <c r="I391">
        <v>36</v>
      </c>
      <c r="J391">
        <v>42</v>
      </c>
      <c r="K391">
        <v>39</v>
      </c>
      <c r="L391">
        <v>39</v>
      </c>
      <c r="M391">
        <v>37</v>
      </c>
      <c r="N391">
        <v>44</v>
      </c>
      <c r="O391">
        <v>42</v>
      </c>
      <c r="P391">
        <v>39</v>
      </c>
      <c r="Q391">
        <v>32</v>
      </c>
      <c r="R391">
        <v>48</v>
      </c>
      <c r="S391">
        <v>48</v>
      </c>
      <c r="T391">
        <v>57</v>
      </c>
      <c r="U391">
        <v>66</v>
      </c>
      <c r="V391">
        <v>74</v>
      </c>
      <c r="W391">
        <v>94</v>
      </c>
      <c r="X391">
        <v>105</v>
      </c>
      <c r="Y391">
        <v>111</v>
      </c>
      <c r="Z391">
        <v>111</v>
      </c>
      <c r="AA391">
        <v>116</v>
      </c>
      <c r="AB391">
        <v>131</v>
      </c>
      <c r="AC391">
        <v>166</v>
      </c>
      <c r="AD391">
        <v>165</v>
      </c>
      <c r="AE391">
        <v>159</v>
      </c>
      <c r="AF391">
        <v>155</v>
      </c>
      <c r="AG391">
        <v>155</v>
      </c>
      <c r="AH391">
        <v>146</v>
      </c>
    </row>
    <row r="392" spans="1:34" x14ac:dyDescent="0.25">
      <c r="A392" t="s">
        <v>886</v>
      </c>
      <c r="B392" t="s">
        <v>373</v>
      </c>
      <c r="C392">
        <v>30</v>
      </c>
      <c r="D392">
        <v>37</v>
      </c>
      <c r="E392">
        <v>37</v>
      </c>
      <c r="F392">
        <v>36</v>
      </c>
      <c r="G392">
        <v>43</v>
      </c>
      <c r="H392">
        <v>49</v>
      </c>
      <c r="I392">
        <v>68</v>
      </c>
      <c r="J392">
        <v>77</v>
      </c>
      <c r="K392">
        <v>84</v>
      </c>
      <c r="L392">
        <v>84</v>
      </c>
      <c r="M392">
        <v>90</v>
      </c>
      <c r="N392">
        <v>93</v>
      </c>
      <c r="O392">
        <v>98</v>
      </c>
      <c r="P392">
        <v>100</v>
      </c>
      <c r="Q392">
        <v>98</v>
      </c>
      <c r="R392">
        <v>111</v>
      </c>
      <c r="S392">
        <v>111</v>
      </c>
      <c r="T392">
        <v>119</v>
      </c>
      <c r="U392">
        <v>166</v>
      </c>
      <c r="V392">
        <v>183</v>
      </c>
      <c r="W392">
        <v>225</v>
      </c>
      <c r="X392">
        <v>254</v>
      </c>
      <c r="Y392">
        <v>261</v>
      </c>
      <c r="Z392">
        <v>261</v>
      </c>
      <c r="AA392">
        <v>267</v>
      </c>
      <c r="AB392">
        <v>259</v>
      </c>
      <c r="AC392">
        <v>276</v>
      </c>
      <c r="AD392">
        <v>252</v>
      </c>
      <c r="AE392">
        <v>244</v>
      </c>
      <c r="AF392">
        <v>243</v>
      </c>
      <c r="AG392">
        <v>243</v>
      </c>
      <c r="AH392">
        <v>228</v>
      </c>
    </row>
    <row r="393" spans="1:34" x14ac:dyDescent="0.25">
      <c r="A393" t="s">
        <v>887</v>
      </c>
      <c r="B393" t="s">
        <v>374</v>
      </c>
      <c r="C393">
        <v>5</v>
      </c>
      <c r="D393">
        <v>6</v>
      </c>
      <c r="E393">
        <v>8</v>
      </c>
      <c r="F393">
        <v>6</v>
      </c>
      <c r="G393">
        <v>7</v>
      </c>
      <c r="H393">
        <v>8</v>
      </c>
      <c r="I393">
        <v>7</v>
      </c>
      <c r="J393">
        <v>7</v>
      </c>
      <c r="K393">
        <v>6</v>
      </c>
      <c r="L393">
        <v>4</v>
      </c>
      <c r="M393">
        <v>3</v>
      </c>
      <c r="N393">
        <v>2</v>
      </c>
      <c r="O393">
        <v>1</v>
      </c>
      <c r="P393">
        <v>2</v>
      </c>
      <c r="Q393">
        <v>7</v>
      </c>
      <c r="R393">
        <v>7</v>
      </c>
      <c r="S393">
        <v>10</v>
      </c>
      <c r="T393">
        <v>12</v>
      </c>
      <c r="U393">
        <v>24</v>
      </c>
      <c r="V393">
        <v>30</v>
      </c>
      <c r="W393">
        <v>33</v>
      </c>
      <c r="X393">
        <v>38</v>
      </c>
      <c r="Y393">
        <v>41</v>
      </c>
      <c r="Z393">
        <v>38</v>
      </c>
      <c r="AA393">
        <v>36</v>
      </c>
      <c r="AB393">
        <v>39</v>
      </c>
      <c r="AC393">
        <v>40</v>
      </c>
      <c r="AD393">
        <v>48</v>
      </c>
      <c r="AE393">
        <v>55</v>
      </c>
      <c r="AF393">
        <v>58</v>
      </c>
      <c r="AG393">
        <v>60</v>
      </c>
      <c r="AH393">
        <v>62</v>
      </c>
    </row>
    <row r="394" spans="1:34" x14ac:dyDescent="0.25">
      <c r="A394" t="s">
        <v>888</v>
      </c>
      <c r="B394" t="s">
        <v>375</v>
      </c>
      <c r="C394">
        <v>7</v>
      </c>
      <c r="D394">
        <v>8</v>
      </c>
      <c r="E394">
        <v>8</v>
      </c>
      <c r="F394">
        <v>9</v>
      </c>
      <c r="G394">
        <v>7</v>
      </c>
      <c r="H394">
        <v>6</v>
      </c>
      <c r="I394">
        <v>4</v>
      </c>
      <c r="J394">
        <v>4</v>
      </c>
      <c r="K394">
        <v>3</v>
      </c>
      <c r="L394">
        <v>3</v>
      </c>
      <c r="M394">
        <v>2</v>
      </c>
      <c r="N394">
        <v>5</v>
      </c>
      <c r="O394">
        <v>17</v>
      </c>
      <c r="P394">
        <v>19</v>
      </c>
      <c r="Q394">
        <v>27</v>
      </c>
      <c r="R394">
        <v>32</v>
      </c>
      <c r="S394">
        <v>34</v>
      </c>
      <c r="T394">
        <v>36</v>
      </c>
      <c r="U394">
        <v>43</v>
      </c>
      <c r="V394">
        <v>41</v>
      </c>
      <c r="W394">
        <v>42</v>
      </c>
      <c r="X394">
        <v>33</v>
      </c>
      <c r="Y394">
        <v>30</v>
      </c>
      <c r="Z394">
        <v>28</v>
      </c>
      <c r="AA394">
        <v>29</v>
      </c>
      <c r="AB394">
        <v>26</v>
      </c>
      <c r="AC394">
        <v>19</v>
      </c>
      <c r="AD394">
        <v>23</v>
      </c>
      <c r="AE394">
        <v>26</v>
      </c>
      <c r="AF394">
        <v>25</v>
      </c>
      <c r="AG394">
        <v>25</v>
      </c>
      <c r="AH394">
        <v>26</v>
      </c>
    </row>
    <row r="395" spans="1:34" x14ac:dyDescent="0.25">
      <c r="A395" t="s">
        <v>889</v>
      </c>
      <c r="B395" t="s">
        <v>417</v>
      </c>
      <c r="C395">
        <v>19</v>
      </c>
      <c r="D395">
        <v>21</v>
      </c>
      <c r="E395">
        <v>21</v>
      </c>
      <c r="F395">
        <v>27</v>
      </c>
      <c r="G395">
        <v>32</v>
      </c>
      <c r="H395">
        <v>38</v>
      </c>
      <c r="I395">
        <v>32</v>
      </c>
      <c r="J395">
        <v>28</v>
      </c>
      <c r="K395">
        <v>26</v>
      </c>
      <c r="L395">
        <v>26</v>
      </c>
      <c r="M395">
        <v>29</v>
      </c>
      <c r="N395">
        <v>37</v>
      </c>
      <c r="O395">
        <v>38</v>
      </c>
      <c r="P395">
        <v>48</v>
      </c>
      <c r="Q395">
        <v>59</v>
      </c>
      <c r="R395">
        <v>59</v>
      </c>
      <c r="S395">
        <v>59</v>
      </c>
      <c r="T395">
        <v>64</v>
      </c>
      <c r="U395">
        <v>72</v>
      </c>
      <c r="V395">
        <v>73</v>
      </c>
      <c r="W395">
        <v>74</v>
      </c>
      <c r="X395">
        <v>70</v>
      </c>
      <c r="Y395">
        <v>70</v>
      </c>
      <c r="Z395">
        <v>70</v>
      </c>
      <c r="AA395">
        <v>74</v>
      </c>
      <c r="AB395">
        <v>78</v>
      </c>
      <c r="AC395">
        <v>100</v>
      </c>
      <c r="AD395">
        <v>101</v>
      </c>
      <c r="AE395">
        <v>105</v>
      </c>
      <c r="AF395">
        <v>107</v>
      </c>
      <c r="AG395">
        <v>107</v>
      </c>
      <c r="AH395">
        <v>95</v>
      </c>
    </row>
    <row r="396" spans="1:34" x14ac:dyDescent="0.25">
      <c r="A396" t="s">
        <v>890</v>
      </c>
      <c r="B396" t="s">
        <v>418</v>
      </c>
      <c r="C396">
        <v>4</v>
      </c>
      <c r="D396">
        <v>4</v>
      </c>
      <c r="E396">
        <v>4</v>
      </c>
      <c r="F396">
        <v>3</v>
      </c>
      <c r="G396">
        <v>3</v>
      </c>
      <c r="H396">
        <v>2</v>
      </c>
      <c r="I396">
        <v>1</v>
      </c>
      <c r="J396">
        <v>1</v>
      </c>
      <c r="K396">
        <v>2</v>
      </c>
      <c r="L396">
        <v>3</v>
      </c>
      <c r="M396">
        <v>5</v>
      </c>
      <c r="N396">
        <v>5</v>
      </c>
      <c r="O396">
        <v>5</v>
      </c>
      <c r="P396">
        <v>5</v>
      </c>
      <c r="Q396">
        <v>5</v>
      </c>
      <c r="R396">
        <v>4</v>
      </c>
      <c r="S396">
        <v>3</v>
      </c>
      <c r="T396">
        <v>2</v>
      </c>
      <c r="U396">
        <v>2</v>
      </c>
      <c r="V396">
        <v>3</v>
      </c>
      <c r="W396">
        <v>4</v>
      </c>
      <c r="X396">
        <v>6</v>
      </c>
      <c r="Y396">
        <v>9</v>
      </c>
      <c r="Z396">
        <v>9</v>
      </c>
      <c r="AA396">
        <v>10</v>
      </c>
      <c r="AB396">
        <v>11</v>
      </c>
      <c r="AC396">
        <v>14</v>
      </c>
      <c r="AD396">
        <v>15</v>
      </c>
      <c r="AE396">
        <v>14</v>
      </c>
      <c r="AF396">
        <v>16</v>
      </c>
      <c r="AG396">
        <v>16</v>
      </c>
      <c r="AH396">
        <v>15</v>
      </c>
    </row>
    <row r="397" spans="1:34" x14ac:dyDescent="0.25">
      <c r="A397" t="s">
        <v>891</v>
      </c>
      <c r="B397" t="s">
        <v>419</v>
      </c>
      <c r="C397">
        <v>2</v>
      </c>
      <c r="D397">
        <v>1</v>
      </c>
      <c r="E397">
        <v>1</v>
      </c>
      <c r="F397">
        <v>1</v>
      </c>
      <c r="G397">
        <v>0</v>
      </c>
      <c r="H397">
        <v>0</v>
      </c>
      <c r="I397">
        <v>0</v>
      </c>
      <c r="J397">
        <v>0</v>
      </c>
      <c r="K397">
        <v>0</v>
      </c>
      <c r="L397">
        <v>0</v>
      </c>
      <c r="M397">
        <v>0</v>
      </c>
      <c r="N397">
        <v>0</v>
      </c>
      <c r="O397">
        <v>0</v>
      </c>
      <c r="P397">
        <v>0</v>
      </c>
      <c r="Q397">
        <v>0</v>
      </c>
      <c r="R397">
        <v>0</v>
      </c>
      <c r="S397">
        <v>0</v>
      </c>
      <c r="T397">
        <v>0</v>
      </c>
      <c r="U397">
        <v>2</v>
      </c>
      <c r="V397">
        <v>3</v>
      </c>
      <c r="W397">
        <v>5</v>
      </c>
      <c r="X397">
        <v>5</v>
      </c>
      <c r="Y397">
        <v>5</v>
      </c>
      <c r="Z397">
        <v>6</v>
      </c>
      <c r="AA397">
        <v>10</v>
      </c>
      <c r="AB397">
        <v>15</v>
      </c>
      <c r="AC397">
        <v>19</v>
      </c>
      <c r="AD397">
        <v>21</v>
      </c>
      <c r="AE397">
        <v>30</v>
      </c>
      <c r="AF397">
        <v>34</v>
      </c>
      <c r="AG397">
        <v>33</v>
      </c>
      <c r="AH397">
        <v>29</v>
      </c>
    </row>
    <row r="398" spans="1:34" x14ac:dyDescent="0.25">
      <c r="A398" t="s">
        <v>892</v>
      </c>
      <c r="B398" t="s">
        <v>420</v>
      </c>
      <c r="C398">
        <v>1</v>
      </c>
      <c r="D398">
        <v>1</v>
      </c>
      <c r="E398">
        <v>1</v>
      </c>
      <c r="F398">
        <v>1</v>
      </c>
      <c r="G398">
        <v>0</v>
      </c>
      <c r="H398">
        <v>0</v>
      </c>
      <c r="I398">
        <v>1</v>
      </c>
      <c r="J398">
        <v>2</v>
      </c>
      <c r="K398">
        <v>7</v>
      </c>
      <c r="L398">
        <v>7</v>
      </c>
      <c r="M398">
        <v>7</v>
      </c>
      <c r="N398">
        <v>12</v>
      </c>
      <c r="O398">
        <v>18</v>
      </c>
      <c r="P398">
        <v>20</v>
      </c>
      <c r="Q398">
        <v>19</v>
      </c>
      <c r="R398">
        <v>17</v>
      </c>
      <c r="S398">
        <v>17</v>
      </c>
      <c r="T398">
        <v>17</v>
      </c>
      <c r="U398">
        <v>17</v>
      </c>
      <c r="V398">
        <v>20</v>
      </c>
      <c r="W398">
        <v>22</v>
      </c>
      <c r="X398">
        <v>31</v>
      </c>
      <c r="Y398">
        <v>36</v>
      </c>
      <c r="Z398">
        <v>42</v>
      </c>
      <c r="AA398">
        <v>42</v>
      </c>
      <c r="AB398">
        <v>48</v>
      </c>
      <c r="AC398">
        <v>54</v>
      </c>
      <c r="AD398">
        <v>67</v>
      </c>
      <c r="AE398">
        <v>69</v>
      </c>
      <c r="AF398">
        <v>71</v>
      </c>
      <c r="AG398">
        <v>67</v>
      </c>
      <c r="AH398">
        <v>67</v>
      </c>
    </row>
    <row r="399" spans="1:34" x14ac:dyDescent="0.25">
      <c r="A399" t="s">
        <v>893</v>
      </c>
      <c r="B399" t="s">
        <v>421</v>
      </c>
      <c r="C399">
        <v>11</v>
      </c>
      <c r="D399">
        <v>14</v>
      </c>
      <c r="E399">
        <v>16</v>
      </c>
      <c r="F399">
        <v>16</v>
      </c>
      <c r="G399">
        <v>22</v>
      </c>
      <c r="H399">
        <v>17</v>
      </c>
      <c r="I399">
        <v>17</v>
      </c>
      <c r="J399">
        <v>17</v>
      </c>
      <c r="K399">
        <v>13</v>
      </c>
      <c r="L399">
        <v>11</v>
      </c>
      <c r="M399">
        <v>11</v>
      </c>
      <c r="N399">
        <v>4</v>
      </c>
      <c r="O399">
        <v>3</v>
      </c>
      <c r="P399">
        <v>3</v>
      </c>
      <c r="Q399">
        <v>2</v>
      </c>
      <c r="R399">
        <v>4</v>
      </c>
      <c r="S399">
        <v>4</v>
      </c>
      <c r="T399">
        <v>4</v>
      </c>
      <c r="U399">
        <v>5</v>
      </c>
      <c r="V399">
        <v>9</v>
      </c>
      <c r="W399">
        <v>10</v>
      </c>
      <c r="X399">
        <v>9</v>
      </c>
      <c r="Y399">
        <v>8</v>
      </c>
      <c r="Z399">
        <v>10</v>
      </c>
      <c r="AA399">
        <v>11</v>
      </c>
      <c r="AB399">
        <v>20</v>
      </c>
      <c r="AC399">
        <v>20</v>
      </c>
      <c r="AD399">
        <v>25</v>
      </c>
      <c r="AE399">
        <v>29</v>
      </c>
      <c r="AF399">
        <v>31</v>
      </c>
      <c r="AG399">
        <v>29</v>
      </c>
      <c r="AH399">
        <v>28</v>
      </c>
    </row>
    <row r="400" spans="1:34" x14ac:dyDescent="0.25">
      <c r="A400" t="s">
        <v>894</v>
      </c>
      <c r="B400" t="s">
        <v>422</v>
      </c>
      <c r="C400">
        <v>94</v>
      </c>
      <c r="D400">
        <v>97</v>
      </c>
      <c r="E400">
        <v>101</v>
      </c>
      <c r="F400">
        <v>103</v>
      </c>
      <c r="G400">
        <v>104</v>
      </c>
      <c r="H400">
        <v>111</v>
      </c>
      <c r="I400">
        <v>113</v>
      </c>
      <c r="J400">
        <v>104</v>
      </c>
      <c r="K400">
        <v>97</v>
      </c>
      <c r="L400">
        <v>102</v>
      </c>
      <c r="M400">
        <v>103</v>
      </c>
      <c r="N400">
        <v>121</v>
      </c>
      <c r="O400">
        <v>120</v>
      </c>
      <c r="P400">
        <v>126</v>
      </c>
      <c r="Q400">
        <v>148</v>
      </c>
      <c r="R400">
        <v>163</v>
      </c>
      <c r="S400">
        <v>159</v>
      </c>
      <c r="T400">
        <v>181</v>
      </c>
      <c r="U400">
        <v>207</v>
      </c>
      <c r="V400">
        <v>259</v>
      </c>
      <c r="W400">
        <v>294</v>
      </c>
      <c r="X400">
        <v>353</v>
      </c>
      <c r="Y400">
        <v>356</v>
      </c>
      <c r="Z400">
        <v>369</v>
      </c>
      <c r="AA400">
        <v>377</v>
      </c>
      <c r="AB400">
        <v>404</v>
      </c>
      <c r="AC400">
        <v>400</v>
      </c>
      <c r="AD400">
        <v>411</v>
      </c>
      <c r="AE400">
        <v>369</v>
      </c>
      <c r="AF400">
        <v>382</v>
      </c>
      <c r="AG400">
        <v>372</v>
      </c>
      <c r="AH400">
        <v>333</v>
      </c>
    </row>
    <row r="401" spans="1:34" x14ac:dyDescent="0.25">
      <c r="A401" t="s">
        <v>895</v>
      </c>
      <c r="B401" t="s">
        <v>423</v>
      </c>
      <c r="C401">
        <v>10</v>
      </c>
      <c r="D401">
        <v>10</v>
      </c>
      <c r="E401">
        <v>10</v>
      </c>
      <c r="F401">
        <v>9</v>
      </c>
      <c r="G401">
        <v>12</v>
      </c>
      <c r="H401">
        <v>14</v>
      </c>
      <c r="I401">
        <v>13</v>
      </c>
      <c r="J401">
        <v>13</v>
      </c>
      <c r="K401">
        <v>15</v>
      </c>
      <c r="L401">
        <v>15</v>
      </c>
      <c r="M401">
        <v>14</v>
      </c>
      <c r="N401">
        <v>9</v>
      </c>
      <c r="O401">
        <v>12</v>
      </c>
      <c r="P401">
        <v>10</v>
      </c>
      <c r="Q401">
        <v>11</v>
      </c>
      <c r="R401">
        <v>13</v>
      </c>
      <c r="S401">
        <v>13</v>
      </c>
      <c r="T401">
        <v>14</v>
      </c>
      <c r="U401">
        <v>19</v>
      </c>
      <c r="V401">
        <v>19</v>
      </c>
      <c r="W401">
        <v>19</v>
      </c>
      <c r="X401">
        <v>23</v>
      </c>
      <c r="Y401">
        <v>20</v>
      </c>
      <c r="Z401">
        <v>23</v>
      </c>
      <c r="AA401">
        <v>26</v>
      </c>
      <c r="AB401">
        <v>32</v>
      </c>
      <c r="AC401">
        <v>37</v>
      </c>
      <c r="AD401">
        <v>45</v>
      </c>
      <c r="AE401">
        <v>63</v>
      </c>
      <c r="AF401">
        <v>77</v>
      </c>
      <c r="AG401">
        <v>74</v>
      </c>
      <c r="AH401">
        <v>70</v>
      </c>
    </row>
    <row r="402" spans="1:34" x14ac:dyDescent="0.25">
      <c r="A402" t="s">
        <v>896</v>
      </c>
      <c r="B402" t="s">
        <v>424</v>
      </c>
      <c r="C402">
        <v>26</v>
      </c>
      <c r="D402">
        <v>27</v>
      </c>
      <c r="E402">
        <v>27</v>
      </c>
      <c r="F402">
        <v>18</v>
      </c>
      <c r="G402">
        <v>23</v>
      </c>
      <c r="H402">
        <v>20</v>
      </c>
      <c r="I402">
        <v>20</v>
      </c>
      <c r="J402">
        <v>25</v>
      </c>
      <c r="K402">
        <v>27</v>
      </c>
      <c r="L402">
        <v>27</v>
      </c>
      <c r="M402">
        <v>33</v>
      </c>
      <c r="N402">
        <v>42</v>
      </c>
      <c r="O402">
        <v>50</v>
      </c>
      <c r="P402">
        <v>68</v>
      </c>
      <c r="Q402">
        <v>65</v>
      </c>
      <c r="R402">
        <v>90</v>
      </c>
      <c r="S402">
        <v>87</v>
      </c>
      <c r="T402">
        <v>82</v>
      </c>
      <c r="U402">
        <v>83</v>
      </c>
      <c r="V402">
        <v>91</v>
      </c>
      <c r="W402">
        <v>108</v>
      </c>
      <c r="X402">
        <v>126</v>
      </c>
      <c r="Y402">
        <v>106</v>
      </c>
      <c r="Z402">
        <v>114</v>
      </c>
      <c r="AA402">
        <v>134</v>
      </c>
      <c r="AB402">
        <v>151</v>
      </c>
      <c r="AC402">
        <v>157</v>
      </c>
      <c r="AD402">
        <v>150</v>
      </c>
      <c r="AE402">
        <v>152</v>
      </c>
      <c r="AF402">
        <v>150</v>
      </c>
      <c r="AG402">
        <v>154</v>
      </c>
      <c r="AH402">
        <v>164</v>
      </c>
    </row>
    <row r="403" spans="1:34" x14ac:dyDescent="0.25">
      <c r="A403" t="s">
        <v>897</v>
      </c>
      <c r="B403" t="s">
        <v>425</v>
      </c>
      <c r="C403">
        <v>41</v>
      </c>
      <c r="D403">
        <v>43</v>
      </c>
      <c r="E403">
        <v>43</v>
      </c>
      <c r="F403">
        <v>48</v>
      </c>
      <c r="G403">
        <v>52</v>
      </c>
      <c r="H403">
        <v>53</v>
      </c>
      <c r="I403">
        <v>53</v>
      </c>
      <c r="J403">
        <v>50</v>
      </c>
      <c r="K403">
        <v>57</v>
      </c>
      <c r="L403">
        <v>61</v>
      </c>
      <c r="M403">
        <v>64</v>
      </c>
      <c r="N403">
        <v>65</v>
      </c>
      <c r="O403">
        <v>80</v>
      </c>
      <c r="P403">
        <v>87</v>
      </c>
      <c r="Q403">
        <v>92</v>
      </c>
      <c r="R403">
        <v>96</v>
      </c>
      <c r="S403">
        <v>93</v>
      </c>
      <c r="T403">
        <v>92</v>
      </c>
      <c r="U403">
        <v>120</v>
      </c>
      <c r="V403">
        <v>118</v>
      </c>
      <c r="W403">
        <v>130</v>
      </c>
      <c r="X403">
        <v>129</v>
      </c>
      <c r="Y403">
        <v>127</v>
      </c>
      <c r="Z403">
        <v>126</v>
      </c>
      <c r="AA403">
        <v>136</v>
      </c>
      <c r="AB403">
        <v>131</v>
      </c>
      <c r="AC403">
        <v>133</v>
      </c>
      <c r="AD403">
        <v>150</v>
      </c>
      <c r="AE403">
        <v>167</v>
      </c>
      <c r="AF403">
        <v>187</v>
      </c>
      <c r="AG403">
        <v>196</v>
      </c>
      <c r="AH403">
        <v>190</v>
      </c>
    </row>
    <row r="404" spans="1:34" x14ac:dyDescent="0.25">
      <c r="A404" t="s">
        <v>898</v>
      </c>
      <c r="B404" t="s">
        <v>426</v>
      </c>
      <c r="C404">
        <v>70</v>
      </c>
      <c r="D404">
        <v>72</v>
      </c>
      <c r="E404">
        <v>71</v>
      </c>
      <c r="F404">
        <v>73</v>
      </c>
      <c r="G404">
        <v>86</v>
      </c>
      <c r="H404">
        <v>88</v>
      </c>
      <c r="I404">
        <v>92</v>
      </c>
      <c r="J404">
        <v>89</v>
      </c>
      <c r="K404">
        <v>99</v>
      </c>
      <c r="L404">
        <v>96</v>
      </c>
      <c r="M404">
        <v>93</v>
      </c>
      <c r="N404">
        <v>98</v>
      </c>
      <c r="O404">
        <v>109</v>
      </c>
      <c r="P404">
        <v>122</v>
      </c>
      <c r="Q404">
        <v>147</v>
      </c>
      <c r="R404">
        <v>130</v>
      </c>
      <c r="S404">
        <v>141</v>
      </c>
      <c r="T404">
        <v>143</v>
      </c>
      <c r="U404">
        <v>159</v>
      </c>
      <c r="V404">
        <v>167</v>
      </c>
      <c r="W404">
        <v>164</v>
      </c>
      <c r="X404">
        <v>163</v>
      </c>
      <c r="Y404">
        <v>190</v>
      </c>
      <c r="Z404">
        <v>189</v>
      </c>
      <c r="AA404">
        <v>192</v>
      </c>
      <c r="AB404">
        <v>186</v>
      </c>
      <c r="AC404">
        <v>208</v>
      </c>
      <c r="AD404">
        <v>233</v>
      </c>
      <c r="AE404">
        <v>239</v>
      </c>
      <c r="AF404">
        <v>241</v>
      </c>
      <c r="AG404">
        <v>259</v>
      </c>
      <c r="AH404">
        <v>261</v>
      </c>
    </row>
    <row r="405" spans="1:34" x14ac:dyDescent="0.25">
      <c r="A405" t="s">
        <v>899</v>
      </c>
      <c r="B405" t="s">
        <v>427</v>
      </c>
      <c r="C405">
        <v>13</v>
      </c>
      <c r="D405">
        <v>13</v>
      </c>
      <c r="E405">
        <v>13</v>
      </c>
      <c r="F405">
        <v>13</v>
      </c>
      <c r="G405">
        <v>14</v>
      </c>
      <c r="H405">
        <v>13</v>
      </c>
      <c r="I405">
        <v>14</v>
      </c>
      <c r="J405">
        <v>13</v>
      </c>
      <c r="K405">
        <v>16</v>
      </c>
      <c r="L405">
        <v>20</v>
      </c>
      <c r="M405">
        <v>19</v>
      </c>
      <c r="N405">
        <v>17</v>
      </c>
      <c r="O405">
        <v>19</v>
      </c>
      <c r="P405">
        <v>14</v>
      </c>
      <c r="Q405">
        <v>17</v>
      </c>
      <c r="R405">
        <v>16</v>
      </c>
      <c r="S405">
        <v>12</v>
      </c>
      <c r="T405">
        <v>17</v>
      </c>
      <c r="U405">
        <v>22</v>
      </c>
      <c r="V405">
        <v>21</v>
      </c>
      <c r="W405">
        <v>24</v>
      </c>
      <c r="X405">
        <v>21</v>
      </c>
      <c r="Y405">
        <v>22</v>
      </c>
      <c r="Z405">
        <v>24</v>
      </c>
      <c r="AA405">
        <v>22</v>
      </c>
      <c r="AB405">
        <v>19</v>
      </c>
      <c r="AC405">
        <v>27</v>
      </c>
      <c r="AD405">
        <v>26</v>
      </c>
      <c r="AE405">
        <v>29</v>
      </c>
      <c r="AF405">
        <v>27</v>
      </c>
      <c r="AG405">
        <v>36</v>
      </c>
      <c r="AH405">
        <v>31</v>
      </c>
    </row>
    <row r="406" spans="1:34" x14ac:dyDescent="0.25">
      <c r="A406" t="s">
        <v>900</v>
      </c>
      <c r="B406" t="s">
        <v>428</v>
      </c>
      <c r="C406">
        <v>6</v>
      </c>
      <c r="D406">
        <v>6</v>
      </c>
      <c r="E406">
        <v>6</v>
      </c>
      <c r="F406">
        <v>4</v>
      </c>
      <c r="G406">
        <v>4</v>
      </c>
      <c r="H406">
        <v>1</v>
      </c>
      <c r="I406">
        <v>2</v>
      </c>
      <c r="J406">
        <v>3</v>
      </c>
      <c r="K406">
        <v>3</v>
      </c>
      <c r="L406">
        <v>3</v>
      </c>
      <c r="M406">
        <v>5</v>
      </c>
      <c r="N406">
        <v>5</v>
      </c>
      <c r="O406">
        <v>7</v>
      </c>
      <c r="P406">
        <v>9</v>
      </c>
      <c r="Q406">
        <v>8</v>
      </c>
      <c r="R406">
        <v>9</v>
      </c>
      <c r="S406">
        <v>9</v>
      </c>
      <c r="T406">
        <v>7</v>
      </c>
      <c r="U406">
        <v>13</v>
      </c>
      <c r="V406">
        <v>15</v>
      </c>
      <c r="W406">
        <v>13</v>
      </c>
      <c r="X406">
        <v>14</v>
      </c>
      <c r="Y406">
        <v>14</v>
      </c>
      <c r="Z406">
        <v>15</v>
      </c>
      <c r="AA406">
        <v>17</v>
      </c>
      <c r="AB406">
        <v>26</v>
      </c>
      <c r="AC406">
        <v>36</v>
      </c>
      <c r="AD406">
        <v>40</v>
      </c>
      <c r="AE406">
        <v>52</v>
      </c>
      <c r="AF406">
        <v>52</v>
      </c>
      <c r="AG406">
        <v>51</v>
      </c>
      <c r="AH406">
        <v>49</v>
      </c>
    </row>
    <row r="407" spans="1:34" x14ac:dyDescent="0.25">
      <c r="A407" t="s">
        <v>901</v>
      </c>
      <c r="B407" t="s">
        <v>429</v>
      </c>
      <c r="C407">
        <v>3</v>
      </c>
      <c r="D407">
        <v>3</v>
      </c>
      <c r="E407">
        <v>3</v>
      </c>
      <c r="F407">
        <v>3</v>
      </c>
      <c r="G407">
        <v>3</v>
      </c>
      <c r="H407">
        <v>2</v>
      </c>
      <c r="I407">
        <v>2</v>
      </c>
      <c r="J407">
        <v>2</v>
      </c>
      <c r="K407">
        <v>2</v>
      </c>
      <c r="L407">
        <v>2</v>
      </c>
      <c r="M407">
        <v>3</v>
      </c>
      <c r="N407">
        <v>4</v>
      </c>
      <c r="O407">
        <v>6</v>
      </c>
      <c r="P407">
        <v>7</v>
      </c>
      <c r="Q407">
        <v>6</v>
      </c>
      <c r="R407">
        <v>6</v>
      </c>
      <c r="S407">
        <v>6</v>
      </c>
      <c r="T407">
        <v>9</v>
      </c>
      <c r="U407">
        <v>8</v>
      </c>
      <c r="V407">
        <v>6</v>
      </c>
      <c r="W407">
        <v>5</v>
      </c>
      <c r="X407">
        <v>7</v>
      </c>
      <c r="Y407">
        <v>7</v>
      </c>
      <c r="Z407">
        <v>7</v>
      </c>
      <c r="AA407">
        <v>11</v>
      </c>
      <c r="AB407">
        <v>11</v>
      </c>
      <c r="AC407">
        <v>16</v>
      </c>
      <c r="AD407">
        <v>15</v>
      </c>
      <c r="AE407">
        <v>15</v>
      </c>
      <c r="AF407">
        <v>15</v>
      </c>
      <c r="AG407">
        <v>15</v>
      </c>
      <c r="AH407">
        <v>13</v>
      </c>
    </row>
    <row r="408" spans="1:34" x14ac:dyDescent="0.25">
      <c r="A408" t="s">
        <v>902</v>
      </c>
      <c r="B408" t="s">
        <v>430</v>
      </c>
      <c r="C408">
        <v>11</v>
      </c>
      <c r="D408">
        <v>15</v>
      </c>
      <c r="E408">
        <v>14</v>
      </c>
      <c r="F408">
        <v>15</v>
      </c>
      <c r="G408">
        <v>15</v>
      </c>
      <c r="H408">
        <v>11</v>
      </c>
      <c r="I408">
        <v>12</v>
      </c>
      <c r="J408">
        <v>13</v>
      </c>
      <c r="K408">
        <v>13</v>
      </c>
      <c r="L408">
        <v>13</v>
      </c>
      <c r="M408">
        <v>18</v>
      </c>
      <c r="N408">
        <v>22</v>
      </c>
      <c r="O408">
        <v>28</v>
      </c>
      <c r="P408">
        <v>29</v>
      </c>
      <c r="Q408">
        <v>32</v>
      </c>
      <c r="R408">
        <v>47</v>
      </c>
      <c r="S408">
        <v>47</v>
      </c>
      <c r="T408">
        <v>43</v>
      </c>
      <c r="U408">
        <v>42</v>
      </c>
      <c r="V408">
        <v>39</v>
      </c>
      <c r="W408">
        <v>43</v>
      </c>
      <c r="X408">
        <v>40</v>
      </c>
      <c r="Y408">
        <v>21</v>
      </c>
      <c r="Z408">
        <v>30</v>
      </c>
      <c r="AA408">
        <v>32</v>
      </c>
      <c r="AB408">
        <v>32</v>
      </c>
      <c r="AC408">
        <v>28</v>
      </c>
      <c r="AD408">
        <v>20</v>
      </c>
      <c r="AE408">
        <v>24</v>
      </c>
      <c r="AF408">
        <v>39</v>
      </c>
      <c r="AG408">
        <v>30</v>
      </c>
      <c r="AH408">
        <v>33</v>
      </c>
    </row>
    <row r="409" spans="1:34" x14ac:dyDescent="0.25">
      <c r="A409" t="s">
        <v>903</v>
      </c>
      <c r="B409" t="s">
        <v>431</v>
      </c>
      <c r="C409">
        <v>65</v>
      </c>
      <c r="D409">
        <v>62</v>
      </c>
      <c r="E409">
        <v>57</v>
      </c>
      <c r="F409">
        <v>57</v>
      </c>
      <c r="G409">
        <v>47</v>
      </c>
      <c r="H409">
        <v>49</v>
      </c>
      <c r="I409">
        <v>52</v>
      </c>
      <c r="J409">
        <v>58</v>
      </c>
      <c r="K409">
        <v>63</v>
      </c>
      <c r="L409">
        <v>63</v>
      </c>
      <c r="M409">
        <v>63</v>
      </c>
      <c r="N409">
        <v>73</v>
      </c>
      <c r="O409">
        <v>81</v>
      </c>
      <c r="P409">
        <v>83</v>
      </c>
      <c r="Q409">
        <v>89</v>
      </c>
      <c r="R409">
        <v>86</v>
      </c>
      <c r="S409">
        <v>88</v>
      </c>
      <c r="T409">
        <v>85</v>
      </c>
      <c r="U409">
        <v>72</v>
      </c>
      <c r="V409">
        <v>77</v>
      </c>
      <c r="W409">
        <v>76</v>
      </c>
      <c r="X409">
        <v>69</v>
      </c>
      <c r="Y409">
        <v>64</v>
      </c>
      <c r="Z409">
        <v>62</v>
      </c>
      <c r="AA409">
        <v>93</v>
      </c>
      <c r="AB409">
        <v>101</v>
      </c>
      <c r="AC409">
        <v>105</v>
      </c>
      <c r="AD409">
        <v>115</v>
      </c>
      <c r="AE409">
        <v>125</v>
      </c>
      <c r="AF409">
        <v>133</v>
      </c>
      <c r="AG409">
        <v>135</v>
      </c>
      <c r="AH409">
        <v>106</v>
      </c>
    </row>
    <row r="410" spans="1:34" x14ac:dyDescent="0.25">
      <c r="A410" t="s">
        <v>904</v>
      </c>
      <c r="B410" t="s">
        <v>432</v>
      </c>
      <c r="C410">
        <v>7</v>
      </c>
      <c r="D410">
        <v>8</v>
      </c>
      <c r="E410">
        <v>8</v>
      </c>
      <c r="F410">
        <v>9</v>
      </c>
      <c r="G410">
        <v>11</v>
      </c>
      <c r="H410">
        <v>19</v>
      </c>
      <c r="I410">
        <v>24</v>
      </c>
      <c r="J410">
        <v>28</v>
      </c>
      <c r="K410">
        <v>27</v>
      </c>
      <c r="L410">
        <v>27</v>
      </c>
      <c r="M410">
        <v>27</v>
      </c>
      <c r="N410">
        <v>30</v>
      </c>
      <c r="O410">
        <v>32</v>
      </c>
      <c r="P410">
        <v>37</v>
      </c>
      <c r="Q410">
        <v>35</v>
      </c>
      <c r="R410">
        <v>37</v>
      </c>
      <c r="S410">
        <v>37</v>
      </c>
      <c r="T410">
        <v>48</v>
      </c>
      <c r="U410">
        <v>60</v>
      </c>
      <c r="V410">
        <v>69</v>
      </c>
      <c r="W410">
        <v>74</v>
      </c>
      <c r="X410">
        <v>85</v>
      </c>
      <c r="Y410">
        <v>86</v>
      </c>
      <c r="Z410">
        <v>86</v>
      </c>
      <c r="AA410">
        <v>95</v>
      </c>
      <c r="AB410">
        <v>87</v>
      </c>
      <c r="AC410">
        <v>77</v>
      </c>
      <c r="AD410">
        <v>80</v>
      </c>
      <c r="AE410">
        <v>74</v>
      </c>
      <c r="AF410">
        <v>81</v>
      </c>
      <c r="AG410">
        <v>81</v>
      </c>
      <c r="AH410">
        <v>65</v>
      </c>
    </row>
    <row r="411" spans="1:34" x14ac:dyDescent="0.25">
      <c r="A411" t="s">
        <v>905</v>
      </c>
      <c r="B411" t="s">
        <v>433</v>
      </c>
      <c r="C411">
        <v>3</v>
      </c>
      <c r="D411">
        <v>2</v>
      </c>
      <c r="E411">
        <v>2</v>
      </c>
      <c r="F411">
        <v>2</v>
      </c>
      <c r="G411">
        <v>1</v>
      </c>
      <c r="H411">
        <v>1</v>
      </c>
      <c r="I411">
        <v>2</v>
      </c>
      <c r="J411">
        <v>3</v>
      </c>
      <c r="K411">
        <v>7</v>
      </c>
      <c r="L411">
        <v>7</v>
      </c>
      <c r="M411">
        <v>7</v>
      </c>
      <c r="N411">
        <v>6</v>
      </c>
      <c r="O411">
        <v>8</v>
      </c>
      <c r="P411">
        <v>7</v>
      </c>
      <c r="Q411">
        <v>8</v>
      </c>
      <c r="R411">
        <v>8</v>
      </c>
      <c r="S411">
        <v>9</v>
      </c>
      <c r="T411">
        <v>9</v>
      </c>
      <c r="U411">
        <v>15</v>
      </c>
      <c r="V411">
        <v>15</v>
      </c>
      <c r="W411">
        <v>17</v>
      </c>
      <c r="X411">
        <v>16</v>
      </c>
      <c r="Y411">
        <v>16</v>
      </c>
      <c r="Z411">
        <v>17</v>
      </c>
      <c r="AA411">
        <v>19</v>
      </c>
      <c r="AB411">
        <v>17</v>
      </c>
      <c r="AC411">
        <v>25</v>
      </c>
      <c r="AD411">
        <v>25</v>
      </c>
      <c r="AE411">
        <v>27</v>
      </c>
      <c r="AF411">
        <v>29</v>
      </c>
      <c r="AG411">
        <v>36</v>
      </c>
      <c r="AH411">
        <v>34</v>
      </c>
    </row>
    <row r="412" spans="1:34" x14ac:dyDescent="0.25">
      <c r="A412" t="s">
        <v>906</v>
      </c>
      <c r="B412" t="s">
        <v>434</v>
      </c>
      <c r="C412">
        <v>123</v>
      </c>
      <c r="D412">
        <v>120</v>
      </c>
      <c r="E412">
        <v>120</v>
      </c>
      <c r="F412">
        <v>113</v>
      </c>
      <c r="G412">
        <v>131</v>
      </c>
      <c r="H412">
        <v>108</v>
      </c>
      <c r="I412">
        <v>112</v>
      </c>
      <c r="J412">
        <v>124</v>
      </c>
      <c r="K412">
        <v>157</v>
      </c>
      <c r="L412">
        <v>157</v>
      </c>
      <c r="M412">
        <v>172</v>
      </c>
      <c r="N412">
        <v>190</v>
      </c>
      <c r="O412">
        <v>221</v>
      </c>
      <c r="P412">
        <v>256</v>
      </c>
      <c r="Q412">
        <v>287</v>
      </c>
      <c r="R412">
        <v>317</v>
      </c>
      <c r="S412">
        <v>317</v>
      </c>
      <c r="T412">
        <v>352</v>
      </c>
      <c r="U412">
        <v>383</v>
      </c>
      <c r="V412">
        <v>433</v>
      </c>
      <c r="W412">
        <v>462</v>
      </c>
      <c r="X412">
        <v>529</v>
      </c>
      <c r="Y412">
        <v>571</v>
      </c>
      <c r="Z412">
        <v>571</v>
      </c>
      <c r="AA412">
        <v>646</v>
      </c>
      <c r="AB412">
        <v>662</v>
      </c>
      <c r="AC412">
        <v>776</v>
      </c>
      <c r="AD412">
        <v>847</v>
      </c>
      <c r="AE412">
        <v>850</v>
      </c>
      <c r="AF412">
        <v>888</v>
      </c>
      <c r="AG412">
        <v>917</v>
      </c>
      <c r="AH412">
        <v>893</v>
      </c>
    </row>
    <row r="413" spans="1:34" x14ac:dyDescent="0.25">
      <c r="A413" t="s">
        <v>907</v>
      </c>
      <c r="B413" t="s">
        <v>435</v>
      </c>
      <c r="C413">
        <v>20</v>
      </c>
      <c r="D413">
        <v>19</v>
      </c>
      <c r="E413">
        <v>18</v>
      </c>
      <c r="F413">
        <v>16</v>
      </c>
      <c r="G413">
        <v>16</v>
      </c>
      <c r="H413">
        <v>18</v>
      </c>
      <c r="I413">
        <v>19</v>
      </c>
      <c r="J413">
        <v>27</v>
      </c>
      <c r="K413">
        <v>30</v>
      </c>
      <c r="L413">
        <v>31</v>
      </c>
      <c r="M413">
        <v>34</v>
      </c>
      <c r="N413">
        <v>38</v>
      </c>
      <c r="O413">
        <v>38</v>
      </c>
      <c r="P413">
        <v>42</v>
      </c>
      <c r="Q413">
        <v>40</v>
      </c>
      <c r="R413">
        <v>40</v>
      </c>
      <c r="S413">
        <v>41</v>
      </c>
      <c r="T413">
        <v>39</v>
      </c>
      <c r="U413">
        <v>48</v>
      </c>
      <c r="V413">
        <v>55</v>
      </c>
      <c r="W413">
        <v>54</v>
      </c>
      <c r="X413">
        <v>58</v>
      </c>
      <c r="Y413">
        <v>62</v>
      </c>
      <c r="Z413">
        <v>67</v>
      </c>
      <c r="AA413">
        <v>77</v>
      </c>
      <c r="AB413">
        <v>94</v>
      </c>
      <c r="AC413">
        <v>95</v>
      </c>
      <c r="AD413">
        <v>105</v>
      </c>
      <c r="AE413">
        <v>117</v>
      </c>
      <c r="AF413">
        <v>136</v>
      </c>
      <c r="AG413">
        <v>135</v>
      </c>
      <c r="AH413">
        <v>131</v>
      </c>
    </row>
    <row r="414" spans="1:34" x14ac:dyDescent="0.25">
      <c r="A414" t="s">
        <v>908</v>
      </c>
      <c r="B414" t="s">
        <v>436</v>
      </c>
      <c r="C414">
        <v>7</v>
      </c>
      <c r="D414">
        <v>12</v>
      </c>
      <c r="E414">
        <v>15</v>
      </c>
      <c r="F414">
        <v>16</v>
      </c>
      <c r="G414">
        <v>14</v>
      </c>
      <c r="H414">
        <v>14</v>
      </c>
      <c r="I414">
        <v>16</v>
      </c>
      <c r="J414">
        <v>20</v>
      </c>
      <c r="K414">
        <v>14</v>
      </c>
      <c r="L414">
        <v>12</v>
      </c>
      <c r="M414">
        <v>11</v>
      </c>
      <c r="N414">
        <v>16</v>
      </c>
      <c r="O414">
        <v>14</v>
      </c>
      <c r="P414">
        <v>14</v>
      </c>
      <c r="Q414">
        <v>11</v>
      </c>
      <c r="R414">
        <v>18</v>
      </c>
      <c r="S414">
        <v>17</v>
      </c>
      <c r="T414">
        <v>23</v>
      </c>
      <c r="U414">
        <v>28</v>
      </c>
      <c r="V414">
        <v>37</v>
      </c>
      <c r="W414">
        <v>43</v>
      </c>
      <c r="X414">
        <v>43</v>
      </c>
      <c r="Y414">
        <v>47</v>
      </c>
      <c r="Z414">
        <v>50</v>
      </c>
      <c r="AA414">
        <v>55</v>
      </c>
      <c r="AB414">
        <v>69</v>
      </c>
      <c r="AC414">
        <v>80</v>
      </c>
      <c r="AD414">
        <v>88</v>
      </c>
      <c r="AE414">
        <v>97</v>
      </c>
      <c r="AF414">
        <v>92</v>
      </c>
      <c r="AG414">
        <v>96</v>
      </c>
      <c r="AH414">
        <v>95</v>
      </c>
    </row>
    <row r="415" spans="1:34" x14ac:dyDescent="0.25">
      <c r="A415" t="s">
        <v>909</v>
      </c>
      <c r="B415" t="s">
        <v>437</v>
      </c>
      <c r="C415">
        <v>14</v>
      </c>
      <c r="D415">
        <v>16</v>
      </c>
      <c r="E415">
        <v>14</v>
      </c>
      <c r="F415">
        <v>15</v>
      </c>
      <c r="G415">
        <v>16</v>
      </c>
      <c r="H415">
        <v>16</v>
      </c>
      <c r="I415">
        <v>19</v>
      </c>
      <c r="J415">
        <v>16</v>
      </c>
      <c r="K415">
        <v>15</v>
      </c>
      <c r="L415">
        <v>15</v>
      </c>
      <c r="M415">
        <v>17</v>
      </c>
      <c r="N415">
        <v>24</v>
      </c>
      <c r="O415">
        <v>30</v>
      </c>
      <c r="P415">
        <v>32</v>
      </c>
      <c r="Q415">
        <v>41</v>
      </c>
      <c r="R415">
        <v>43</v>
      </c>
      <c r="S415">
        <v>46</v>
      </c>
      <c r="T415">
        <v>51</v>
      </c>
      <c r="U415">
        <v>53</v>
      </c>
      <c r="V415">
        <v>64</v>
      </c>
      <c r="W415">
        <v>71</v>
      </c>
      <c r="X415">
        <v>66</v>
      </c>
      <c r="Y415">
        <v>73</v>
      </c>
      <c r="Z415">
        <v>74</v>
      </c>
      <c r="AA415">
        <v>68</v>
      </c>
      <c r="AB415">
        <v>89</v>
      </c>
      <c r="AC415">
        <v>111</v>
      </c>
      <c r="AD415">
        <v>134</v>
      </c>
      <c r="AE415">
        <v>148</v>
      </c>
      <c r="AF415">
        <v>166</v>
      </c>
      <c r="AG415">
        <v>166</v>
      </c>
      <c r="AH415">
        <v>171</v>
      </c>
    </row>
    <row r="416" spans="1:34" x14ac:dyDescent="0.25">
      <c r="A416" t="s">
        <v>910</v>
      </c>
      <c r="B416" t="s">
        <v>438</v>
      </c>
      <c r="C416">
        <v>1</v>
      </c>
      <c r="D416">
        <v>1</v>
      </c>
      <c r="E416">
        <v>1</v>
      </c>
      <c r="F416">
        <v>1</v>
      </c>
      <c r="G416">
        <v>2</v>
      </c>
      <c r="H416">
        <v>2</v>
      </c>
      <c r="I416">
        <v>3</v>
      </c>
      <c r="J416">
        <v>3</v>
      </c>
      <c r="K416">
        <v>3</v>
      </c>
      <c r="L416">
        <v>3</v>
      </c>
      <c r="M416">
        <v>5</v>
      </c>
      <c r="N416">
        <v>7</v>
      </c>
      <c r="O416">
        <v>7</v>
      </c>
      <c r="P416">
        <v>8</v>
      </c>
      <c r="Q416">
        <v>9</v>
      </c>
      <c r="R416">
        <v>9</v>
      </c>
      <c r="S416">
        <v>9</v>
      </c>
      <c r="T416">
        <v>14</v>
      </c>
      <c r="U416">
        <v>14</v>
      </c>
      <c r="V416">
        <v>17</v>
      </c>
      <c r="W416">
        <v>21</v>
      </c>
      <c r="X416">
        <v>22</v>
      </c>
      <c r="Y416">
        <v>22</v>
      </c>
      <c r="Z416">
        <v>22</v>
      </c>
      <c r="AA416">
        <v>14</v>
      </c>
      <c r="AB416">
        <v>12</v>
      </c>
      <c r="AC416">
        <v>12</v>
      </c>
      <c r="AD416">
        <v>12</v>
      </c>
      <c r="AE416">
        <v>13</v>
      </c>
      <c r="AF416">
        <v>13</v>
      </c>
      <c r="AG416">
        <v>13</v>
      </c>
      <c r="AH416">
        <v>13</v>
      </c>
    </row>
    <row r="417" spans="1:34" x14ac:dyDescent="0.25">
      <c r="A417" t="s">
        <v>911</v>
      </c>
      <c r="B417" t="s">
        <v>439</v>
      </c>
      <c r="C417">
        <v>11</v>
      </c>
      <c r="D417">
        <v>11</v>
      </c>
      <c r="E417">
        <v>11</v>
      </c>
      <c r="F417">
        <v>14</v>
      </c>
      <c r="G417">
        <v>16</v>
      </c>
      <c r="H417">
        <v>17</v>
      </c>
      <c r="I417">
        <v>15</v>
      </c>
      <c r="J417">
        <v>13</v>
      </c>
      <c r="K417">
        <v>12</v>
      </c>
      <c r="L417">
        <v>13</v>
      </c>
      <c r="M417">
        <v>10</v>
      </c>
      <c r="N417">
        <v>19</v>
      </c>
      <c r="O417">
        <v>19</v>
      </c>
      <c r="P417">
        <v>29</v>
      </c>
      <c r="Q417">
        <v>34</v>
      </c>
      <c r="R417">
        <v>35</v>
      </c>
      <c r="S417">
        <v>34</v>
      </c>
      <c r="T417">
        <v>40</v>
      </c>
      <c r="U417">
        <v>35</v>
      </c>
      <c r="V417">
        <v>40</v>
      </c>
      <c r="W417">
        <v>30</v>
      </c>
      <c r="X417">
        <v>33</v>
      </c>
      <c r="Y417">
        <v>36</v>
      </c>
      <c r="Z417">
        <v>37</v>
      </c>
      <c r="AA417">
        <v>41</v>
      </c>
      <c r="AB417">
        <v>52</v>
      </c>
      <c r="AC417">
        <v>55</v>
      </c>
      <c r="AD417">
        <v>60</v>
      </c>
      <c r="AE417">
        <v>65</v>
      </c>
      <c r="AF417">
        <v>77</v>
      </c>
      <c r="AG417">
        <v>76</v>
      </c>
      <c r="AH417">
        <v>68</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411"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26953125" customWidth="1"/>
  </cols>
  <sheetData>
    <row r="1" spans="1:53" ht="14" x14ac:dyDescent="0.3">
      <c r="A1" s="8" t="s">
        <v>452</v>
      </c>
    </row>
    <row r="2" spans="1:53" x14ac:dyDescent="0.25">
      <c r="A2" t="s">
        <v>923</v>
      </c>
    </row>
    <row r="4" spans="1:53" ht="13" x14ac:dyDescent="0.3">
      <c r="A4" s="3" t="s">
        <v>503</v>
      </c>
      <c r="B4" s="3" t="s">
        <v>440</v>
      </c>
      <c r="C4" s="7">
        <f>$BA$6-31</f>
        <v>44408</v>
      </c>
      <c r="D4" s="7">
        <f>$BA$6-30</f>
        <v>44409</v>
      </c>
      <c r="E4" s="7">
        <f>$BA$6-29</f>
        <v>44410</v>
      </c>
      <c r="F4" s="7">
        <f>$BA$6-28</f>
        <v>44411</v>
      </c>
      <c r="G4" s="7">
        <f>$BA$6-27</f>
        <v>44412</v>
      </c>
      <c r="H4" s="7">
        <f>$BA$6-26</f>
        <v>44413</v>
      </c>
      <c r="I4" s="7">
        <f>$BA$6-25</f>
        <v>44414</v>
      </c>
      <c r="J4" s="7">
        <f>$BA$6-24</f>
        <v>44415</v>
      </c>
      <c r="K4" s="7">
        <f>$BA$6-23</f>
        <v>44416</v>
      </c>
      <c r="L4" s="7">
        <f>$BA$6-22</f>
        <v>44417</v>
      </c>
      <c r="M4" s="7">
        <f>$BA$6-21</f>
        <v>44418</v>
      </c>
      <c r="N4" s="7">
        <f>$BA$6-20</f>
        <v>44419</v>
      </c>
      <c r="O4" s="7">
        <f>$BA$6-19</f>
        <v>44420</v>
      </c>
      <c r="P4" s="7">
        <f>$BA$6-18</f>
        <v>44421</v>
      </c>
      <c r="Q4" s="7">
        <f>$BA$6-17</f>
        <v>44422</v>
      </c>
      <c r="R4" s="7">
        <f>$BA$6-16</f>
        <v>44423</v>
      </c>
      <c r="S4" s="7">
        <f>$BA$6-15</f>
        <v>44424</v>
      </c>
      <c r="T4" s="7">
        <f>$BA$6-14</f>
        <v>44425</v>
      </c>
      <c r="U4" s="7">
        <f>$BA$6-13</f>
        <v>44426</v>
      </c>
      <c r="V4" s="7">
        <f>$BA$6-12</f>
        <v>44427</v>
      </c>
      <c r="W4" s="7">
        <f>$BA$6-11</f>
        <v>44428</v>
      </c>
      <c r="X4" s="7">
        <f>$BA$6-10</f>
        <v>44429</v>
      </c>
      <c r="Y4" s="7">
        <f>$BA$6-9</f>
        <v>44430</v>
      </c>
      <c r="Z4" s="7">
        <f>$BA$6-8</f>
        <v>44431</v>
      </c>
      <c r="AA4" s="7">
        <f>$BA$6-7</f>
        <v>44432</v>
      </c>
      <c r="AB4" s="7">
        <f>$BA$6-6</f>
        <v>44433</v>
      </c>
      <c r="AC4" s="7">
        <f>$BA$6-5</f>
        <v>44434</v>
      </c>
      <c r="AD4" s="7">
        <f>$BA$6-4</f>
        <v>44435</v>
      </c>
      <c r="AE4" s="7">
        <f>$BA$6-3</f>
        <v>44436</v>
      </c>
      <c r="AF4" s="7">
        <f>$BA$6-2</f>
        <v>44437</v>
      </c>
      <c r="AG4" s="7">
        <f>$BA$6-1</f>
        <v>44438</v>
      </c>
      <c r="AH4" s="7">
        <f>$BA$6</f>
        <v>44439</v>
      </c>
      <c r="AJ4" s="2"/>
      <c r="AK4" s="2"/>
      <c r="AL4" s="2"/>
      <c r="AM4" s="2"/>
      <c r="AN4" s="2"/>
      <c r="AO4" s="2"/>
      <c r="AP4" s="2"/>
      <c r="AQ4" s="2"/>
      <c r="AR4" s="2"/>
      <c r="AS4" s="2"/>
      <c r="AT4" s="2"/>
      <c r="AU4" s="2"/>
      <c r="AV4" s="2"/>
      <c r="AW4" s="2"/>
    </row>
    <row r="5" spans="1:53" ht="13" hidden="1" x14ac:dyDescent="0.3">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504</v>
      </c>
      <c r="B6" s="4" t="s">
        <v>450</v>
      </c>
      <c r="C6" s="4">
        <v>25.8699210069</v>
      </c>
      <c r="D6" s="4">
        <v>26.9478343822</v>
      </c>
      <c r="E6" s="4">
        <v>27.486791069799999</v>
      </c>
      <c r="F6" s="4">
        <v>28.205399986700002</v>
      </c>
      <c r="G6" s="4">
        <v>30.361226737300001</v>
      </c>
      <c r="H6" s="4">
        <v>30.540878966499999</v>
      </c>
      <c r="I6" s="4">
        <v>33.774619092400002</v>
      </c>
      <c r="J6" s="4">
        <v>34.493228009200003</v>
      </c>
      <c r="K6" s="4">
        <v>35.930445842899999</v>
      </c>
      <c r="L6" s="4">
        <v>38.265924822700001</v>
      </c>
      <c r="M6" s="4">
        <v>38.445577051900003</v>
      </c>
      <c r="N6" s="4">
        <v>43.655491699199999</v>
      </c>
      <c r="O6" s="4">
        <v>48.8654063464</v>
      </c>
      <c r="P6" s="4">
        <v>51.021233097</v>
      </c>
      <c r="Q6" s="4">
        <v>57.488713348700003</v>
      </c>
      <c r="R6" s="4">
        <v>60.363149016100003</v>
      </c>
      <c r="S6" s="4">
        <v>61.081757932999999</v>
      </c>
      <c r="T6" s="4">
        <v>70.244021622899993</v>
      </c>
      <c r="U6" s="4">
        <v>67.3695859555</v>
      </c>
      <c r="V6" s="4">
        <v>68.806803789200004</v>
      </c>
      <c r="W6" s="4">
        <v>70.603326081399999</v>
      </c>
      <c r="X6" s="4">
        <v>93.2395069624</v>
      </c>
      <c r="Y6" s="4">
        <v>100.2459439018</v>
      </c>
      <c r="Z6" s="4">
        <v>102.58142288160001</v>
      </c>
      <c r="AA6" s="4">
        <v>100.9645528187</v>
      </c>
      <c r="AB6" s="4">
        <v>117.133253448</v>
      </c>
      <c r="AC6" s="4">
        <v>122.7024725536</v>
      </c>
      <c r="AD6" s="4">
        <v>130.42751840989999</v>
      </c>
      <c r="AE6" s="4">
        <v>115.8756878435</v>
      </c>
      <c r="AF6" s="4">
        <v>112.4622954884</v>
      </c>
      <c r="AG6" s="4">
        <v>108.6895986749</v>
      </c>
      <c r="AH6" s="4">
        <v>99.347682755700006</v>
      </c>
      <c r="BA6" s="2">
        <v>44439</v>
      </c>
    </row>
    <row r="7" spans="1:53" x14ac:dyDescent="0.25">
      <c r="A7" t="s">
        <v>505</v>
      </c>
      <c r="B7" s="4" t="s">
        <v>376</v>
      </c>
      <c r="C7" s="4">
        <v>47.517224994099998</v>
      </c>
      <c r="D7" s="4">
        <v>49.0500387035</v>
      </c>
      <c r="E7" s="4">
        <v>49.816445558300003</v>
      </c>
      <c r="F7" s="4">
        <v>54.414886686700001</v>
      </c>
      <c r="G7" s="4">
        <v>48.283631848799999</v>
      </c>
      <c r="H7" s="4">
        <v>32.189087899199997</v>
      </c>
      <c r="I7" s="4">
        <v>26.057833061299998</v>
      </c>
      <c r="J7" s="4">
        <v>26.824239916</v>
      </c>
      <c r="K7" s="4">
        <v>20.692985078100001</v>
      </c>
      <c r="L7" s="4">
        <v>17.627357659099999</v>
      </c>
      <c r="M7" s="4">
        <v>12.262509675900001</v>
      </c>
      <c r="N7" s="4">
        <v>11.496102821099999</v>
      </c>
      <c r="O7" s="4">
        <v>7.6640685474000003</v>
      </c>
      <c r="P7" s="4">
        <v>10.7296959664</v>
      </c>
      <c r="Q7" s="4">
        <v>13.7953233854</v>
      </c>
      <c r="R7" s="4">
        <v>14.561730240099999</v>
      </c>
      <c r="S7" s="4">
        <v>16.094543949599998</v>
      </c>
      <c r="T7" s="4">
        <v>17.627357659099999</v>
      </c>
      <c r="U7" s="4">
        <v>25.291426206499999</v>
      </c>
      <c r="V7" s="4">
        <v>36.0211221729</v>
      </c>
      <c r="W7" s="4">
        <v>33.721901608700001</v>
      </c>
      <c r="X7" s="4">
        <v>42.918783865599998</v>
      </c>
      <c r="Y7" s="4">
        <v>46.750818139300002</v>
      </c>
      <c r="Z7" s="4">
        <v>60.546141524699998</v>
      </c>
      <c r="AA7" s="4">
        <v>62.845362088900004</v>
      </c>
      <c r="AB7" s="4">
        <v>66.677396362600007</v>
      </c>
      <c r="AC7" s="4">
        <v>64.378175798399994</v>
      </c>
      <c r="AD7" s="4">
        <v>63.6117689437</v>
      </c>
      <c r="AE7" s="4">
        <v>78.939906038499998</v>
      </c>
      <c r="AF7" s="4">
        <v>94.268043133399999</v>
      </c>
      <c r="AG7" s="4">
        <v>95.034449988099993</v>
      </c>
      <c r="AH7" s="4">
        <v>114.96102821140001</v>
      </c>
    </row>
    <row r="8" spans="1:53" x14ac:dyDescent="0.25">
      <c r="A8" t="s">
        <v>506</v>
      </c>
      <c r="B8" s="4" t="s">
        <v>377</v>
      </c>
      <c r="C8" s="4">
        <v>6.6654816921000002</v>
      </c>
      <c r="D8" s="4">
        <v>9.6279179997999993</v>
      </c>
      <c r="E8" s="4">
        <v>8.8873089229000009</v>
      </c>
      <c r="F8" s="4">
        <v>10.3685270767</v>
      </c>
      <c r="G8" s="4">
        <v>9.6279179997999993</v>
      </c>
      <c r="H8" s="4">
        <v>7.4060907690000004</v>
      </c>
      <c r="I8" s="4">
        <v>9.6279179997999993</v>
      </c>
      <c r="J8" s="4">
        <v>9.6279179997999993</v>
      </c>
      <c r="K8" s="4">
        <v>9.6279179997999993</v>
      </c>
      <c r="L8" s="4">
        <v>8.8873089229000009</v>
      </c>
      <c r="M8" s="4">
        <v>8.8873089229000009</v>
      </c>
      <c r="N8" s="4">
        <v>11.8497452305</v>
      </c>
      <c r="O8" s="4">
        <v>19.996445076400001</v>
      </c>
      <c r="P8" s="4">
        <v>23.699490461</v>
      </c>
      <c r="Q8" s="4">
        <v>22.9588813841</v>
      </c>
      <c r="R8" s="4">
        <v>22.9588813841</v>
      </c>
      <c r="S8" s="4">
        <v>26.661926768600001</v>
      </c>
      <c r="T8" s="4">
        <v>26.661926768600001</v>
      </c>
      <c r="U8" s="4">
        <v>29.624363076200002</v>
      </c>
      <c r="V8" s="4">
        <v>25.1807086148</v>
      </c>
      <c r="W8" s="4">
        <v>23.699490461</v>
      </c>
      <c r="X8" s="4">
        <v>25.921317691700001</v>
      </c>
      <c r="Y8" s="4">
        <v>26.661926768600001</v>
      </c>
      <c r="Z8" s="4">
        <v>22.9588813841</v>
      </c>
      <c r="AA8" s="4">
        <v>32.586799383799999</v>
      </c>
      <c r="AB8" s="4">
        <v>40.733499229800003</v>
      </c>
      <c r="AC8" s="4">
        <v>48.880199075699998</v>
      </c>
      <c r="AD8" s="4">
        <v>57.767507998600003</v>
      </c>
      <c r="AE8" s="4">
        <v>62.211162459999997</v>
      </c>
      <c r="AF8" s="4">
        <v>69.617253229100001</v>
      </c>
      <c r="AG8" s="4">
        <v>76.282734921200003</v>
      </c>
      <c r="AH8" s="4">
        <v>74.801516767400003</v>
      </c>
    </row>
    <row r="9" spans="1:53" x14ac:dyDescent="0.25">
      <c r="A9" t="s">
        <v>507</v>
      </c>
      <c r="B9" s="4" t="s">
        <v>378</v>
      </c>
      <c r="C9" s="4">
        <v>10.5951443967</v>
      </c>
      <c r="D9" s="4">
        <v>10.0906137111</v>
      </c>
      <c r="E9" s="4">
        <v>10.0906137111</v>
      </c>
      <c r="F9" s="4">
        <v>11.099675082199999</v>
      </c>
      <c r="G9" s="4">
        <v>12.108736453400001</v>
      </c>
      <c r="H9" s="4">
        <v>14.6313898811</v>
      </c>
      <c r="I9" s="4">
        <v>14.6313898811</v>
      </c>
      <c r="J9" s="4">
        <v>19.1721660511</v>
      </c>
      <c r="K9" s="4">
        <v>20.181227422300001</v>
      </c>
      <c r="L9" s="4">
        <v>20.181227422300001</v>
      </c>
      <c r="M9" s="4">
        <v>20.181227422300001</v>
      </c>
      <c r="N9" s="4">
        <v>19.1721660511</v>
      </c>
      <c r="O9" s="4">
        <v>21.190288793400001</v>
      </c>
      <c r="P9" s="4">
        <v>22.1993501645</v>
      </c>
      <c r="Q9" s="4">
        <v>17.1540433089</v>
      </c>
      <c r="R9" s="4">
        <v>20.685758107800002</v>
      </c>
      <c r="S9" s="4">
        <v>22.1993501645</v>
      </c>
      <c r="T9" s="4">
        <v>22.1993501645</v>
      </c>
      <c r="U9" s="4">
        <v>30.271841133399999</v>
      </c>
      <c r="V9" s="4">
        <v>31.280902504499998</v>
      </c>
      <c r="W9" s="4">
        <v>32.794494561199997</v>
      </c>
      <c r="X9" s="4">
        <v>36.830740045600002</v>
      </c>
      <c r="Y9" s="4">
        <v>40.3624548445</v>
      </c>
      <c r="Z9" s="4">
        <v>46.4168230712</v>
      </c>
      <c r="AA9" s="4">
        <v>47.930415127800003</v>
      </c>
      <c r="AB9" s="4">
        <v>63.5708663801</v>
      </c>
      <c r="AC9" s="4">
        <v>67.607111864499998</v>
      </c>
      <c r="AD9" s="4">
        <v>70.634295977899995</v>
      </c>
      <c r="AE9" s="4">
        <v>71.138826663399996</v>
      </c>
      <c r="AF9" s="4">
        <v>78.706786946799994</v>
      </c>
      <c r="AG9" s="4">
        <v>75.175072147899996</v>
      </c>
      <c r="AH9" s="4">
        <v>72.652418720100002</v>
      </c>
    </row>
    <row r="10" spans="1:53" x14ac:dyDescent="0.25">
      <c r="A10" t="s">
        <v>508</v>
      </c>
      <c r="B10" s="4" t="s">
        <v>379</v>
      </c>
      <c r="C10" s="4">
        <v>13.581420616600001</v>
      </c>
      <c r="D10" s="4">
        <v>15.8449907194</v>
      </c>
      <c r="E10" s="4">
        <v>15.8449907194</v>
      </c>
      <c r="F10" s="4">
        <v>21.5039159763</v>
      </c>
      <c r="G10" s="4">
        <v>24.899271130399999</v>
      </c>
      <c r="H10" s="4">
        <v>27.162841233200002</v>
      </c>
      <c r="I10" s="4">
        <v>23.767486079000001</v>
      </c>
      <c r="J10" s="4">
        <v>23.767486079000001</v>
      </c>
      <c r="K10" s="4">
        <v>20.372130924899999</v>
      </c>
      <c r="L10" s="4">
        <v>22.635701027700001</v>
      </c>
      <c r="M10" s="4">
        <v>21.5039159763</v>
      </c>
      <c r="N10" s="4">
        <v>21.5039159763</v>
      </c>
      <c r="O10" s="4">
        <v>20.372130924899999</v>
      </c>
      <c r="P10" s="4">
        <v>19.240345873500001</v>
      </c>
      <c r="Q10" s="4">
        <v>18.108560822099999</v>
      </c>
      <c r="R10" s="4">
        <v>19.240345873500001</v>
      </c>
      <c r="S10" s="4">
        <v>18.108560822099999</v>
      </c>
      <c r="T10" s="4">
        <v>16.976775770700002</v>
      </c>
      <c r="U10" s="4">
        <v>18.108560822099999</v>
      </c>
      <c r="V10" s="4">
        <v>19.240345873500001</v>
      </c>
      <c r="W10" s="4">
        <v>24.899271130399999</v>
      </c>
      <c r="X10" s="4">
        <v>23.767486079000001</v>
      </c>
      <c r="Y10" s="4">
        <v>22.635701027700001</v>
      </c>
      <c r="Z10" s="4">
        <v>21.5039159763</v>
      </c>
      <c r="AA10" s="4">
        <v>19.240345873500001</v>
      </c>
      <c r="AB10" s="4">
        <v>26.0310561818</v>
      </c>
      <c r="AC10" s="4">
        <v>28.2946262846</v>
      </c>
      <c r="AD10" s="4">
        <v>26.0310561818</v>
      </c>
      <c r="AE10" s="4">
        <v>30.558196387300001</v>
      </c>
      <c r="AF10" s="4">
        <v>32.821766490100003</v>
      </c>
      <c r="AG10" s="4">
        <v>32.821766490100003</v>
      </c>
      <c r="AH10" s="4">
        <v>32.821766490100003</v>
      </c>
    </row>
    <row r="11" spans="1:53" x14ac:dyDescent="0.25">
      <c r="A11" t="s">
        <v>509</v>
      </c>
      <c r="B11" s="4" t="s">
        <v>380</v>
      </c>
      <c r="C11" s="4">
        <v>10.0707274939</v>
      </c>
      <c r="D11" s="4">
        <v>8.5213848025000001</v>
      </c>
      <c r="E11" s="4">
        <v>10.0707274939</v>
      </c>
      <c r="F11" s="4">
        <v>13.169412876599999</v>
      </c>
      <c r="G11" s="4">
        <v>13.169412876599999</v>
      </c>
      <c r="H11" s="4">
        <v>12.394741530899999</v>
      </c>
      <c r="I11" s="4">
        <v>11.620070185199999</v>
      </c>
      <c r="J11" s="4">
        <v>13.169412876599999</v>
      </c>
      <c r="K11" s="4">
        <v>20.916126333400001</v>
      </c>
      <c r="L11" s="4">
        <v>19.366783642000001</v>
      </c>
      <c r="M11" s="4">
        <v>15.4934269136</v>
      </c>
      <c r="N11" s="4">
        <v>19.366783642000001</v>
      </c>
      <c r="O11" s="4">
        <v>20.916126333400001</v>
      </c>
      <c r="P11" s="4">
        <v>27.113497098900002</v>
      </c>
      <c r="Q11" s="4">
        <v>34.8602105557</v>
      </c>
      <c r="R11" s="4">
        <v>34.08553921</v>
      </c>
      <c r="S11" s="4">
        <v>40.282909975400003</v>
      </c>
      <c r="T11" s="4">
        <v>42.606924012500002</v>
      </c>
      <c r="U11" s="4">
        <v>51.128308814999997</v>
      </c>
      <c r="V11" s="4">
        <v>66.621735728600001</v>
      </c>
      <c r="W11" s="4">
        <v>70.495092456999998</v>
      </c>
      <c r="X11" s="4">
        <v>68.171078420000001</v>
      </c>
      <c r="Y11" s="4">
        <v>67.396407074300001</v>
      </c>
      <c r="Z11" s="4">
        <v>72.044435148399998</v>
      </c>
      <c r="AA11" s="4">
        <v>74.368449185399996</v>
      </c>
      <c r="AB11" s="4">
        <v>74.368449185399996</v>
      </c>
      <c r="AC11" s="4">
        <v>70.495092456999998</v>
      </c>
      <c r="AD11" s="4">
        <v>82.889833987900005</v>
      </c>
      <c r="AE11" s="4">
        <v>91.4112187904</v>
      </c>
      <c r="AF11" s="4">
        <v>96.059246864499997</v>
      </c>
      <c r="AG11" s="4">
        <v>97.608589555899997</v>
      </c>
      <c r="AH11" s="4">
        <v>92.960561481799999</v>
      </c>
    </row>
    <row r="12" spans="1:53" x14ac:dyDescent="0.25">
      <c r="A12" t="s">
        <v>510</v>
      </c>
      <c r="B12" s="4" t="s">
        <v>381</v>
      </c>
      <c r="C12" s="4">
        <v>25.396978968900001</v>
      </c>
      <c r="D12" s="4">
        <v>41.118918330600003</v>
      </c>
      <c r="E12" s="4">
        <v>41.118918330600003</v>
      </c>
      <c r="F12" s="4">
        <v>41.118918330600003</v>
      </c>
      <c r="G12" s="4">
        <v>47.1658180851</v>
      </c>
      <c r="H12" s="4">
        <v>52.003337888700003</v>
      </c>
      <c r="I12" s="4">
        <v>48.375198036</v>
      </c>
      <c r="J12" s="4">
        <v>36.281398527</v>
      </c>
      <c r="K12" s="4">
        <v>21.768839116199999</v>
      </c>
      <c r="L12" s="4">
        <v>24.187599018</v>
      </c>
      <c r="M12" s="4">
        <v>24.187599018</v>
      </c>
      <c r="N12" s="4">
        <v>22.9782190671</v>
      </c>
      <c r="O12" s="4">
        <v>16.931319312599999</v>
      </c>
      <c r="P12" s="4">
        <v>19.350079214400001</v>
      </c>
      <c r="Q12" s="4">
        <v>18.1406992635</v>
      </c>
      <c r="R12" s="4">
        <v>19.350079214400001</v>
      </c>
      <c r="S12" s="4">
        <v>19.350079214400001</v>
      </c>
      <c r="T12" s="4">
        <v>19.350079214400001</v>
      </c>
      <c r="U12" s="4">
        <v>14.5125594108</v>
      </c>
      <c r="V12" s="4">
        <v>14.5125594108</v>
      </c>
      <c r="W12" s="4">
        <v>12.093799509</v>
      </c>
      <c r="X12" s="4">
        <v>10.884419558099999</v>
      </c>
      <c r="Y12" s="4">
        <v>9.6750396072000004</v>
      </c>
      <c r="Z12" s="4">
        <v>7.2562797053999999</v>
      </c>
      <c r="AA12" s="4">
        <v>8.4656596562999997</v>
      </c>
      <c r="AB12" s="4">
        <v>7.2562797053999999</v>
      </c>
      <c r="AC12" s="4">
        <v>6.0468997545000001</v>
      </c>
      <c r="AD12" s="4">
        <v>4.8375198036000002</v>
      </c>
      <c r="AE12" s="4">
        <v>9.6750396072000004</v>
      </c>
      <c r="AF12" s="4">
        <v>10.884419558099999</v>
      </c>
      <c r="AG12" s="4">
        <v>10.884419558099999</v>
      </c>
      <c r="AH12" s="4">
        <v>9.6750396072000004</v>
      </c>
    </row>
    <row r="13" spans="1:53" x14ac:dyDescent="0.25">
      <c r="A13" t="s">
        <v>511</v>
      </c>
      <c r="B13" s="4" t="s">
        <v>382</v>
      </c>
      <c r="C13" s="4">
        <v>4.4781199060999999</v>
      </c>
      <c r="D13" s="4">
        <v>5.3737438873999999</v>
      </c>
      <c r="E13" s="4">
        <v>5.3737438873999999</v>
      </c>
      <c r="F13" s="4">
        <v>6.2693678685999998</v>
      </c>
      <c r="G13" s="4">
        <v>7.1649918497999998</v>
      </c>
      <c r="H13" s="4">
        <v>5.3737438873999999</v>
      </c>
      <c r="I13" s="4">
        <v>6.2693678685999998</v>
      </c>
      <c r="J13" s="4">
        <v>5.3737438873999999</v>
      </c>
      <c r="K13" s="4">
        <v>11.643111756</v>
      </c>
      <c r="L13" s="4">
        <v>13.4343597184</v>
      </c>
      <c r="M13" s="4">
        <v>17.016855643300001</v>
      </c>
      <c r="N13" s="4">
        <v>18.8081036058</v>
      </c>
      <c r="O13" s="4">
        <v>24.181847493100001</v>
      </c>
      <c r="P13" s="4">
        <v>25.077471474399999</v>
      </c>
      <c r="Q13" s="4">
        <v>30.451215361700001</v>
      </c>
      <c r="R13" s="4">
        <v>28.659967399300001</v>
      </c>
      <c r="S13" s="4">
        <v>34.929335267900001</v>
      </c>
      <c r="T13" s="4">
        <v>36.720583230300001</v>
      </c>
      <c r="U13" s="4">
        <v>48.363694986299997</v>
      </c>
      <c r="V13" s="4">
        <v>47.468071005100001</v>
      </c>
      <c r="W13" s="4">
        <v>63.589302667200002</v>
      </c>
      <c r="X13" s="4">
        <v>70.754294517000005</v>
      </c>
      <c r="Y13" s="4">
        <v>82.397406273000001</v>
      </c>
      <c r="Z13" s="4">
        <v>80.606158310500007</v>
      </c>
      <c r="AA13" s="4">
        <v>81.501782291699996</v>
      </c>
      <c r="AB13" s="4">
        <v>93.144894047700006</v>
      </c>
      <c r="AC13" s="4">
        <v>107.4748777473</v>
      </c>
      <c r="AD13" s="4">
        <v>114.6398695971</v>
      </c>
      <c r="AE13" s="4">
        <v>112.8486216347</v>
      </c>
      <c r="AF13" s="4">
        <v>119.1179895033</v>
      </c>
      <c r="AG13" s="4">
        <v>118.22236552210001</v>
      </c>
      <c r="AH13" s="4">
        <v>114.6398695971</v>
      </c>
    </row>
    <row r="14" spans="1:53" x14ac:dyDescent="0.25">
      <c r="A14" t="s">
        <v>512</v>
      </c>
      <c r="B14" s="4" t="s">
        <v>383</v>
      </c>
      <c r="C14" s="4">
        <v>9.1802777033999998</v>
      </c>
      <c r="D14" s="4">
        <v>9.1802777033999998</v>
      </c>
      <c r="E14" s="4">
        <v>9.1802777033999998</v>
      </c>
      <c r="F14" s="4">
        <v>6.1201851355999999</v>
      </c>
      <c r="G14" s="4">
        <v>9.1802777033999998</v>
      </c>
      <c r="H14" s="4">
        <v>10.710323987300001</v>
      </c>
      <c r="I14" s="4">
        <v>11.475347129299999</v>
      </c>
      <c r="J14" s="4">
        <v>10.710323987300001</v>
      </c>
      <c r="K14" s="4">
        <v>11.475347129299999</v>
      </c>
      <c r="L14" s="4">
        <v>11.475347129299999</v>
      </c>
      <c r="M14" s="4">
        <v>10.710323987300001</v>
      </c>
      <c r="N14" s="4">
        <v>7.6502314194999999</v>
      </c>
      <c r="O14" s="4">
        <v>17.595532264900001</v>
      </c>
      <c r="P14" s="4">
        <v>22.185671116599998</v>
      </c>
      <c r="Q14" s="4">
        <v>30.600925677999999</v>
      </c>
      <c r="R14" s="4">
        <v>29.835902536100001</v>
      </c>
      <c r="S14" s="4">
        <v>29.835902536100001</v>
      </c>
      <c r="T14" s="4">
        <v>42.076272807300001</v>
      </c>
      <c r="U14" s="4">
        <v>52.786596794600001</v>
      </c>
      <c r="V14" s="4">
        <v>57.376735646299998</v>
      </c>
      <c r="W14" s="4">
        <v>56.611712504300002</v>
      </c>
      <c r="X14" s="4">
        <v>65.026967065799994</v>
      </c>
      <c r="Y14" s="4">
        <v>65.791990207699996</v>
      </c>
      <c r="Z14" s="4">
        <v>65.791990207699996</v>
      </c>
      <c r="AA14" s="4">
        <v>61.201851355999999</v>
      </c>
      <c r="AB14" s="4">
        <v>57.376735646299998</v>
      </c>
      <c r="AC14" s="4">
        <v>56.611712504300002</v>
      </c>
      <c r="AD14" s="4">
        <v>65.791990207699996</v>
      </c>
      <c r="AE14" s="4">
        <v>56.611712504300002</v>
      </c>
      <c r="AF14" s="4">
        <v>68.087059633600006</v>
      </c>
      <c r="AG14" s="4">
        <v>68.087059633600006</v>
      </c>
      <c r="AH14" s="4">
        <v>74.972267911100005</v>
      </c>
    </row>
    <row r="15" spans="1:53" x14ac:dyDescent="0.25">
      <c r="A15" t="s">
        <v>513</v>
      </c>
      <c r="B15" s="4" t="s">
        <v>384</v>
      </c>
      <c r="C15" s="4">
        <v>16.646057262399999</v>
      </c>
      <c r="D15" s="4">
        <v>16.646057262399999</v>
      </c>
      <c r="E15" s="4">
        <v>16.646057262399999</v>
      </c>
      <c r="F15" s="4">
        <v>16.646057262399999</v>
      </c>
      <c r="G15" s="4">
        <v>16.646057262399999</v>
      </c>
      <c r="H15" s="4">
        <v>11.890040901700001</v>
      </c>
      <c r="I15" s="4">
        <v>11.890040901700001</v>
      </c>
      <c r="J15" s="4">
        <v>7.1340245409999996</v>
      </c>
      <c r="K15" s="4">
        <v>14.268049082099999</v>
      </c>
      <c r="L15" s="4">
        <v>14.268049082099999</v>
      </c>
      <c r="M15" s="4">
        <v>14.268049082099999</v>
      </c>
      <c r="N15" s="4">
        <v>21.402073623100001</v>
      </c>
      <c r="O15" s="4">
        <v>33.292114524900001</v>
      </c>
      <c r="P15" s="4">
        <v>38.048130885600003</v>
      </c>
      <c r="Q15" s="4">
        <v>54.694188148000002</v>
      </c>
      <c r="R15" s="4">
        <v>49.9381717873</v>
      </c>
      <c r="S15" s="4">
        <v>52.316179967700002</v>
      </c>
      <c r="T15" s="4">
        <v>52.316179967700002</v>
      </c>
      <c r="U15" s="4">
        <v>64.206220869399999</v>
      </c>
      <c r="V15" s="4">
        <v>68.962237230100001</v>
      </c>
      <c r="W15" s="4">
        <v>73.718253590800003</v>
      </c>
      <c r="X15" s="4">
        <v>66.584229049699999</v>
      </c>
      <c r="Y15" s="4">
        <v>71.340245410400001</v>
      </c>
      <c r="Z15" s="4">
        <v>71.340245410400001</v>
      </c>
      <c r="AA15" s="4">
        <v>71.340245410400001</v>
      </c>
      <c r="AB15" s="4">
        <v>68.962237230100001</v>
      </c>
      <c r="AC15" s="4">
        <v>66.584229049699999</v>
      </c>
      <c r="AD15" s="4">
        <v>71.340245410400001</v>
      </c>
      <c r="AE15" s="4">
        <v>71.340245410400001</v>
      </c>
      <c r="AF15" s="4">
        <v>78.474269951500006</v>
      </c>
      <c r="AG15" s="4">
        <v>78.474269951500006</v>
      </c>
      <c r="AH15" s="4">
        <v>78.474269951500006</v>
      </c>
    </row>
    <row r="16" spans="1:53" x14ac:dyDescent="0.25">
      <c r="A16" t="s">
        <v>514</v>
      </c>
      <c r="B16" s="4" t="s">
        <v>385</v>
      </c>
      <c r="C16" s="4">
        <v>6.7962484708000002</v>
      </c>
      <c r="D16" s="4">
        <v>6.7962484708000002</v>
      </c>
      <c r="E16" s="4">
        <v>4.8544631935</v>
      </c>
      <c r="F16" s="4">
        <v>4.8544631935</v>
      </c>
      <c r="G16" s="4">
        <v>3.8835705547999999</v>
      </c>
      <c r="H16" s="4">
        <v>5.8253558321999996</v>
      </c>
      <c r="I16" s="4">
        <v>7.7671411094999998</v>
      </c>
      <c r="J16" s="4">
        <v>6.7962484708000002</v>
      </c>
      <c r="K16" s="4">
        <v>7.7671411094999998</v>
      </c>
      <c r="L16" s="4">
        <v>7.7671411094999998</v>
      </c>
      <c r="M16" s="4">
        <v>7.7671411094999998</v>
      </c>
      <c r="N16" s="4">
        <v>11.650711664299999</v>
      </c>
      <c r="O16" s="4">
        <v>15.5342822191</v>
      </c>
      <c r="P16" s="4">
        <v>17.476067496500001</v>
      </c>
      <c r="Q16" s="4">
        <v>22.330530689900002</v>
      </c>
      <c r="R16" s="4">
        <v>23.301423328599999</v>
      </c>
      <c r="S16" s="4">
        <v>24.272315967299999</v>
      </c>
      <c r="T16" s="4">
        <v>26.2141012447</v>
      </c>
      <c r="U16" s="4">
        <v>28.155886522100001</v>
      </c>
      <c r="V16" s="4">
        <v>23.301423328599999</v>
      </c>
      <c r="W16" s="4">
        <v>23.301423328599999</v>
      </c>
      <c r="X16" s="4">
        <v>20.3887454125</v>
      </c>
      <c r="Y16" s="4">
        <v>20.3887454125</v>
      </c>
      <c r="Z16" s="4">
        <v>19.4178527738</v>
      </c>
      <c r="AA16" s="4">
        <v>19.4178527738</v>
      </c>
      <c r="AB16" s="4">
        <v>17.476067496500001</v>
      </c>
      <c r="AC16" s="4">
        <v>20.3887454125</v>
      </c>
      <c r="AD16" s="4">
        <v>17.476067496500001</v>
      </c>
      <c r="AE16" s="4">
        <v>21.359638051200001</v>
      </c>
      <c r="AF16" s="4">
        <v>21.359638051200001</v>
      </c>
      <c r="AG16" s="4">
        <v>21.359638051200001</v>
      </c>
      <c r="AH16" s="4">
        <v>19.4178527738</v>
      </c>
    </row>
    <row r="17" spans="1:34" x14ac:dyDescent="0.25">
      <c r="A17" t="s">
        <v>515</v>
      </c>
      <c r="B17" s="4" t="s">
        <v>386</v>
      </c>
      <c r="C17" s="4">
        <v>3.9795293012999999</v>
      </c>
      <c r="D17" s="4">
        <v>4.7754351614999999</v>
      </c>
      <c r="E17" s="4">
        <v>3.9795293012999999</v>
      </c>
      <c r="F17" s="4">
        <v>3.9795293012999999</v>
      </c>
      <c r="G17" s="4">
        <v>3.1836234409999999</v>
      </c>
      <c r="H17" s="4">
        <v>5.5713410218000003</v>
      </c>
      <c r="I17" s="4">
        <v>5.5713410218000003</v>
      </c>
      <c r="J17" s="4">
        <v>8.7549644628000003</v>
      </c>
      <c r="K17" s="4">
        <v>15.1222113448</v>
      </c>
      <c r="L17" s="4">
        <v>15.9181172051</v>
      </c>
      <c r="M17" s="4">
        <v>15.9181172051</v>
      </c>
      <c r="N17" s="4">
        <v>15.9181172051</v>
      </c>
      <c r="O17" s="4">
        <v>18.3058347859</v>
      </c>
      <c r="P17" s="4">
        <v>22.2853640871</v>
      </c>
      <c r="Q17" s="4">
        <v>19.897646506400001</v>
      </c>
      <c r="R17" s="4">
        <v>18.3058347859</v>
      </c>
      <c r="S17" s="4">
        <v>21.489458226899998</v>
      </c>
      <c r="T17" s="4">
        <v>22.2853640871</v>
      </c>
      <c r="U17" s="4">
        <v>25.4689875282</v>
      </c>
      <c r="V17" s="4">
        <v>33.428046130699997</v>
      </c>
      <c r="W17" s="4">
        <v>38.203481292200003</v>
      </c>
      <c r="X17" s="4">
        <v>38.203481292200003</v>
      </c>
      <c r="Y17" s="4">
        <v>46.162539894799998</v>
      </c>
      <c r="Z17" s="4">
        <v>42.978916453799997</v>
      </c>
      <c r="AA17" s="4">
        <v>43.774822313999998</v>
      </c>
      <c r="AB17" s="4">
        <v>40.591198873000003</v>
      </c>
      <c r="AC17" s="4">
        <v>40.591198873000003</v>
      </c>
      <c r="AD17" s="4">
        <v>54.917504357600002</v>
      </c>
      <c r="AE17" s="4">
        <v>58.8970336589</v>
      </c>
      <c r="AF17" s="4">
        <v>54.121598497299999</v>
      </c>
      <c r="AG17" s="4">
        <v>56.509316078099999</v>
      </c>
      <c r="AH17" s="4">
        <v>55.713410217800003</v>
      </c>
    </row>
    <row r="18" spans="1:34" x14ac:dyDescent="0.25">
      <c r="A18" t="s">
        <v>516</v>
      </c>
      <c r="B18" s="4" t="s">
        <v>387</v>
      </c>
      <c r="C18" s="4">
        <v>3.1803176501000001</v>
      </c>
      <c r="D18" s="4">
        <v>3.1803176501000001</v>
      </c>
      <c r="E18" s="4">
        <v>3.1803176501000001</v>
      </c>
      <c r="F18" s="4">
        <v>1.9081905901</v>
      </c>
      <c r="G18" s="4">
        <v>2.5442541201000002</v>
      </c>
      <c r="H18" s="4">
        <v>3.1803176501000001</v>
      </c>
      <c r="I18" s="4">
        <v>3.1803176501000001</v>
      </c>
      <c r="J18" s="4">
        <v>5.0885082402000004</v>
      </c>
      <c r="K18" s="4">
        <v>5.0885082402000004</v>
      </c>
      <c r="L18" s="4">
        <v>5.0885082402000004</v>
      </c>
      <c r="M18" s="4">
        <v>6.9966988302999997</v>
      </c>
      <c r="N18" s="4">
        <v>7.6327623603000001</v>
      </c>
      <c r="O18" s="4">
        <v>9.5409529503999995</v>
      </c>
      <c r="P18" s="4">
        <v>11.4491435405</v>
      </c>
      <c r="Q18" s="4">
        <v>11.4491435405</v>
      </c>
      <c r="R18" s="4">
        <v>12.085207070499999</v>
      </c>
      <c r="S18" s="4">
        <v>12.085207070499999</v>
      </c>
      <c r="T18" s="4">
        <v>15.2655247206</v>
      </c>
      <c r="U18" s="4">
        <v>17.1737153107</v>
      </c>
      <c r="V18" s="4">
        <v>19.081905900799999</v>
      </c>
      <c r="W18" s="4">
        <v>18.445842370699999</v>
      </c>
      <c r="X18" s="4">
        <v>17.1737153107</v>
      </c>
      <c r="Y18" s="4">
        <v>19.081905900799999</v>
      </c>
      <c r="Z18" s="4">
        <v>19.081905900799999</v>
      </c>
      <c r="AA18" s="4">
        <v>13.993397660599999</v>
      </c>
      <c r="AB18" s="4">
        <v>12.085207070499999</v>
      </c>
      <c r="AC18" s="4">
        <v>8.2688258903000005</v>
      </c>
      <c r="AD18" s="4">
        <v>6.9966988302999997</v>
      </c>
      <c r="AE18" s="4">
        <v>6.9966988302999997</v>
      </c>
      <c r="AF18" s="4">
        <v>6.3606353003000002</v>
      </c>
      <c r="AG18" s="4">
        <v>6.3606353003000002</v>
      </c>
      <c r="AH18" s="4">
        <v>6.9966988302999997</v>
      </c>
    </row>
    <row r="19" spans="1:34" x14ac:dyDescent="0.25">
      <c r="A19" t="s">
        <v>517</v>
      </c>
      <c r="B19" s="4" t="s">
        <v>388</v>
      </c>
      <c r="C19" s="4">
        <v>7.1975240517000003</v>
      </c>
      <c r="D19" s="4">
        <v>7.1975240517000003</v>
      </c>
      <c r="E19" s="4">
        <v>7.1975240517000003</v>
      </c>
      <c r="F19" s="4">
        <v>11.995873419500001</v>
      </c>
      <c r="G19" s="4">
        <v>9.5966987356000004</v>
      </c>
      <c r="H19" s="4">
        <v>9.5966987356000004</v>
      </c>
      <c r="I19" s="4">
        <v>4.7983493678000002</v>
      </c>
      <c r="J19" s="4">
        <v>4.7983493678000002</v>
      </c>
      <c r="K19" s="4">
        <v>4.7983493678000002</v>
      </c>
      <c r="L19" s="4">
        <v>4.7983493678000002</v>
      </c>
      <c r="M19" s="4">
        <v>0</v>
      </c>
      <c r="N19" s="4">
        <v>4.7983493678000002</v>
      </c>
      <c r="O19" s="4">
        <v>7.1975240517000003</v>
      </c>
      <c r="P19" s="4">
        <v>19.193397471299999</v>
      </c>
      <c r="Q19" s="4">
        <v>21.592572155199999</v>
      </c>
      <c r="R19" s="4">
        <v>31.1892708908</v>
      </c>
      <c r="S19" s="4">
        <v>38.386794942500003</v>
      </c>
      <c r="T19" s="4">
        <v>38.386794942500003</v>
      </c>
      <c r="U19" s="4">
        <v>38.386794942500003</v>
      </c>
      <c r="V19" s="4">
        <v>50.382668362099999</v>
      </c>
      <c r="W19" s="4">
        <v>38.386794942500003</v>
      </c>
      <c r="X19" s="4">
        <v>38.386794942500003</v>
      </c>
      <c r="Y19" s="4">
        <v>28.790096206899999</v>
      </c>
      <c r="Z19" s="4">
        <v>38.386794942500003</v>
      </c>
      <c r="AA19" s="4">
        <v>40.785969626399996</v>
      </c>
      <c r="AB19" s="4">
        <v>43.185144310399998</v>
      </c>
      <c r="AC19" s="4">
        <v>50.382668362099999</v>
      </c>
      <c r="AD19" s="4">
        <v>57.580192413799999</v>
      </c>
      <c r="AE19" s="4">
        <v>55.181017729899999</v>
      </c>
      <c r="AF19" s="4">
        <v>69.576065833399994</v>
      </c>
      <c r="AG19" s="4">
        <v>79.172764568999995</v>
      </c>
      <c r="AH19" s="4">
        <v>83.971113936799995</v>
      </c>
    </row>
    <row r="20" spans="1:34" x14ac:dyDescent="0.25">
      <c r="A20" t="s">
        <v>518</v>
      </c>
      <c r="B20" s="4" t="s">
        <v>389</v>
      </c>
      <c r="C20" s="4">
        <v>13.490470331799999</v>
      </c>
      <c r="D20" s="4">
        <v>13.490470331799999</v>
      </c>
      <c r="E20" s="4">
        <v>12.4112327052</v>
      </c>
      <c r="F20" s="4">
        <v>12.9508515185</v>
      </c>
      <c r="G20" s="4">
        <v>15.6489455848</v>
      </c>
      <c r="H20" s="4">
        <v>14.5697079583</v>
      </c>
      <c r="I20" s="4">
        <v>14.030089145</v>
      </c>
      <c r="J20" s="4">
        <v>11.871613891899999</v>
      </c>
      <c r="K20" s="4">
        <v>10.7923762654</v>
      </c>
      <c r="L20" s="4">
        <v>11.3319950787</v>
      </c>
      <c r="M20" s="4">
        <v>10.252757452099999</v>
      </c>
      <c r="N20" s="4">
        <v>9.1735198255999997</v>
      </c>
      <c r="O20" s="4">
        <v>8.0942821991000002</v>
      </c>
      <c r="P20" s="4">
        <v>7.5546633857999996</v>
      </c>
      <c r="Q20" s="4">
        <v>7.5546633857999996</v>
      </c>
      <c r="R20" s="4">
        <v>8.0942821991000002</v>
      </c>
      <c r="S20" s="4">
        <v>7.0150445724999999</v>
      </c>
      <c r="T20" s="4">
        <v>7.5546633857999996</v>
      </c>
      <c r="U20" s="4">
        <v>7.0150445724999999</v>
      </c>
      <c r="V20" s="4">
        <v>9.7131386389000003</v>
      </c>
      <c r="W20" s="4">
        <v>10.7923762654</v>
      </c>
      <c r="X20" s="4">
        <v>16.728183211400001</v>
      </c>
      <c r="Y20" s="4">
        <v>18.347039651199999</v>
      </c>
      <c r="Z20" s="4">
        <v>19.965896091000001</v>
      </c>
      <c r="AA20" s="4">
        <v>20.5055149043</v>
      </c>
      <c r="AB20" s="4">
        <v>25.901703037000001</v>
      </c>
      <c r="AC20" s="4">
        <v>31.297891169700002</v>
      </c>
      <c r="AD20" s="4">
        <v>33.995985236000003</v>
      </c>
      <c r="AE20" s="4">
        <v>35.614841675800001</v>
      </c>
      <c r="AF20" s="4">
        <v>35.0752228626</v>
      </c>
      <c r="AG20" s="4">
        <v>38.312935742199997</v>
      </c>
      <c r="AH20" s="4">
        <v>38.312935742199997</v>
      </c>
    </row>
    <row r="21" spans="1:34" x14ac:dyDescent="0.25">
      <c r="A21" t="s">
        <v>519</v>
      </c>
      <c r="B21" s="4" t="s">
        <v>390</v>
      </c>
      <c r="C21" s="4">
        <v>35.281831268200001</v>
      </c>
      <c r="D21" s="4">
        <v>39.5156510204</v>
      </c>
      <c r="E21" s="4">
        <v>40.926924271099999</v>
      </c>
      <c r="F21" s="4">
        <v>45.160744023299998</v>
      </c>
      <c r="G21" s="4">
        <v>39.5156510204</v>
      </c>
      <c r="H21" s="4">
        <v>42.338197521799998</v>
      </c>
      <c r="I21" s="4">
        <v>36.6931045189</v>
      </c>
      <c r="J21" s="4">
        <v>42.338197521799998</v>
      </c>
      <c r="K21" s="4">
        <v>56.4509300291</v>
      </c>
      <c r="L21" s="4">
        <v>53.6283835276</v>
      </c>
      <c r="M21" s="4">
        <v>50.805837026200003</v>
      </c>
      <c r="N21" s="4">
        <v>53.6283835276</v>
      </c>
      <c r="O21" s="4">
        <v>50.805837026200003</v>
      </c>
      <c r="P21" s="4">
        <v>50.805837026200003</v>
      </c>
      <c r="Q21" s="4">
        <v>47.983290524700003</v>
      </c>
      <c r="R21" s="4">
        <v>35.281831268200001</v>
      </c>
      <c r="S21" s="4">
        <v>35.281831268200001</v>
      </c>
      <c r="T21" s="4">
        <v>40.926924271099999</v>
      </c>
      <c r="U21" s="4">
        <v>42.338197521799998</v>
      </c>
      <c r="V21" s="4">
        <v>49.394563775400002</v>
      </c>
      <c r="W21" s="4">
        <v>47.983290524700003</v>
      </c>
      <c r="X21" s="4">
        <v>55.039656778299999</v>
      </c>
      <c r="Y21" s="4">
        <v>56.4509300291</v>
      </c>
      <c r="Z21" s="4">
        <v>63.507296282699997</v>
      </c>
      <c r="AA21" s="4">
        <v>59.273476530499998</v>
      </c>
      <c r="AB21" s="4">
        <v>62.096023031999998</v>
      </c>
      <c r="AC21" s="4">
        <v>63.507296282699997</v>
      </c>
      <c r="AD21" s="4">
        <v>63.507296282699997</v>
      </c>
      <c r="AE21" s="4">
        <v>52.217110276900002</v>
      </c>
      <c r="AF21" s="4">
        <v>56.4509300291</v>
      </c>
      <c r="AG21" s="4">
        <v>55.039656778299999</v>
      </c>
      <c r="AH21" s="4">
        <v>66.329842784199997</v>
      </c>
    </row>
    <row r="22" spans="1:34" x14ac:dyDescent="0.25">
      <c r="A22" t="s">
        <v>520</v>
      </c>
      <c r="B22" s="4" t="s">
        <v>391</v>
      </c>
      <c r="C22" s="4">
        <v>17.176424784400002</v>
      </c>
      <c r="D22" s="4">
        <v>14.8862348132</v>
      </c>
      <c r="E22" s="4">
        <v>13.7411398275</v>
      </c>
      <c r="F22" s="4">
        <v>13.7411398275</v>
      </c>
      <c r="G22" s="4">
        <v>16.031329798800002</v>
      </c>
      <c r="H22" s="4">
        <v>15.458782306</v>
      </c>
      <c r="I22" s="4">
        <v>15.458782306</v>
      </c>
      <c r="J22" s="4">
        <v>14.3136873204</v>
      </c>
      <c r="K22" s="4">
        <v>15.458782306</v>
      </c>
      <c r="L22" s="4">
        <v>16.031329798800002</v>
      </c>
      <c r="M22" s="4">
        <v>16.6038772916</v>
      </c>
      <c r="N22" s="4">
        <v>14.8862348132</v>
      </c>
      <c r="O22" s="4">
        <v>18.3215197701</v>
      </c>
      <c r="P22" s="4">
        <v>22.901899712599999</v>
      </c>
      <c r="Q22" s="4">
        <v>21.756804726999999</v>
      </c>
      <c r="R22" s="4">
        <v>24.046994698199999</v>
      </c>
      <c r="S22" s="4">
        <v>23.474447205400001</v>
      </c>
      <c r="T22" s="4">
        <v>23.474447205400001</v>
      </c>
      <c r="U22" s="4">
        <v>25.764637176699999</v>
      </c>
      <c r="V22" s="4">
        <v>27.482279655100001</v>
      </c>
      <c r="W22" s="4">
        <v>23.474447205400001</v>
      </c>
      <c r="X22" s="4">
        <v>26.909732162299999</v>
      </c>
      <c r="Y22" s="4">
        <v>29.199922133499999</v>
      </c>
      <c r="Z22" s="4">
        <v>30.345017119200001</v>
      </c>
      <c r="AA22" s="4">
        <v>31.490112104800001</v>
      </c>
      <c r="AB22" s="4">
        <v>37.215587032899997</v>
      </c>
      <c r="AC22" s="4">
        <v>40.078324496999997</v>
      </c>
      <c r="AD22" s="4">
        <v>46.948894410800001</v>
      </c>
      <c r="AE22" s="4">
        <v>49.811631874900002</v>
      </c>
      <c r="AF22" s="4">
        <v>59.544939252699997</v>
      </c>
      <c r="AG22" s="4">
        <v>59.544939252699997</v>
      </c>
      <c r="AH22" s="4">
        <v>60.117486745500003</v>
      </c>
    </row>
    <row r="23" spans="1:34" x14ac:dyDescent="0.25">
      <c r="A23" t="s">
        <v>521</v>
      </c>
      <c r="B23" s="4" t="s">
        <v>392</v>
      </c>
      <c r="C23" s="4">
        <v>21.6340465808</v>
      </c>
      <c r="D23" s="4">
        <v>23.324206469899998</v>
      </c>
      <c r="E23" s="4">
        <v>26.704526248200001</v>
      </c>
      <c r="F23" s="4">
        <v>29.070750093000001</v>
      </c>
      <c r="G23" s="4">
        <v>30.422878004299999</v>
      </c>
      <c r="H23" s="4">
        <v>30.422878004299999</v>
      </c>
      <c r="I23" s="4">
        <v>30.760909982099999</v>
      </c>
      <c r="J23" s="4">
        <v>34.479261738200002</v>
      </c>
      <c r="K23" s="4">
        <v>33.4651658047</v>
      </c>
      <c r="L23" s="4">
        <v>33.4651658047</v>
      </c>
      <c r="M23" s="4">
        <v>31.775005915600001</v>
      </c>
      <c r="N23" s="4">
        <v>34.817293716000002</v>
      </c>
      <c r="O23" s="4">
        <v>36.845485582899997</v>
      </c>
      <c r="P23" s="4">
        <v>34.817293716000002</v>
      </c>
      <c r="Q23" s="4">
        <v>35.493357671600002</v>
      </c>
      <c r="R23" s="4">
        <v>42.253997228099998</v>
      </c>
      <c r="S23" s="4">
        <v>42.930061183799999</v>
      </c>
      <c r="T23" s="4">
        <v>43.944157117300001</v>
      </c>
      <c r="U23" s="4">
        <v>49.0146367846</v>
      </c>
      <c r="V23" s="4">
        <v>54.085116452000001</v>
      </c>
      <c r="W23" s="4">
        <v>57.127404252399998</v>
      </c>
      <c r="X23" s="4">
        <v>59.493628097200002</v>
      </c>
      <c r="Y23" s="4">
        <v>64.564107764599996</v>
      </c>
      <c r="Z23" s="4">
        <v>68.282459520700002</v>
      </c>
      <c r="AA23" s="4">
        <v>82.817834567199995</v>
      </c>
      <c r="AB23" s="4">
        <v>90.592570057100005</v>
      </c>
      <c r="AC23" s="4">
        <v>101.07156136970001</v>
      </c>
      <c r="AD23" s="4">
        <v>120.00135212790001</v>
      </c>
      <c r="AE23" s="4">
        <v>132.1705033296</v>
      </c>
      <c r="AF23" s="4">
        <v>128.1141195957</v>
      </c>
      <c r="AG23" s="4">
        <v>135.88885508569999</v>
      </c>
      <c r="AH23" s="4">
        <v>133.52263124090001</v>
      </c>
    </row>
    <row r="24" spans="1:34" x14ac:dyDescent="0.25">
      <c r="A24" t="s">
        <v>522</v>
      </c>
      <c r="B24" s="4" t="s">
        <v>393</v>
      </c>
      <c r="C24" s="4">
        <v>5.0801094177000001</v>
      </c>
      <c r="D24" s="4">
        <v>7.8155529503999999</v>
      </c>
      <c r="E24" s="4">
        <v>7.8155529503999999</v>
      </c>
      <c r="F24" s="4">
        <v>9.7694411880000001</v>
      </c>
      <c r="G24" s="4">
        <v>12.8956623681</v>
      </c>
      <c r="H24" s="4">
        <v>14.067995310700001</v>
      </c>
      <c r="I24" s="4">
        <v>16.8034388433</v>
      </c>
      <c r="J24" s="4">
        <v>17.194216490799999</v>
      </c>
      <c r="K24" s="4">
        <v>15.2403282532</v>
      </c>
      <c r="L24" s="4">
        <v>14.849550605699999</v>
      </c>
      <c r="M24" s="4">
        <v>13.2864400156</v>
      </c>
      <c r="N24" s="4">
        <v>12.8956623681</v>
      </c>
      <c r="O24" s="4">
        <v>17.194216490799999</v>
      </c>
      <c r="P24" s="4">
        <v>18.366549433399999</v>
      </c>
      <c r="Q24" s="4">
        <v>19.1481047284</v>
      </c>
      <c r="R24" s="4">
        <v>20.320437671000001</v>
      </c>
      <c r="S24" s="4">
        <v>21.101992966000001</v>
      </c>
      <c r="T24" s="4">
        <v>22.274325908600002</v>
      </c>
      <c r="U24" s="4">
        <v>27.354435326299999</v>
      </c>
      <c r="V24" s="4">
        <v>25.400547088700002</v>
      </c>
      <c r="W24" s="4">
        <v>27.745212973800001</v>
      </c>
      <c r="X24" s="4">
        <v>31.262211801500001</v>
      </c>
      <c r="Y24" s="4">
        <v>33.216100039099999</v>
      </c>
      <c r="Z24" s="4">
        <v>35.9515435717</v>
      </c>
      <c r="AA24" s="4">
        <v>41.422430636999998</v>
      </c>
      <c r="AB24" s="4">
        <v>45.3302071122</v>
      </c>
      <c r="AC24" s="4">
        <v>56.662758890200003</v>
      </c>
      <c r="AD24" s="4">
        <v>59.398202422799997</v>
      </c>
      <c r="AE24" s="4">
        <v>63.305978897999999</v>
      </c>
      <c r="AF24" s="4">
        <v>64.869089488100002</v>
      </c>
      <c r="AG24" s="4">
        <v>70.339976553300005</v>
      </c>
      <c r="AH24" s="4">
        <v>69.167643610799999</v>
      </c>
    </row>
    <row r="25" spans="1:34" x14ac:dyDescent="0.25">
      <c r="A25" t="s">
        <v>523</v>
      </c>
      <c r="B25" s="4" t="s">
        <v>394</v>
      </c>
      <c r="C25" s="4">
        <v>4.7324085856</v>
      </c>
      <c r="D25" s="4">
        <v>4.7324085856</v>
      </c>
      <c r="E25" s="4">
        <v>4.7324085856</v>
      </c>
      <c r="F25" s="4">
        <v>4.7324085856</v>
      </c>
      <c r="G25" s="4">
        <v>4.7324085856</v>
      </c>
      <c r="H25" s="4">
        <v>5.7840549379999997</v>
      </c>
      <c r="I25" s="4">
        <v>6.3098781142</v>
      </c>
      <c r="J25" s="4">
        <v>4.2065854094999997</v>
      </c>
      <c r="K25" s="4">
        <v>5.2582317618000003</v>
      </c>
      <c r="L25" s="4">
        <v>5.2582317618000003</v>
      </c>
      <c r="M25" s="4">
        <v>4.7324085856</v>
      </c>
      <c r="N25" s="4">
        <v>8.9389939951000006</v>
      </c>
      <c r="O25" s="4">
        <v>13.671402580700001</v>
      </c>
      <c r="P25" s="4">
        <v>18.9296343426</v>
      </c>
      <c r="Q25" s="4">
        <v>25.2395124568</v>
      </c>
      <c r="R25" s="4">
        <v>25.2395124568</v>
      </c>
      <c r="S25" s="4">
        <v>26.8169819853</v>
      </c>
      <c r="T25" s="4">
        <v>32.075213747100001</v>
      </c>
      <c r="U25" s="4">
        <v>30.497744218600001</v>
      </c>
      <c r="V25" s="4">
        <v>28.920274689999999</v>
      </c>
      <c r="W25" s="4">
        <v>25.2395124568</v>
      </c>
      <c r="X25" s="4">
        <v>28.3944515138</v>
      </c>
      <c r="Y25" s="4">
        <v>28.920274689999999</v>
      </c>
      <c r="Z25" s="4">
        <v>28.3944515138</v>
      </c>
      <c r="AA25" s="4">
        <v>34.704329628000004</v>
      </c>
      <c r="AB25" s="4">
        <v>36.281799156600002</v>
      </c>
      <c r="AC25" s="4">
        <v>38.910915037499997</v>
      </c>
      <c r="AD25" s="4">
        <v>39.962561389900003</v>
      </c>
      <c r="AE25" s="4">
        <v>39.962561389900003</v>
      </c>
      <c r="AF25" s="4">
        <v>42.065854094599999</v>
      </c>
      <c r="AG25" s="4">
        <v>41.540030918399999</v>
      </c>
      <c r="AH25" s="4">
        <v>29.971921042400002</v>
      </c>
    </row>
    <row r="26" spans="1:34" x14ac:dyDescent="0.25">
      <c r="A26" t="s">
        <v>524</v>
      </c>
      <c r="B26" s="4" t="s">
        <v>395</v>
      </c>
      <c r="C26" s="4">
        <v>9.7741421310999996</v>
      </c>
      <c r="D26" s="4">
        <v>13.5334275661</v>
      </c>
      <c r="E26" s="4">
        <v>13.5334275661</v>
      </c>
      <c r="F26" s="4">
        <v>12.0297133921</v>
      </c>
      <c r="G26" s="4">
        <v>10.525999218100001</v>
      </c>
      <c r="H26" s="4">
        <v>15.7889988271</v>
      </c>
      <c r="I26" s="4">
        <v>21.803855523100001</v>
      </c>
      <c r="J26" s="4">
        <v>22.555712610099999</v>
      </c>
      <c r="K26" s="4">
        <v>19.548284262100001</v>
      </c>
      <c r="L26" s="4">
        <v>19.548284262100001</v>
      </c>
      <c r="M26" s="4">
        <v>21.0519984361</v>
      </c>
      <c r="N26" s="4">
        <v>28.570569306199999</v>
      </c>
      <c r="O26" s="4">
        <v>27.066855132200001</v>
      </c>
      <c r="P26" s="4">
        <v>21.803855523100001</v>
      </c>
      <c r="Q26" s="4">
        <v>21.803855523100001</v>
      </c>
      <c r="R26" s="4">
        <v>27.066855132200001</v>
      </c>
      <c r="S26" s="4">
        <v>27.066855132200001</v>
      </c>
      <c r="T26" s="4">
        <v>24.811283871200001</v>
      </c>
      <c r="U26" s="4">
        <v>20.300141349099999</v>
      </c>
      <c r="V26" s="4">
        <v>21.803855523100001</v>
      </c>
      <c r="W26" s="4">
        <v>26.314998045199999</v>
      </c>
      <c r="X26" s="4">
        <v>28.570569306199999</v>
      </c>
      <c r="Y26" s="4">
        <v>28.570569306199999</v>
      </c>
      <c r="Z26" s="4">
        <v>28.570569306199999</v>
      </c>
      <c r="AA26" s="4">
        <v>33.0817118282</v>
      </c>
      <c r="AB26" s="4">
        <v>36.089140176199997</v>
      </c>
      <c r="AC26" s="4">
        <v>48.870710655300002</v>
      </c>
      <c r="AD26" s="4">
        <v>54.885567351399999</v>
      </c>
      <c r="AE26" s="4">
        <v>60.148566960399997</v>
      </c>
      <c r="AF26" s="4">
        <v>57.892995699399997</v>
      </c>
      <c r="AG26" s="4">
        <v>63.155995308400001</v>
      </c>
      <c r="AH26" s="4">
        <v>57.892995699399997</v>
      </c>
    </row>
    <row r="27" spans="1:34" x14ac:dyDescent="0.25">
      <c r="A27" t="s">
        <v>525</v>
      </c>
      <c r="B27" s="4" t="s">
        <v>396</v>
      </c>
      <c r="C27" s="4">
        <v>5.8157004526999998</v>
      </c>
      <c r="D27" s="4">
        <v>4.8464170438999998</v>
      </c>
      <c r="E27" s="4">
        <v>4.8464170438999998</v>
      </c>
      <c r="F27" s="4">
        <v>3.8771336350999999</v>
      </c>
      <c r="G27" s="4">
        <v>5.8157004526999998</v>
      </c>
      <c r="H27" s="4">
        <v>4.8464170438999998</v>
      </c>
      <c r="I27" s="4">
        <v>3.8771336350999999</v>
      </c>
      <c r="J27" s="4">
        <v>4.8464170438999998</v>
      </c>
      <c r="K27" s="4">
        <v>8.7235506790000006</v>
      </c>
      <c r="L27" s="4">
        <v>8.7235506790000006</v>
      </c>
      <c r="M27" s="4">
        <v>11.6314009053</v>
      </c>
      <c r="N27" s="4">
        <v>18.416384766699998</v>
      </c>
      <c r="O27" s="4">
        <v>20.3549515843</v>
      </c>
      <c r="P27" s="4">
        <v>22.2935184018</v>
      </c>
      <c r="Q27" s="4">
        <v>26.170652036900002</v>
      </c>
      <c r="R27" s="4">
        <v>23.262801810599999</v>
      </c>
      <c r="S27" s="4">
        <v>24.232085219399998</v>
      </c>
      <c r="T27" s="4">
        <v>24.232085219399998</v>
      </c>
      <c r="U27" s="4">
        <v>18.416384766699998</v>
      </c>
      <c r="V27" s="4">
        <v>18.416384766699998</v>
      </c>
      <c r="W27" s="4">
        <v>21.324234993099999</v>
      </c>
      <c r="X27" s="4">
        <v>22.2935184018</v>
      </c>
      <c r="Y27" s="4">
        <v>22.2935184018</v>
      </c>
      <c r="Z27" s="4">
        <v>23.262801810599999</v>
      </c>
      <c r="AA27" s="4">
        <v>20.3549515843</v>
      </c>
      <c r="AB27" s="4">
        <v>25.201368628200001</v>
      </c>
      <c r="AC27" s="4">
        <v>27.139935445700001</v>
      </c>
      <c r="AD27" s="4">
        <v>22.2935184018</v>
      </c>
      <c r="AE27" s="4">
        <v>17.447101358000001</v>
      </c>
      <c r="AF27" s="4">
        <v>19.385668175500001</v>
      </c>
      <c r="AG27" s="4">
        <v>17.447101358000001</v>
      </c>
      <c r="AH27" s="4">
        <v>17.447101358000001</v>
      </c>
    </row>
    <row r="28" spans="1:34" x14ac:dyDescent="0.25">
      <c r="A28" t="s">
        <v>526</v>
      </c>
      <c r="B28" s="4" t="s">
        <v>397</v>
      </c>
      <c r="C28" s="4">
        <v>16.378365439100001</v>
      </c>
      <c r="D28" s="4">
        <v>18.268176835999999</v>
      </c>
      <c r="E28" s="4">
        <v>18.268176835999999</v>
      </c>
      <c r="F28" s="4">
        <v>20.157988232800001</v>
      </c>
      <c r="G28" s="4">
        <v>17.008302571400002</v>
      </c>
      <c r="H28" s="4">
        <v>16.378365439100001</v>
      </c>
      <c r="I28" s="4">
        <v>17.008302571400002</v>
      </c>
      <c r="J28" s="4">
        <v>23.937611026399999</v>
      </c>
      <c r="K28" s="4">
        <v>22.6777367619</v>
      </c>
      <c r="L28" s="4">
        <v>22.6777367619</v>
      </c>
      <c r="M28" s="4">
        <v>18.898113968200001</v>
      </c>
      <c r="N28" s="4">
        <v>21.4178624973</v>
      </c>
      <c r="O28" s="4">
        <v>23.307673894099999</v>
      </c>
      <c r="P28" s="4">
        <v>24.567548158699999</v>
      </c>
      <c r="Q28" s="4">
        <v>20.787925365</v>
      </c>
      <c r="R28" s="4">
        <v>24.567548158699999</v>
      </c>
      <c r="S28" s="4">
        <v>24.567548158699999</v>
      </c>
      <c r="T28" s="4">
        <v>35.276479407399997</v>
      </c>
      <c r="U28" s="4">
        <v>35.276479407399997</v>
      </c>
      <c r="V28" s="4">
        <v>39.686039333300002</v>
      </c>
      <c r="W28" s="4">
        <v>39.056102201000002</v>
      </c>
      <c r="X28" s="4">
        <v>46.615347788299999</v>
      </c>
      <c r="Y28" s="4">
        <v>47.875222052799998</v>
      </c>
      <c r="Z28" s="4">
        <v>47.875222052799998</v>
      </c>
      <c r="AA28" s="4">
        <v>47.875222052799998</v>
      </c>
      <c r="AB28" s="4">
        <v>53.544656243299997</v>
      </c>
      <c r="AC28" s="4">
        <v>54.174593375599997</v>
      </c>
      <c r="AD28" s="4">
        <v>62.993713227400001</v>
      </c>
      <c r="AE28" s="4">
        <v>56.694341904700003</v>
      </c>
      <c r="AF28" s="4">
        <v>54.804530507899997</v>
      </c>
      <c r="AG28" s="4">
        <v>54.804530507899997</v>
      </c>
      <c r="AH28" s="4">
        <v>57.954216169200002</v>
      </c>
    </row>
    <row r="29" spans="1:34" x14ac:dyDescent="0.25">
      <c r="A29" t="s">
        <v>527</v>
      </c>
      <c r="B29" s="4" t="s">
        <v>398</v>
      </c>
      <c r="C29" s="4">
        <v>12.4793311079</v>
      </c>
      <c r="D29" s="4">
        <v>11.6993729136</v>
      </c>
      <c r="E29" s="4">
        <v>14.0392474963</v>
      </c>
      <c r="F29" s="4">
        <v>8.5795401366000004</v>
      </c>
      <c r="G29" s="4">
        <v>10.1394565251</v>
      </c>
      <c r="H29" s="4">
        <v>11.6993729136</v>
      </c>
      <c r="I29" s="4">
        <v>11.6993729136</v>
      </c>
      <c r="J29" s="4">
        <v>17.159080273299999</v>
      </c>
      <c r="K29" s="4">
        <v>17.939038467500001</v>
      </c>
      <c r="L29" s="4">
        <v>17.939038467500001</v>
      </c>
      <c r="M29" s="4">
        <v>21.058871244500001</v>
      </c>
      <c r="N29" s="4">
        <v>25.738620409900001</v>
      </c>
      <c r="O29" s="4">
        <v>28.078494992700001</v>
      </c>
      <c r="P29" s="4">
        <v>28.8584531869</v>
      </c>
      <c r="Q29" s="4">
        <v>27.298536798400001</v>
      </c>
      <c r="R29" s="4">
        <v>29.638411381099999</v>
      </c>
      <c r="S29" s="4">
        <v>28.078494992700001</v>
      </c>
      <c r="T29" s="4">
        <v>28.078494992700001</v>
      </c>
      <c r="U29" s="4">
        <v>26.518578604199998</v>
      </c>
      <c r="V29" s="4">
        <v>29.638411381099999</v>
      </c>
      <c r="W29" s="4">
        <v>37.437993323599997</v>
      </c>
      <c r="X29" s="4">
        <v>38.217951517800003</v>
      </c>
      <c r="Y29" s="4">
        <v>38.997909712000002</v>
      </c>
      <c r="Z29" s="4">
        <v>39.777867906300003</v>
      </c>
      <c r="AA29" s="4">
        <v>43.677658877500001</v>
      </c>
      <c r="AB29" s="4">
        <v>56.936948179600002</v>
      </c>
      <c r="AC29" s="4">
        <v>61.616697344999999</v>
      </c>
      <c r="AD29" s="4">
        <v>66.296446510500004</v>
      </c>
      <c r="AE29" s="4">
        <v>73.316070258600007</v>
      </c>
      <c r="AF29" s="4">
        <v>81.115652201000003</v>
      </c>
      <c r="AG29" s="4">
        <v>81.115652201000003</v>
      </c>
      <c r="AH29" s="4">
        <v>76.435903035600006</v>
      </c>
    </row>
    <row r="30" spans="1:34" x14ac:dyDescent="0.25">
      <c r="A30" t="s">
        <v>528</v>
      </c>
      <c r="B30" s="4" t="s">
        <v>399</v>
      </c>
      <c r="C30" s="4">
        <v>25.248426481999999</v>
      </c>
      <c r="D30" s="4">
        <v>25.248426481999999</v>
      </c>
      <c r="E30" s="4">
        <v>25.248426481999999</v>
      </c>
      <c r="F30" s="4">
        <v>25.248426481999999</v>
      </c>
      <c r="G30" s="4">
        <v>25.248426481999999</v>
      </c>
      <c r="H30" s="4">
        <v>28.855344550800002</v>
      </c>
      <c r="I30" s="4">
        <v>25.248426481999999</v>
      </c>
      <c r="J30" s="4">
        <v>21.641508413099999</v>
      </c>
      <c r="K30" s="4">
        <v>23.4449674476</v>
      </c>
      <c r="L30" s="4">
        <v>23.4449674476</v>
      </c>
      <c r="M30" s="4">
        <v>28.855344550800002</v>
      </c>
      <c r="N30" s="4">
        <v>19.838049378699999</v>
      </c>
      <c r="O30" s="4">
        <v>21.641508413099999</v>
      </c>
      <c r="P30" s="4">
        <v>27.051885516399999</v>
      </c>
      <c r="Q30" s="4">
        <v>28.855344550800002</v>
      </c>
      <c r="R30" s="4">
        <v>37.872639722999999</v>
      </c>
      <c r="S30" s="4">
        <v>37.872639722999999</v>
      </c>
      <c r="T30" s="4">
        <v>34.265721654099998</v>
      </c>
      <c r="U30" s="4">
        <v>59.514148136099998</v>
      </c>
      <c r="V30" s="4">
        <v>66.727984273800004</v>
      </c>
      <c r="W30" s="4">
        <v>63.121066204999998</v>
      </c>
      <c r="X30" s="4">
        <v>79.352197514799997</v>
      </c>
      <c r="Y30" s="4">
        <v>75.745279445999998</v>
      </c>
      <c r="Z30" s="4">
        <v>75.745279445999998</v>
      </c>
      <c r="AA30" s="4">
        <v>79.352197514799997</v>
      </c>
      <c r="AB30" s="4">
        <v>79.352197514799997</v>
      </c>
      <c r="AC30" s="4">
        <v>90.172951721399997</v>
      </c>
      <c r="AD30" s="4">
        <v>106.4040830313</v>
      </c>
      <c r="AE30" s="4">
        <v>115.4213782034</v>
      </c>
      <c r="AF30" s="4">
        <v>124.4386733755</v>
      </c>
      <c r="AG30" s="4">
        <v>124.4386733755</v>
      </c>
      <c r="AH30" s="4">
        <v>124.4386733755</v>
      </c>
    </row>
    <row r="31" spans="1:34" x14ac:dyDescent="0.25">
      <c r="A31" t="s">
        <v>529</v>
      </c>
      <c r="B31" s="4" t="s">
        <v>400</v>
      </c>
      <c r="C31" s="4">
        <v>26.0844614863</v>
      </c>
      <c r="D31" s="4">
        <v>22.171792263299999</v>
      </c>
      <c r="E31" s="4">
        <v>20.867569189000001</v>
      </c>
      <c r="F31" s="4">
        <v>20.867569189000001</v>
      </c>
      <c r="G31" s="4">
        <v>26.0844614863</v>
      </c>
      <c r="H31" s="4">
        <v>23.476015337700002</v>
      </c>
      <c r="I31" s="4">
        <v>27.388684560600002</v>
      </c>
      <c r="J31" s="4">
        <v>27.388684560600002</v>
      </c>
      <c r="K31" s="4">
        <v>26.0844614863</v>
      </c>
      <c r="L31" s="4">
        <v>28.692907634899999</v>
      </c>
      <c r="M31" s="4">
        <v>31.3013537836</v>
      </c>
      <c r="N31" s="4">
        <v>23.476015337700002</v>
      </c>
      <c r="O31" s="4">
        <v>31.3013537836</v>
      </c>
      <c r="P31" s="4">
        <v>37.822469155100002</v>
      </c>
      <c r="Q31" s="4">
        <v>45.647807600999997</v>
      </c>
      <c r="R31" s="4">
        <v>49.560476823999998</v>
      </c>
      <c r="S31" s="4">
        <v>50.864699898300003</v>
      </c>
      <c r="T31" s="4">
        <v>49.560476823999998</v>
      </c>
      <c r="U31" s="4">
        <v>58.690038344199998</v>
      </c>
      <c r="V31" s="4">
        <v>46.952030675300001</v>
      </c>
      <c r="W31" s="4">
        <v>45.647807600999997</v>
      </c>
      <c r="X31" s="4">
        <v>37.822469155100002</v>
      </c>
      <c r="Y31" s="4">
        <v>45.647807600999997</v>
      </c>
      <c r="Z31" s="4">
        <v>49.560476823999998</v>
      </c>
      <c r="AA31" s="4">
        <v>48.256253749599999</v>
      </c>
      <c r="AB31" s="4">
        <v>50.864699898300003</v>
      </c>
      <c r="AC31" s="4">
        <v>61.2984844928</v>
      </c>
      <c r="AD31" s="4">
        <v>58.690038344199998</v>
      </c>
      <c r="AE31" s="4">
        <v>61.2984844928</v>
      </c>
      <c r="AF31" s="4">
        <v>56.081592195500001</v>
      </c>
      <c r="AG31" s="4">
        <v>52.168922972600001</v>
      </c>
      <c r="AH31" s="4">
        <v>56.081592195500001</v>
      </c>
    </row>
    <row r="32" spans="1:34" x14ac:dyDescent="0.25">
      <c r="A32" t="s">
        <v>530</v>
      </c>
      <c r="B32" s="4" t="s">
        <v>401</v>
      </c>
      <c r="C32" s="4">
        <v>9.4917184756000008</v>
      </c>
      <c r="D32" s="4">
        <v>10.8476782579</v>
      </c>
      <c r="E32" s="4">
        <v>10.1696983667</v>
      </c>
      <c r="F32" s="4">
        <v>10.1696983667</v>
      </c>
      <c r="G32" s="4">
        <v>12.881617931199999</v>
      </c>
      <c r="H32" s="4">
        <v>11.525658149</v>
      </c>
      <c r="I32" s="4">
        <v>15.5935374957</v>
      </c>
      <c r="J32" s="4">
        <v>15.5935374957</v>
      </c>
      <c r="K32" s="4">
        <v>12.881617931199999</v>
      </c>
      <c r="L32" s="4">
        <v>12.2036380401</v>
      </c>
      <c r="M32" s="4">
        <v>12.2036380401</v>
      </c>
      <c r="N32" s="4">
        <v>9.4917184756000008</v>
      </c>
      <c r="O32" s="4">
        <v>12.2036380401</v>
      </c>
      <c r="P32" s="4">
        <v>10.8476782579</v>
      </c>
      <c r="Q32" s="4">
        <v>12.2036380401</v>
      </c>
      <c r="R32" s="4">
        <v>20.339396733499999</v>
      </c>
      <c r="S32" s="4">
        <v>21.017376624600001</v>
      </c>
      <c r="T32" s="4">
        <v>22.3733364068</v>
      </c>
      <c r="U32" s="4">
        <v>30.5090951002</v>
      </c>
      <c r="V32" s="4">
        <v>28.475155426899999</v>
      </c>
      <c r="W32" s="4">
        <v>29.153135318</v>
      </c>
      <c r="X32" s="4">
        <v>29.153135318</v>
      </c>
      <c r="Y32" s="4">
        <v>23.729296189100001</v>
      </c>
      <c r="Z32" s="4">
        <v>27.1191956447</v>
      </c>
      <c r="AA32" s="4">
        <v>26.4412157535</v>
      </c>
      <c r="AB32" s="4">
        <v>23.729296189100001</v>
      </c>
      <c r="AC32" s="4">
        <v>34.576974446900003</v>
      </c>
      <c r="AD32" s="4">
        <v>41.3567733581</v>
      </c>
      <c r="AE32" s="4">
        <v>41.3567733581</v>
      </c>
      <c r="AF32" s="4">
        <v>44.0686929226</v>
      </c>
      <c r="AG32" s="4">
        <v>42.034753249200001</v>
      </c>
      <c r="AH32" s="4">
        <v>44.0686929226</v>
      </c>
    </row>
    <row r="33" spans="1:34" x14ac:dyDescent="0.25">
      <c r="A33" t="s">
        <v>531</v>
      </c>
      <c r="B33" s="4" t="s">
        <v>402</v>
      </c>
      <c r="C33" s="4">
        <v>9.0742648511000006</v>
      </c>
      <c r="D33" s="4">
        <v>10.675605707200001</v>
      </c>
      <c r="E33" s="4">
        <v>10.675605707200001</v>
      </c>
      <c r="F33" s="4">
        <v>9.6080451364999995</v>
      </c>
      <c r="G33" s="4">
        <v>12.276946563299999</v>
      </c>
      <c r="H33" s="4">
        <v>13.344507134000001</v>
      </c>
      <c r="I33" s="4">
        <v>12.8107268486</v>
      </c>
      <c r="J33" s="4">
        <v>11.7431662779</v>
      </c>
      <c r="K33" s="4">
        <v>10.675605707200001</v>
      </c>
      <c r="L33" s="4">
        <v>14.4120677047</v>
      </c>
      <c r="M33" s="4">
        <v>16.547188846099999</v>
      </c>
      <c r="N33" s="4">
        <v>16.547188846099999</v>
      </c>
      <c r="O33" s="4">
        <v>14.945847990100001</v>
      </c>
      <c r="P33" s="4">
        <v>16.547188846099999</v>
      </c>
      <c r="Q33" s="4">
        <v>17.080969131500002</v>
      </c>
      <c r="R33" s="4">
        <v>18.6823099876</v>
      </c>
      <c r="S33" s="4">
        <v>15.4796282754</v>
      </c>
      <c r="T33" s="4">
        <v>16.013408560799999</v>
      </c>
      <c r="U33" s="4">
        <v>17.080969131500002</v>
      </c>
      <c r="V33" s="4">
        <v>21.351211414400002</v>
      </c>
      <c r="W33" s="4">
        <v>19.7498705583</v>
      </c>
      <c r="X33" s="4">
        <v>22.418771985100001</v>
      </c>
      <c r="Y33" s="4">
        <v>21.351211414400002</v>
      </c>
      <c r="Z33" s="4">
        <v>21.884991699699999</v>
      </c>
      <c r="AA33" s="4">
        <v>19.7498705583</v>
      </c>
      <c r="AB33" s="4">
        <v>22.952552270399998</v>
      </c>
      <c r="AC33" s="4">
        <v>22.418771985100001</v>
      </c>
      <c r="AD33" s="4">
        <v>25.6214536972</v>
      </c>
      <c r="AE33" s="4">
        <v>24.5538931265</v>
      </c>
      <c r="AF33" s="4">
        <v>24.5538931265</v>
      </c>
      <c r="AG33" s="4">
        <v>24.0201128412</v>
      </c>
      <c r="AH33" s="4">
        <v>24.5538931265</v>
      </c>
    </row>
    <row r="34" spans="1:34" x14ac:dyDescent="0.25">
      <c r="A34" t="s">
        <v>532</v>
      </c>
      <c r="B34" s="4" t="s">
        <v>403</v>
      </c>
      <c r="C34" s="4">
        <v>9.3956578638000003</v>
      </c>
      <c r="D34" s="4">
        <v>9.7312170732999999</v>
      </c>
      <c r="E34" s="4">
        <v>9.7312170732999999</v>
      </c>
      <c r="F34" s="4">
        <v>10.066776282699999</v>
      </c>
      <c r="G34" s="4">
        <v>8.3889802356000001</v>
      </c>
      <c r="H34" s="4">
        <v>6.7111841884999999</v>
      </c>
      <c r="I34" s="4">
        <v>4.6978289319000002</v>
      </c>
      <c r="J34" s="4">
        <v>6.0400657696</v>
      </c>
      <c r="K34" s="4">
        <v>6.0400657696</v>
      </c>
      <c r="L34" s="4">
        <v>6.0400657696</v>
      </c>
      <c r="M34" s="4">
        <v>6.0400657696</v>
      </c>
      <c r="N34" s="4">
        <v>6.7111841884999999</v>
      </c>
      <c r="O34" s="4">
        <v>6.3756249790000004</v>
      </c>
      <c r="P34" s="4">
        <v>9.0600986544000008</v>
      </c>
      <c r="Q34" s="4">
        <v>8.7245394449999996</v>
      </c>
      <c r="R34" s="4">
        <v>9.7312170732999999</v>
      </c>
      <c r="S34" s="4">
        <v>10.066776282699999</v>
      </c>
      <c r="T34" s="4">
        <v>9.3956578638000003</v>
      </c>
      <c r="U34" s="4">
        <v>10.7378947015</v>
      </c>
      <c r="V34" s="4">
        <v>10.7378947015</v>
      </c>
      <c r="W34" s="4">
        <v>8.7245394449999996</v>
      </c>
      <c r="X34" s="4">
        <v>9.3956578638000003</v>
      </c>
      <c r="Y34" s="4">
        <v>8.3889802356000001</v>
      </c>
      <c r="Z34" s="4">
        <v>8.0534210261000005</v>
      </c>
      <c r="AA34" s="4">
        <v>8.7245394449999996</v>
      </c>
      <c r="AB34" s="4">
        <v>10.402335492100001</v>
      </c>
      <c r="AC34" s="4">
        <v>10.402335492100001</v>
      </c>
      <c r="AD34" s="4">
        <v>12.751249958100001</v>
      </c>
      <c r="AE34" s="4">
        <v>12.0801315392</v>
      </c>
      <c r="AF34" s="4">
        <v>12.415690748599999</v>
      </c>
      <c r="AG34" s="4">
        <v>12.415690748599999</v>
      </c>
      <c r="AH34" s="4">
        <v>11.409013120399999</v>
      </c>
    </row>
    <row r="35" spans="1:34" x14ac:dyDescent="0.25">
      <c r="A35" t="s">
        <v>533</v>
      </c>
      <c r="B35" s="4" t="s">
        <v>404</v>
      </c>
      <c r="C35" s="4">
        <v>14.855229040599999</v>
      </c>
      <c r="D35" s="4">
        <v>14.855229040599999</v>
      </c>
      <c r="E35" s="4">
        <v>14.855229040599999</v>
      </c>
      <c r="F35" s="4">
        <v>16.205704407999999</v>
      </c>
      <c r="G35" s="4">
        <v>20.257130509900001</v>
      </c>
      <c r="H35" s="4">
        <v>16.205704407999999</v>
      </c>
      <c r="I35" s="4">
        <v>18.906655142599998</v>
      </c>
      <c r="J35" s="4">
        <v>16.205704407999999</v>
      </c>
      <c r="K35" s="4">
        <v>17.556179775299999</v>
      </c>
      <c r="L35" s="4">
        <v>18.906655142599998</v>
      </c>
      <c r="M35" s="4">
        <v>18.906655142599998</v>
      </c>
      <c r="N35" s="4">
        <v>12.154278306</v>
      </c>
      <c r="O35" s="4">
        <v>13.5047536733</v>
      </c>
      <c r="P35" s="4">
        <v>16.205704407999999</v>
      </c>
      <c r="Q35" s="4">
        <v>16.205704407999999</v>
      </c>
      <c r="R35" s="4">
        <v>21.607605877299999</v>
      </c>
      <c r="S35" s="4">
        <v>20.257130509900001</v>
      </c>
      <c r="T35" s="4">
        <v>17.556179775299999</v>
      </c>
      <c r="U35" s="4">
        <v>25.6590319793</v>
      </c>
      <c r="V35" s="4">
        <v>24.308556611899999</v>
      </c>
      <c r="W35" s="4">
        <v>21.607605877299999</v>
      </c>
      <c r="X35" s="4">
        <v>24.308556611899999</v>
      </c>
      <c r="Y35" s="4">
        <v>18.906655142599998</v>
      </c>
      <c r="Z35" s="4">
        <v>21.607605877299999</v>
      </c>
      <c r="AA35" s="4">
        <v>28.359982713899999</v>
      </c>
      <c r="AB35" s="4">
        <v>29.710458081199999</v>
      </c>
      <c r="AC35" s="4">
        <v>41.864736387199997</v>
      </c>
      <c r="AD35" s="4">
        <v>43.215211754499997</v>
      </c>
      <c r="AE35" s="4">
        <v>49.967588591199998</v>
      </c>
      <c r="AF35" s="4">
        <v>49.967588591199998</v>
      </c>
      <c r="AG35" s="4">
        <v>51.318063958499998</v>
      </c>
      <c r="AH35" s="4">
        <v>47.266637856499997</v>
      </c>
    </row>
    <row r="36" spans="1:34" x14ac:dyDescent="0.25">
      <c r="A36" t="s">
        <v>534</v>
      </c>
      <c r="B36" s="4" t="s">
        <v>405</v>
      </c>
      <c r="C36" s="4">
        <v>5.7870928538999999</v>
      </c>
      <c r="D36" s="4">
        <v>7.7161238051999996</v>
      </c>
      <c r="E36" s="4">
        <v>7.7161238051999996</v>
      </c>
      <c r="F36" s="4">
        <v>6.7516083295999998</v>
      </c>
      <c r="G36" s="4">
        <v>7.7161238051999996</v>
      </c>
      <c r="H36" s="4">
        <v>4.8225773783000001</v>
      </c>
      <c r="I36" s="4">
        <v>6.7516083295999998</v>
      </c>
      <c r="J36" s="4">
        <v>5.7870928538999999</v>
      </c>
      <c r="K36" s="4">
        <v>3.8580619025999998</v>
      </c>
      <c r="L36" s="4">
        <v>3.8580619025999998</v>
      </c>
      <c r="M36" s="4">
        <v>3.8580619025999998</v>
      </c>
      <c r="N36" s="4">
        <v>3.8580619025999998</v>
      </c>
      <c r="O36" s="4">
        <v>8.6806392808999995</v>
      </c>
      <c r="P36" s="4">
        <v>6.7516083295999998</v>
      </c>
      <c r="Q36" s="4">
        <v>7.7161238051999996</v>
      </c>
      <c r="R36" s="4">
        <v>9.6451547565000002</v>
      </c>
      <c r="S36" s="4">
        <v>10.609670232199999</v>
      </c>
      <c r="T36" s="4">
        <v>13.5032166591</v>
      </c>
      <c r="U36" s="4">
        <v>15.432247610399999</v>
      </c>
      <c r="V36" s="4">
        <v>22.183855940000001</v>
      </c>
      <c r="W36" s="4">
        <v>21.2193404643</v>
      </c>
      <c r="X36" s="4">
        <v>23.1483714156</v>
      </c>
      <c r="Y36" s="4">
        <v>29.8999797452</v>
      </c>
      <c r="Z36" s="4">
        <v>29.8999797452</v>
      </c>
      <c r="AA36" s="4">
        <v>27.006433318199999</v>
      </c>
      <c r="AB36" s="4">
        <v>34.722557123400001</v>
      </c>
      <c r="AC36" s="4">
        <v>30.864495220799999</v>
      </c>
      <c r="AD36" s="4">
        <v>31.829010696499999</v>
      </c>
      <c r="AE36" s="4">
        <v>31.829010696499999</v>
      </c>
      <c r="AF36" s="4">
        <v>24.112886891300001</v>
      </c>
      <c r="AG36" s="4">
        <v>23.1483714156</v>
      </c>
      <c r="AH36" s="4">
        <v>25.077402366899999</v>
      </c>
    </row>
    <row r="37" spans="1:34" x14ac:dyDescent="0.25">
      <c r="A37" t="s">
        <v>535</v>
      </c>
      <c r="B37" s="4" t="s">
        <v>406</v>
      </c>
      <c r="C37" s="4">
        <v>63.013157523499999</v>
      </c>
      <c r="D37" s="4">
        <v>57.370188192999997</v>
      </c>
      <c r="E37" s="4">
        <v>53.608208639399997</v>
      </c>
      <c r="F37" s="4">
        <v>55.489198416199997</v>
      </c>
      <c r="G37" s="4">
        <v>51.727218862599997</v>
      </c>
      <c r="H37" s="4">
        <v>47.965239308900003</v>
      </c>
      <c r="I37" s="4">
        <v>47.024744420499999</v>
      </c>
      <c r="J37" s="4">
        <v>52.667713751000001</v>
      </c>
      <c r="K37" s="4">
        <v>48.905734197299999</v>
      </c>
      <c r="L37" s="4">
        <v>52.667713751000001</v>
      </c>
      <c r="M37" s="4">
        <v>52.667713751000001</v>
      </c>
      <c r="N37" s="4">
        <v>53.608208639399997</v>
      </c>
      <c r="O37" s="4">
        <v>55.489198416199997</v>
      </c>
      <c r="P37" s="4">
        <v>57.370188192999997</v>
      </c>
      <c r="Q37" s="4">
        <v>54.548703527800001</v>
      </c>
      <c r="R37" s="4">
        <v>55.489198416199997</v>
      </c>
      <c r="S37" s="4">
        <v>55.489198416199997</v>
      </c>
      <c r="T37" s="4">
        <v>58.310683081400001</v>
      </c>
      <c r="U37" s="4">
        <v>63.013157523499999</v>
      </c>
      <c r="V37" s="4">
        <v>64.894147300300006</v>
      </c>
      <c r="W37" s="4">
        <v>71.477611519199996</v>
      </c>
      <c r="X37" s="4">
        <v>72.418106407600007</v>
      </c>
      <c r="Y37" s="4">
        <v>69.596621742400004</v>
      </c>
      <c r="Z37" s="4">
        <v>73.358601296000003</v>
      </c>
      <c r="AA37" s="4">
        <v>69.596621742400004</v>
      </c>
      <c r="AB37" s="4">
        <v>68.656126853999993</v>
      </c>
      <c r="AC37" s="4">
        <v>70.5371166308</v>
      </c>
      <c r="AD37" s="4">
        <v>64.894147300300006</v>
      </c>
      <c r="AE37" s="4">
        <v>71.477611519199996</v>
      </c>
      <c r="AF37" s="4">
        <v>79.942065514899994</v>
      </c>
      <c r="AG37" s="4">
        <v>75.239591072799996</v>
      </c>
      <c r="AH37" s="4">
        <v>74.2990961844</v>
      </c>
    </row>
    <row r="38" spans="1:34" x14ac:dyDescent="0.25">
      <c r="A38" t="s">
        <v>536</v>
      </c>
      <c r="B38" s="4" t="s">
        <v>407</v>
      </c>
      <c r="C38" s="4">
        <v>19.187129863700001</v>
      </c>
      <c r="D38" s="4">
        <v>19.925096396899999</v>
      </c>
      <c r="E38" s="4">
        <v>21.401029463299999</v>
      </c>
      <c r="F38" s="4">
        <v>22.876962529699998</v>
      </c>
      <c r="G38" s="4">
        <v>25.090862129400001</v>
      </c>
      <c r="H38" s="4">
        <v>30.625611128500001</v>
      </c>
      <c r="I38" s="4">
        <v>31.363577661800001</v>
      </c>
      <c r="J38" s="4">
        <v>30.994594395099998</v>
      </c>
      <c r="K38" s="4">
        <v>30.2566278619</v>
      </c>
      <c r="L38" s="4">
        <v>30.2566278619</v>
      </c>
      <c r="M38" s="4">
        <v>30.2566278619</v>
      </c>
      <c r="N38" s="4">
        <v>28.780694795500001</v>
      </c>
      <c r="O38" s="4">
        <v>32.839510728199997</v>
      </c>
      <c r="P38" s="4">
        <v>30.994594395099998</v>
      </c>
      <c r="Q38" s="4">
        <v>33.208493994800001</v>
      </c>
      <c r="R38" s="4">
        <v>39.481209527099999</v>
      </c>
      <c r="S38" s="4">
        <v>40.219176060400002</v>
      </c>
      <c r="T38" s="4">
        <v>39.850192793799998</v>
      </c>
      <c r="U38" s="4">
        <v>47.229858125900002</v>
      </c>
      <c r="V38" s="4">
        <v>53.133590391699997</v>
      </c>
      <c r="W38" s="4">
        <v>54.240540191500003</v>
      </c>
      <c r="X38" s="4">
        <v>53.871556924899998</v>
      </c>
      <c r="Y38" s="4">
        <v>61.989188790299998</v>
      </c>
      <c r="Z38" s="4">
        <v>61.620205523700001</v>
      </c>
      <c r="AA38" s="4">
        <v>63.465121856700002</v>
      </c>
      <c r="AB38" s="4">
        <v>71.213770455499997</v>
      </c>
      <c r="AC38" s="4">
        <v>78.9624190543</v>
      </c>
      <c r="AD38" s="4">
        <v>82.652251720400002</v>
      </c>
      <c r="AE38" s="4">
        <v>91.507850118999997</v>
      </c>
      <c r="AF38" s="4">
        <v>84.86615132</v>
      </c>
      <c r="AG38" s="4">
        <v>85.973101119899994</v>
      </c>
      <c r="AH38" s="4">
        <v>86.342084386500005</v>
      </c>
    </row>
    <row r="39" spans="1:34" x14ac:dyDescent="0.25">
      <c r="A39" t="s">
        <v>912</v>
      </c>
      <c r="B39" s="4" t="s">
        <v>913</v>
      </c>
      <c r="C39" s="4">
        <v>37.631671320599999</v>
      </c>
      <c r="D39" s="4">
        <v>37.315438788400002</v>
      </c>
      <c r="E39" s="4">
        <v>37.315438788400002</v>
      </c>
      <c r="F39" s="4">
        <v>35.4180435958</v>
      </c>
      <c r="G39" s="4">
        <v>31.939485742700001</v>
      </c>
      <c r="H39" s="4">
        <v>36.050508659999998</v>
      </c>
      <c r="I39" s="4">
        <v>36.050508659999998</v>
      </c>
      <c r="J39" s="4">
        <v>39.212833981099998</v>
      </c>
      <c r="K39" s="4">
        <v>39.212833981099998</v>
      </c>
      <c r="L39" s="4">
        <v>39.212833981099998</v>
      </c>
      <c r="M39" s="4">
        <v>45.537484623200001</v>
      </c>
      <c r="N39" s="4">
        <v>51.545902733200002</v>
      </c>
      <c r="O39" s="4">
        <v>59.135483503700002</v>
      </c>
      <c r="P39" s="4">
        <v>65.143901613699995</v>
      </c>
      <c r="Q39" s="4">
        <v>71.468552255800006</v>
      </c>
      <c r="R39" s="4">
        <v>71.468552255800006</v>
      </c>
      <c r="S39" s="4">
        <v>71.468552255800006</v>
      </c>
      <c r="T39" s="4">
        <v>83.169155943700005</v>
      </c>
      <c r="U39" s="4">
        <v>91.074969246400002</v>
      </c>
      <c r="V39" s="4">
        <v>87.280178861099998</v>
      </c>
      <c r="W39" s="4">
        <v>86.647713796900007</v>
      </c>
      <c r="X39" s="4">
        <v>83.485388475899995</v>
      </c>
      <c r="Y39" s="4">
        <v>83.485388475899995</v>
      </c>
      <c r="Z39" s="4">
        <v>83.485388475899995</v>
      </c>
      <c r="AA39" s="4">
        <v>76.844505301599995</v>
      </c>
      <c r="AB39" s="4">
        <v>74.947110108999993</v>
      </c>
      <c r="AC39" s="4">
        <v>74.947110108999993</v>
      </c>
      <c r="AD39" s="4">
        <v>77.4769703658</v>
      </c>
      <c r="AE39" s="4">
        <v>78.741900494299998</v>
      </c>
      <c r="AF39" s="4">
        <v>79.690598090600005</v>
      </c>
      <c r="AG39" s="4">
        <v>79.690598090600005</v>
      </c>
      <c r="AH39" s="4">
        <v>77.793202898000004</v>
      </c>
    </row>
    <row r="40" spans="1:34" x14ac:dyDescent="0.25">
      <c r="A40" t="s">
        <v>914</v>
      </c>
      <c r="B40" s="4" t="s">
        <v>915</v>
      </c>
      <c r="C40" s="4">
        <v>50.141470577699998</v>
      </c>
      <c r="D40" s="4">
        <v>50.141470577699998</v>
      </c>
      <c r="E40" s="4">
        <v>50.141470577699998</v>
      </c>
      <c r="F40" s="4">
        <v>50.499623939000003</v>
      </c>
      <c r="G40" s="4">
        <v>55.871924358000001</v>
      </c>
      <c r="H40" s="4">
        <v>56.230077719299999</v>
      </c>
      <c r="I40" s="4">
        <v>60.527918054499999</v>
      </c>
      <c r="J40" s="4">
        <v>55.155617635500001</v>
      </c>
      <c r="K40" s="4">
        <v>61.602378138299997</v>
      </c>
      <c r="L40" s="4">
        <v>61.602378138299997</v>
      </c>
      <c r="M40" s="4">
        <v>68.765445363699996</v>
      </c>
      <c r="N40" s="4">
        <v>67.690985279900005</v>
      </c>
      <c r="O40" s="4">
        <v>73.421439060200001</v>
      </c>
      <c r="P40" s="4">
        <v>78.793739479199999</v>
      </c>
      <c r="Q40" s="4">
        <v>87.389420149700001</v>
      </c>
      <c r="R40" s="4">
        <v>89.538340317299998</v>
      </c>
      <c r="S40" s="4">
        <v>89.896493678599995</v>
      </c>
      <c r="T40" s="4">
        <v>89.896493678599995</v>
      </c>
      <c r="U40" s="4">
        <v>92.403567207500004</v>
      </c>
      <c r="V40" s="4">
        <v>92.761720568699999</v>
      </c>
      <c r="W40" s="4">
        <v>90.612800401100003</v>
      </c>
      <c r="X40" s="4">
        <v>88.822033594800004</v>
      </c>
      <c r="Y40" s="4">
        <v>90.612800401100003</v>
      </c>
      <c r="Z40" s="4">
        <v>90.254647039899993</v>
      </c>
      <c r="AA40" s="4">
        <v>93.478027291299995</v>
      </c>
      <c r="AB40" s="4">
        <v>99.208481071600005</v>
      </c>
      <c r="AC40" s="4">
        <v>99.566634432900003</v>
      </c>
      <c r="AD40" s="4">
        <v>97.059560903999994</v>
      </c>
      <c r="AE40" s="4">
        <v>90.254647039899993</v>
      </c>
      <c r="AF40" s="4">
        <v>79.868199563100006</v>
      </c>
      <c r="AG40" s="4">
        <v>79.868199563100006</v>
      </c>
      <c r="AH40" s="4">
        <v>58.7371512482</v>
      </c>
    </row>
    <row r="41" spans="1:34" x14ac:dyDescent="0.25">
      <c r="A41" t="s">
        <v>537</v>
      </c>
      <c r="B41" s="4" t="s">
        <v>408</v>
      </c>
      <c r="C41" s="4">
        <v>18.492834026800001</v>
      </c>
      <c r="D41" s="4">
        <v>18.492834026800001</v>
      </c>
      <c r="E41" s="4">
        <v>18.492834026800001</v>
      </c>
      <c r="F41" s="4">
        <v>22.602352699400001</v>
      </c>
      <c r="G41" s="4">
        <v>24.9995719251</v>
      </c>
      <c r="H41" s="4">
        <v>29.4515504871</v>
      </c>
      <c r="I41" s="4">
        <v>30.478930155299999</v>
      </c>
      <c r="J41" s="4">
        <v>29.794010376500001</v>
      </c>
      <c r="K41" s="4">
        <v>29.794010376500001</v>
      </c>
      <c r="L41" s="4">
        <v>29.794010376500001</v>
      </c>
      <c r="M41" s="4">
        <v>36.643208164199997</v>
      </c>
      <c r="N41" s="4">
        <v>38.697967500600001</v>
      </c>
      <c r="O41" s="4">
        <v>40.067807058100001</v>
      </c>
      <c r="P41" s="4">
        <v>42.807486173199997</v>
      </c>
      <c r="Q41" s="4">
        <v>52.053903186600003</v>
      </c>
      <c r="R41" s="4">
        <v>52.053903186600003</v>
      </c>
      <c r="S41" s="4">
        <v>52.053903186600003</v>
      </c>
      <c r="T41" s="4">
        <v>53.423742744099997</v>
      </c>
      <c r="U41" s="4">
        <v>60.272940531800003</v>
      </c>
      <c r="V41" s="4">
        <v>56.505881748599997</v>
      </c>
      <c r="W41" s="4">
        <v>59.930480642500001</v>
      </c>
      <c r="X41" s="4">
        <v>58.560641084899999</v>
      </c>
      <c r="Y41" s="4">
        <v>58.560641084899999</v>
      </c>
      <c r="Z41" s="4">
        <v>58.560641084899999</v>
      </c>
      <c r="AA41" s="4">
        <v>63.355079536300003</v>
      </c>
      <c r="AB41" s="4">
        <v>61.300320200000002</v>
      </c>
      <c r="AC41" s="4">
        <v>65.752298761999995</v>
      </c>
      <c r="AD41" s="4">
        <v>72.259036660299998</v>
      </c>
      <c r="AE41" s="4">
        <v>67.122138319499996</v>
      </c>
      <c r="AF41" s="4">
        <v>67.122138319499996</v>
      </c>
      <c r="AG41" s="4">
        <v>67.122138319499996</v>
      </c>
      <c r="AH41" s="4">
        <v>53.0812828547</v>
      </c>
    </row>
    <row r="42" spans="1:34" x14ac:dyDescent="0.25">
      <c r="A42" t="s">
        <v>538</v>
      </c>
      <c r="B42" s="4" t="s">
        <v>409</v>
      </c>
      <c r="C42" s="4">
        <v>9.4864198252000005</v>
      </c>
      <c r="D42" s="4">
        <v>9.4864198252000005</v>
      </c>
      <c r="E42" s="4">
        <v>9.4864198252000005</v>
      </c>
      <c r="F42" s="4">
        <v>11.310731329999999</v>
      </c>
      <c r="G42" s="4">
        <v>14.959354339700001</v>
      </c>
      <c r="H42" s="4">
        <v>17.878252747400001</v>
      </c>
      <c r="I42" s="4">
        <v>21.162013456099999</v>
      </c>
      <c r="J42" s="4">
        <v>24.080911863899999</v>
      </c>
      <c r="K42" s="4">
        <v>24.080911863899999</v>
      </c>
      <c r="L42" s="4">
        <v>24.080911863899999</v>
      </c>
      <c r="M42" s="4">
        <v>29.188984077400001</v>
      </c>
      <c r="N42" s="4">
        <v>33.202469388099999</v>
      </c>
      <c r="O42" s="4">
        <v>37.215954698700003</v>
      </c>
      <c r="P42" s="4">
        <v>43.783476116099997</v>
      </c>
      <c r="Q42" s="4">
        <v>49.256410630600001</v>
      </c>
      <c r="R42" s="4">
        <v>49.256410630600001</v>
      </c>
      <c r="S42" s="4">
        <v>49.256410630600001</v>
      </c>
      <c r="T42" s="4">
        <v>49.986135232599999</v>
      </c>
      <c r="U42" s="4">
        <v>53.999620543200002</v>
      </c>
      <c r="V42" s="4">
        <v>55.0942074461</v>
      </c>
      <c r="W42" s="4">
        <v>59.837417358700002</v>
      </c>
      <c r="X42" s="4">
        <v>55.459069747100003</v>
      </c>
      <c r="Y42" s="4">
        <v>55.459069747100003</v>
      </c>
      <c r="Z42" s="4">
        <v>55.459069747100003</v>
      </c>
      <c r="AA42" s="4">
        <v>61.296866562600002</v>
      </c>
      <c r="AB42" s="4">
        <v>55.0942074461</v>
      </c>
      <c r="AC42" s="4">
        <v>57.648243552899999</v>
      </c>
      <c r="AD42" s="4">
        <v>49.256410630600001</v>
      </c>
      <c r="AE42" s="4">
        <v>56.188794348999998</v>
      </c>
      <c r="AF42" s="4">
        <v>56.188794348999998</v>
      </c>
      <c r="AG42" s="4">
        <v>56.188794348999998</v>
      </c>
      <c r="AH42" s="4">
        <v>53.999620543200002</v>
      </c>
    </row>
    <row r="43" spans="1:34" x14ac:dyDescent="0.25">
      <c r="A43" t="s">
        <v>539</v>
      </c>
      <c r="B43" s="4" t="s">
        <v>410</v>
      </c>
      <c r="C43" s="4">
        <v>34.171514305300001</v>
      </c>
      <c r="D43" s="4">
        <v>34.171514305300001</v>
      </c>
      <c r="E43" s="4">
        <v>34.171514305300001</v>
      </c>
      <c r="F43" s="4">
        <v>36.0402689939</v>
      </c>
      <c r="G43" s="4">
        <v>38.976883504500002</v>
      </c>
      <c r="H43" s="4">
        <v>40.3117082821</v>
      </c>
      <c r="I43" s="4">
        <v>43.782252703700003</v>
      </c>
      <c r="J43" s="4">
        <v>46.985832169799998</v>
      </c>
      <c r="K43" s="4">
        <v>47.252797125299999</v>
      </c>
      <c r="L43" s="4">
        <v>48.587621902899997</v>
      </c>
      <c r="M43" s="4">
        <v>49.388516769399999</v>
      </c>
      <c r="N43" s="4">
        <v>54.994780835100002</v>
      </c>
      <c r="O43" s="4">
        <v>58.732290212300001</v>
      </c>
      <c r="P43" s="4">
        <v>67.8090986996</v>
      </c>
      <c r="Q43" s="4">
        <v>71.813573032299999</v>
      </c>
      <c r="R43" s="4">
        <v>72.0805379878</v>
      </c>
      <c r="S43" s="4">
        <v>70.745713210199995</v>
      </c>
      <c r="T43" s="4">
        <v>85.9627156743</v>
      </c>
      <c r="U43" s="4">
        <v>83.826996030199993</v>
      </c>
      <c r="V43" s="4">
        <v>89.166295140399995</v>
      </c>
      <c r="W43" s="4">
        <v>89.700225051499999</v>
      </c>
      <c r="X43" s="4">
        <v>98.510068583299997</v>
      </c>
      <c r="Y43" s="4">
        <v>97.976138672299996</v>
      </c>
      <c r="Z43" s="4">
        <v>97.976138672299996</v>
      </c>
      <c r="AA43" s="4">
        <v>92.369874606600007</v>
      </c>
      <c r="AB43" s="4">
        <v>93.704699384099996</v>
      </c>
      <c r="AC43" s="4">
        <v>99.310963449799999</v>
      </c>
      <c r="AD43" s="4">
        <v>104.65026256</v>
      </c>
      <c r="AE43" s="4">
        <v>97.976138672299996</v>
      </c>
      <c r="AF43" s="4">
        <v>97.976138672299996</v>
      </c>
      <c r="AG43" s="4">
        <v>97.976138672299996</v>
      </c>
      <c r="AH43" s="4">
        <v>93.971664339599997</v>
      </c>
    </row>
    <row r="44" spans="1:34" x14ac:dyDescent="0.25">
      <c r="A44" t="s">
        <v>540</v>
      </c>
      <c r="B44" s="4" t="s">
        <v>411</v>
      </c>
      <c r="C44" s="4">
        <v>44.268764775900003</v>
      </c>
      <c r="D44" s="4">
        <v>44.268764775900003</v>
      </c>
      <c r="E44" s="4">
        <v>44.268764775900003</v>
      </c>
      <c r="F44" s="4">
        <v>53.373688027699998</v>
      </c>
      <c r="G44" s="4">
        <v>54.629539510699999</v>
      </c>
      <c r="H44" s="4">
        <v>59.966908313399998</v>
      </c>
      <c r="I44" s="4">
        <v>60.594834054899998</v>
      </c>
      <c r="J44" s="4">
        <v>61.536722667200003</v>
      </c>
      <c r="K44" s="4">
        <v>63.106537020899999</v>
      </c>
      <c r="L44" s="4">
        <v>64.676351374700005</v>
      </c>
      <c r="M44" s="4">
        <v>73.781274626499993</v>
      </c>
      <c r="N44" s="4">
        <v>83.828086490499999</v>
      </c>
      <c r="O44" s="4">
        <v>102.037932994</v>
      </c>
      <c r="P44" s="4">
        <v>114.2824849533</v>
      </c>
      <c r="Q44" s="4">
        <v>123.07344533440001</v>
      </c>
      <c r="R44" s="4">
        <v>127.1549626541</v>
      </c>
      <c r="S44" s="4">
        <v>129.03873987860001</v>
      </c>
      <c r="T44" s="4">
        <v>132.8062943276</v>
      </c>
      <c r="U44" s="4">
        <v>131.86440571540001</v>
      </c>
      <c r="V44" s="4">
        <v>124.32929681740001</v>
      </c>
      <c r="W44" s="4">
        <v>119.3058908853</v>
      </c>
      <c r="X44" s="4">
        <v>122.4455195929</v>
      </c>
      <c r="Y44" s="4">
        <v>121.81759385140001</v>
      </c>
      <c r="Z44" s="4">
        <v>118.67796514379999</v>
      </c>
      <c r="AA44" s="4">
        <v>107.3753017968</v>
      </c>
      <c r="AB44" s="4">
        <v>118.3640022731</v>
      </c>
      <c r="AC44" s="4">
        <v>121.81759385140001</v>
      </c>
      <c r="AD44" s="4">
        <v>124.9572225589</v>
      </c>
      <c r="AE44" s="4">
        <v>126.84099978339999</v>
      </c>
      <c r="AF44" s="4">
        <v>127.4689255249</v>
      </c>
      <c r="AG44" s="4">
        <v>129.03873987860001</v>
      </c>
      <c r="AH44" s="4">
        <v>115.2243735656</v>
      </c>
    </row>
    <row r="45" spans="1:34" x14ac:dyDescent="0.25">
      <c r="A45" t="s">
        <v>541</v>
      </c>
      <c r="B45" s="4" t="s">
        <v>412</v>
      </c>
      <c r="C45" s="4">
        <v>27.215125671999999</v>
      </c>
      <c r="D45" s="4">
        <v>27.215125671999999</v>
      </c>
      <c r="E45" s="4">
        <v>27.215125671999999</v>
      </c>
      <c r="F45" s="4">
        <v>23.009151704499999</v>
      </c>
      <c r="G45" s="4">
        <v>24.246202871400001</v>
      </c>
      <c r="H45" s="4">
        <v>30.431458706000001</v>
      </c>
      <c r="I45" s="4">
        <v>27.462535905399999</v>
      </c>
      <c r="J45" s="4">
        <v>27.709946138799999</v>
      </c>
      <c r="K45" s="4">
        <v>27.709946138799999</v>
      </c>
      <c r="L45" s="4">
        <v>27.709946138799999</v>
      </c>
      <c r="M45" s="4">
        <v>32.4107405731</v>
      </c>
      <c r="N45" s="4">
        <v>37.358945240700002</v>
      </c>
      <c r="O45" s="4">
        <v>38.101175940799997</v>
      </c>
      <c r="P45" s="4">
        <v>42.059739675000003</v>
      </c>
      <c r="Q45" s="4">
        <v>43.296790841899998</v>
      </c>
      <c r="R45" s="4">
        <v>43.296790841899998</v>
      </c>
      <c r="S45" s="4">
        <v>43.296790841899998</v>
      </c>
      <c r="T45" s="4">
        <v>49.234636442999999</v>
      </c>
      <c r="U45" s="4">
        <v>47.502764809399999</v>
      </c>
      <c r="V45" s="4">
        <v>47.502764809399999</v>
      </c>
      <c r="W45" s="4">
        <v>45.276072708900003</v>
      </c>
      <c r="X45" s="4">
        <v>44.781252242199997</v>
      </c>
      <c r="Y45" s="4">
        <v>44.781252242199997</v>
      </c>
      <c r="Z45" s="4">
        <v>44.781252242199997</v>
      </c>
      <c r="AA45" s="4">
        <v>41.070098741400002</v>
      </c>
      <c r="AB45" s="4">
        <v>45.028662475499999</v>
      </c>
      <c r="AC45" s="4">
        <v>44.781252242199997</v>
      </c>
      <c r="AD45" s="4">
        <v>45.770893175700003</v>
      </c>
      <c r="AE45" s="4">
        <v>43.296790841899998</v>
      </c>
      <c r="AF45" s="4">
        <v>43.296790841899998</v>
      </c>
      <c r="AG45" s="4">
        <v>43.296790841899998</v>
      </c>
      <c r="AH45" s="4">
        <v>54.182841110699997</v>
      </c>
    </row>
    <row r="46" spans="1:34" x14ac:dyDescent="0.25">
      <c r="A46" t="s">
        <v>542</v>
      </c>
      <c r="B46" s="4" t="s">
        <v>413</v>
      </c>
      <c r="C46" s="4">
        <v>27.722162328700001</v>
      </c>
      <c r="D46" s="4">
        <v>25.411982134599999</v>
      </c>
      <c r="E46" s="4">
        <v>27.722162328700001</v>
      </c>
      <c r="F46" s="4">
        <v>32.727552749099999</v>
      </c>
      <c r="G46" s="4">
        <v>39.273063298899999</v>
      </c>
      <c r="H46" s="4">
        <v>45.433543816399997</v>
      </c>
      <c r="I46" s="4">
        <v>50.438934236900003</v>
      </c>
      <c r="J46" s="4">
        <v>52.749114430900001</v>
      </c>
      <c r="K46" s="4">
        <v>55.059294625</v>
      </c>
      <c r="L46" s="4">
        <v>55.829354689699997</v>
      </c>
      <c r="M46" s="4">
        <v>58.524564916099997</v>
      </c>
      <c r="N46" s="4">
        <v>63.144925304200001</v>
      </c>
      <c r="O46" s="4">
        <v>65.840135530599994</v>
      </c>
      <c r="P46" s="4">
        <v>67.380255659900001</v>
      </c>
      <c r="Q46" s="4">
        <v>72.000616048099999</v>
      </c>
      <c r="R46" s="4">
        <v>75.080856306800001</v>
      </c>
      <c r="S46" s="4">
        <v>76.2359464038</v>
      </c>
      <c r="T46" s="4">
        <v>74.695826274400005</v>
      </c>
      <c r="U46" s="4">
        <v>82.396426921300005</v>
      </c>
      <c r="V46" s="4">
        <v>85.861697212400003</v>
      </c>
      <c r="W46" s="4">
        <v>84.706607115400004</v>
      </c>
      <c r="X46" s="4">
        <v>87.786847374100006</v>
      </c>
      <c r="Y46" s="4">
        <v>86.246727244699997</v>
      </c>
      <c r="Z46" s="4">
        <v>90.097027568200005</v>
      </c>
      <c r="AA46" s="4">
        <v>97.027568150299999</v>
      </c>
      <c r="AB46" s="4">
        <v>97.412598182699995</v>
      </c>
      <c r="AC46" s="4">
        <v>105.4982288619</v>
      </c>
      <c r="AD46" s="4">
        <v>106.6533189589</v>
      </c>
      <c r="AE46" s="4">
        <v>107.0383489912</v>
      </c>
      <c r="AF46" s="4">
        <v>108.9634991529</v>
      </c>
      <c r="AG46" s="4">
        <v>103.95810873249999</v>
      </c>
      <c r="AH46" s="4">
        <v>97.797628215000003</v>
      </c>
    </row>
    <row r="47" spans="1:34" x14ac:dyDescent="0.25">
      <c r="A47" t="s">
        <v>543</v>
      </c>
      <c r="B47" s="4" t="s">
        <v>414</v>
      </c>
      <c r="C47" s="4">
        <v>40.104606181100003</v>
      </c>
      <c r="D47" s="4">
        <v>45.117681953800002</v>
      </c>
      <c r="E47" s="4">
        <v>45.117681953800002</v>
      </c>
      <c r="F47" s="4">
        <v>38.015824609200003</v>
      </c>
      <c r="G47" s="4">
        <v>38.015824609200003</v>
      </c>
      <c r="H47" s="4">
        <v>37.598068294800001</v>
      </c>
      <c r="I47" s="4">
        <v>38.433580923599997</v>
      </c>
      <c r="J47" s="4">
        <v>40.104606181100003</v>
      </c>
      <c r="K47" s="4">
        <v>43.446656696200002</v>
      </c>
      <c r="L47" s="4">
        <v>51.384026669599997</v>
      </c>
      <c r="M47" s="4">
        <v>51.801782983899997</v>
      </c>
      <c r="N47" s="4">
        <v>66.841010301899999</v>
      </c>
      <c r="O47" s="4">
        <v>77.702674475899997</v>
      </c>
      <c r="P47" s="4">
        <v>89.3998512788</v>
      </c>
      <c r="Q47" s="4">
        <v>102.76805333910001</v>
      </c>
      <c r="R47" s="4">
        <v>105.2745912254</v>
      </c>
      <c r="S47" s="4">
        <v>104.85683491109999</v>
      </c>
      <c r="T47" s="4">
        <v>113.2119611988</v>
      </c>
      <c r="U47" s="4">
        <v>116.1362553995</v>
      </c>
      <c r="V47" s="4">
        <v>111.1231796269</v>
      </c>
      <c r="W47" s="4">
        <v>99.426002823999994</v>
      </c>
      <c r="X47" s="4">
        <v>103.1858096535</v>
      </c>
      <c r="Y47" s="4">
        <v>99.008246509599999</v>
      </c>
      <c r="Z47" s="4">
        <v>94.830683365799999</v>
      </c>
      <c r="AA47" s="4">
        <v>95.666195994600002</v>
      </c>
      <c r="AB47" s="4">
        <v>91.070876536300005</v>
      </c>
      <c r="AC47" s="4">
        <v>92.741901793799997</v>
      </c>
      <c r="AD47" s="4">
        <v>99.008246509599999</v>
      </c>
      <c r="AE47" s="4">
        <v>87.311069706799998</v>
      </c>
      <c r="AF47" s="4">
        <v>85.222288134899998</v>
      </c>
      <c r="AG47" s="4">
        <v>81.880237619799999</v>
      </c>
      <c r="AH47" s="4">
        <v>69.347548188199994</v>
      </c>
    </row>
    <row r="48" spans="1:34" x14ac:dyDescent="0.25">
      <c r="A48" t="s">
        <v>544</v>
      </c>
      <c r="B48" s="4" t="s">
        <v>415</v>
      </c>
      <c r="C48" s="4">
        <v>29.803196135899999</v>
      </c>
      <c r="D48" s="4">
        <v>28.0903687717</v>
      </c>
      <c r="E48" s="4">
        <v>28.0903687717</v>
      </c>
      <c r="F48" s="4">
        <v>29.460630663</v>
      </c>
      <c r="G48" s="4">
        <v>31.8585889728</v>
      </c>
      <c r="H48" s="4">
        <v>34.256547282600003</v>
      </c>
      <c r="I48" s="4">
        <v>35.284243701100003</v>
      </c>
      <c r="J48" s="4">
        <v>36.6545055924</v>
      </c>
      <c r="K48" s="4">
        <v>38.024767483700003</v>
      </c>
      <c r="L48" s="4">
        <v>38.024767483700003</v>
      </c>
      <c r="M48" s="4">
        <v>39.737594847799997</v>
      </c>
      <c r="N48" s="4">
        <v>37.339636538000001</v>
      </c>
      <c r="O48" s="4">
        <v>33.5714163369</v>
      </c>
      <c r="P48" s="4">
        <v>41.107856739100001</v>
      </c>
      <c r="Q48" s="4">
        <v>46.246338831499997</v>
      </c>
      <c r="R48" s="4">
        <v>45.903773358700001</v>
      </c>
      <c r="S48" s="4">
        <v>46.588904304300002</v>
      </c>
      <c r="T48" s="4">
        <v>48.301731668499997</v>
      </c>
      <c r="U48" s="4">
        <v>52.412517342400001</v>
      </c>
      <c r="V48" s="4">
        <v>63.374612472800003</v>
      </c>
      <c r="W48" s="4">
        <v>58.236130380399999</v>
      </c>
      <c r="X48" s="4">
        <v>54.125344706500002</v>
      </c>
      <c r="Y48" s="4">
        <v>54.125344706500002</v>
      </c>
      <c r="Z48" s="4">
        <v>53.782779233699998</v>
      </c>
      <c r="AA48" s="4">
        <v>60.291523217399998</v>
      </c>
      <c r="AB48" s="4">
        <v>65.087439836900003</v>
      </c>
      <c r="AC48" s="4">
        <v>68.855660037999996</v>
      </c>
      <c r="AD48" s="4">
        <v>71.596183820600004</v>
      </c>
      <c r="AE48" s="4">
        <v>69.198225510900002</v>
      </c>
      <c r="AF48" s="4">
        <v>69.198225510900002</v>
      </c>
      <c r="AG48" s="4">
        <v>70.2259219293</v>
      </c>
      <c r="AH48" s="4">
        <v>55.495606597799998</v>
      </c>
    </row>
    <row r="49" spans="1:34" x14ac:dyDescent="0.25">
      <c r="A49" t="s">
        <v>545</v>
      </c>
      <c r="B49" s="4" t="s">
        <v>416</v>
      </c>
      <c r="C49" s="4">
        <v>26.077070929600001</v>
      </c>
      <c r="D49" s="4">
        <v>26.077070929600001</v>
      </c>
      <c r="E49" s="4">
        <v>26.077070929600001</v>
      </c>
      <c r="F49" s="4">
        <v>24.612066944799999</v>
      </c>
      <c r="G49" s="4">
        <v>25.198068538699999</v>
      </c>
      <c r="H49" s="4">
        <v>29.300079696200001</v>
      </c>
      <c r="I49" s="4">
        <v>33.695091650599998</v>
      </c>
      <c r="J49" s="4">
        <v>36.625099620299999</v>
      </c>
      <c r="K49" s="4">
        <v>36.625099620299999</v>
      </c>
      <c r="L49" s="4">
        <v>36.625099620299999</v>
      </c>
      <c r="M49" s="4">
        <v>43.364117950400001</v>
      </c>
      <c r="N49" s="4">
        <v>46.001125123100003</v>
      </c>
      <c r="O49" s="4">
        <v>52.154141859299997</v>
      </c>
      <c r="P49" s="4">
        <v>50.689137874499998</v>
      </c>
      <c r="Q49" s="4">
        <v>56.256153016699997</v>
      </c>
      <c r="R49" s="4">
        <v>56.256153016699997</v>
      </c>
      <c r="S49" s="4">
        <v>56.256153016699997</v>
      </c>
      <c r="T49" s="4">
        <v>66.5111809104</v>
      </c>
      <c r="U49" s="4">
        <v>73.5432000375</v>
      </c>
      <c r="V49" s="4">
        <v>73.836200834500005</v>
      </c>
      <c r="W49" s="4">
        <v>76.766208804100003</v>
      </c>
      <c r="X49" s="4">
        <v>75.5942056162</v>
      </c>
      <c r="Y49" s="4">
        <v>75.5942056162</v>
      </c>
      <c r="Z49" s="4">
        <v>75.5942056162</v>
      </c>
      <c r="AA49" s="4">
        <v>75.008204022300006</v>
      </c>
      <c r="AB49" s="4">
        <v>77.352210397999997</v>
      </c>
      <c r="AC49" s="4">
        <v>78.5242135859</v>
      </c>
      <c r="AD49" s="4">
        <v>80.282218367599995</v>
      </c>
      <c r="AE49" s="4">
        <v>79.989217570700006</v>
      </c>
      <c r="AF49" s="4">
        <v>79.989217570700006</v>
      </c>
      <c r="AG49" s="4">
        <v>79.989217570700006</v>
      </c>
      <c r="AH49" s="4">
        <v>77.352210397999997</v>
      </c>
    </row>
    <row r="50" spans="1:34" x14ac:dyDescent="0.25">
      <c r="A50" t="s">
        <v>546</v>
      </c>
      <c r="B50" s="4" t="s">
        <v>33</v>
      </c>
      <c r="C50" s="4">
        <v>9.5240886180000004</v>
      </c>
      <c r="D50" s="4">
        <v>9.5240886180000004</v>
      </c>
      <c r="E50" s="4">
        <v>9.1577775172999996</v>
      </c>
      <c r="F50" s="4">
        <v>12.4545774235</v>
      </c>
      <c r="G50" s="4">
        <v>15.7513773297</v>
      </c>
      <c r="H50" s="4">
        <v>17.9492439339</v>
      </c>
      <c r="I50" s="4">
        <v>19.4144883367</v>
      </c>
      <c r="J50" s="4">
        <v>20.879732739400001</v>
      </c>
      <c r="K50" s="4">
        <v>22.7112882429</v>
      </c>
      <c r="L50" s="4">
        <v>22.7112882429</v>
      </c>
      <c r="M50" s="4">
        <v>24.542843746300001</v>
      </c>
      <c r="N50" s="4">
        <v>27.107021451200001</v>
      </c>
      <c r="O50" s="4">
        <v>30.037510256699999</v>
      </c>
      <c r="P50" s="4">
        <v>27.8396436526</v>
      </c>
      <c r="Q50" s="4">
        <v>27.8396436526</v>
      </c>
      <c r="R50" s="4">
        <v>29.304888055300001</v>
      </c>
      <c r="S50" s="4">
        <v>29.304888055300001</v>
      </c>
      <c r="T50" s="4">
        <v>28.205954753299999</v>
      </c>
      <c r="U50" s="4">
        <v>27.8396436526</v>
      </c>
      <c r="V50" s="4">
        <v>27.4733325519</v>
      </c>
      <c r="W50" s="4">
        <v>35.532176767099998</v>
      </c>
      <c r="X50" s="4">
        <v>38.462665572600002</v>
      </c>
      <c r="Y50" s="4">
        <v>39.195287774000001</v>
      </c>
      <c r="Z50" s="4">
        <v>39.195287774000001</v>
      </c>
      <c r="AA50" s="4">
        <v>35.8984878678</v>
      </c>
      <c r="AB50" s="4">
        <v>36.631110069199998</v>
      </c>
      <c r="AC50" s="4">
        <v>45.422576485800001</v>
      </c>
      <c r="AD50" s="4">
        <v>43.957332082999997</v>
      </c>
      <c r="AE50" s="4">
        <v>48.719376392000001</v>
      </c>
      <c r="AF50" s="4">
        <v>48.719376392000001</v>
      </c>
      <c r="AG50" s="4">
        <v>48.719376392000001</v>
      </c>
      <c r="AH50" s="4">
        <v>53.8477318017</v>
      </c>
    </row>
    <row r="51" spans="1:34" x14ac:dyDescent="0.25">
      <c r="A51" t="s">
        <v>547</v>
      </c>
      <c r="B51" s="4" t="s">
        <v>34</v>
      </c>
      <c r="C51" s="4">
        <v>23.0731685672</v>
      </c>
      <c r="D51" s="4">
        <v>35.497182411099999</v>
      </c>
      <c r="E51" s="4">
        <v>33.722323290600002</v>
      </c>
      <c r="F51" s="4">
        <v>31.060034609799999</v>
      </c>
      <c r="G51" s="4">
        <v>31.94746417</v>
      </c>
      <c r="H51" s="4">
        <v>31.060034609799999</v>
      </c>
      <c r="I51" s="4">
        <v>32.834893730300003</v>
      </c>
      <c r="J51" s="4">
        <v>26.622886808400001</v>
      </c>
      <c r="K51" s="4">
        <v>16.861161645300001</v>
      </c>
      <c r="L51" s="4">
        <v>13.3114434042</v>
      </c>
      <c r="M51" s="4">
        <v>14.1988729645</v>
      </c>
      <c r="N51" s="4">
        <v>12.424013843899999</v>
      </c>
      <c r="O51" s="4">
        <v>17.7485912056</v>
      </c>
      <c r="P51" s="4">
        <v>23.0731685672</v>
      </c>
      <c r="Q51" s="4">
        <v>28.397745928900001</v>
      </c>
      <c r="R51" s="4">
        <v>39.046900652300003</v>
      </c>
      <c r="S51" s="4">
        <v>39.934330212500001</v>
      </c>
      <c r="T51" s="4">
        <v>39.934330212500001</v>
      </c>
      <c r="U51" s="4">
        <v>45.258907574200002</v>
      </c>
      <c r="V51" s="4">
        <v>41.709189333099999</v>
      </c>
      <c r="W51" s="4">
        <v>33.722323290600002</v>
      </c>
      <c r="X51" s="4">
        <v>35.497182411099999</v>
      </c>
      <c r="Y51" s="4">
        <v>24.848027687799998</v>
      </c>
      <c r="Z51" s="4">
        <v>32.834893730300003</v>
      </c>
      <c r="AA51" s="4">
        <v>31.94746417</v>
      </c>
      <c r="AB51" s="4">
        <v>29.2851754892</v>
      </c>
      <c r="AC51" s="4">
        <v>42.596618893399999</v>
      </c>
      <c r="AD51" s="4">
        <v>55.020632737299998</v>
      </c>
      <c r="AE51" s="4">
        <v>47.921196254999998</v>
      </c>
      <c r="AF51" s="4">
        <v>62.120069219500003</v>
      </c>
      <c r="AG51" s="4">
        <v>63.007498779800002</v>
      </c>
      <c r="AH51" s="4">
        <v>63.894928340100002</v>
      </c>
    </row>
    <row r="52" spans="1:34" x14ac:dyDescent="0.25">
      <c r="A52" t="s">
        <v>548</v>
      </c>
      <c r="B52" s="4" t="s">
        <v>35</v>
      </c>
      <c r="C52" s="4">
        <v>11.3720642769</v>
      </c>
      <c r="D52" s="4">
        <v>11.3720642769</v>
      </c>
      <c r="E52" s="4">
        <v>11.866501854099999</v>
      </c>
      <c r="F52" s="4">
        <v>12.3609394314</v>
      </c>
      <c r="G52" s="4">
        <v>11.866501854099999</v>
      </c>
      <c r="H52" s="4">
        <v>12.3609394314</v>
      </c>
      <c r="I52" s="4">
        <v>12.8553770087</v>
      </c>
      <c r="J52" s="4">
        <v>11.866501854099999</v>
      </c>
      <c r="K52" s="4">
        <v>14.833127317700001</v>
      </c>
      <c r="L52" s="4">
        <v>15.822002472199999</v>
      </c>
      <c r="M52" s="4">
        <v>16.316440049400001</v>
      </c>
      <c r="N52" s="4">
        <v>20.7663782447</v>
      </c>
      <c r="O52" s="4">
        <v>24.227441285499999</v>
      </c>
      <c r="P52" s="4">
        <v>27.688504326299999</v>
      </c>
      <c r="Q52" s="4">
        <v>33.127317676099999</v>
      </c>
      <c r="R52" s="4">
        <v>35.599505562399997</v>
      </c>
      <c r="S52" s="4">
        <v>35.599505562399997</v>
      </c>
      <c r="T52" s="4">
        <v>35.105067985200002</v>
      </c>
      <c r="U52" s="4">
        <v>34.610630407899997</v>
      </c>
      <c r="V52" s="4">
        <v>36.588380716899998</v>
      </c>
      <c r="W52" s="4">
        <v>37.577255871399998</v>
      </c>
      <c r="X52" s="4">
        <v>38.566131026000001</v>
      </c>
      <c r="Y52" s="4">
        <v>40.049443757699997</v>
      </c>
      <c r="Z52" s="4">
        <v>39.060568603199997</v>
      </c>
      <c r="AA52" s="4">
        <v>43.0160692213</v>
      </c>
      <c r="AB52" s="4">
        <v>60.321384425200002</v>
      </c>
      <c r="AC52" s="4">
        <v>72.187886279400004</v>
      </c>
      <c r="AD52" s="4">
        <v>76.143386897400006</v>
      </c>
      <c r="AE52" s="4">
        <v>83.559950556199993</v>
      </c>
      <c r="AF52" s="4">
        <v>86.032138442499999</v>
      </c>
      <c r="AG52" s="4">
        <v>86.032138442499999</v>
      </c>
      <c r="AH52" s="4">
        <v>83.065512979000005</v>
      </c>
    </row>
    <row r="53" spans="1:34" x14ac:dyDescent="0.25">
      <c r="A53" t="s">
        <v>549</v>
      </c>
      <c r="B53" s="4" t="s">
        <v>36</v>
      </c>
      <c r="C53" s="4">
        <v>29.384514360899999</v>
      </c>
      <c r="D53" s="4">
        <v>30.583882293999999</v>
      </c>
      <c r="E53" s="4">
        <v>31.183566260599999</v>
      </c>
      <c r="F53" s="4">
        <v>29.084672377699999</v>
      </c>
      <c r="G53" s="4">
        <v>32.682776177000001</v>
      </c>
      <c r="H53" s="4">
        <v>32.382934193700002</v>
      </c>
      <c r="I53" s="4">
        <v>34.181986093299997</v>
      </c>
      <c r="J53" s="4">
        <v>31.783250227100002</v>
      </c>
      <c r="K53" s="4">
        <v>32.382934193700002</v>
      </c>
      <c r="L53" s="4">
        <v>32.982618160199998</v>
      </c>
      <c r="M53" s="4">
        <v>36.880563942800002</v>
      </c>
      <c r="N53" s="4">
        <v>41.977877658499999</v>
      </c>
      <c r="O53" s="4">
        <v>52.772189056400002</v>
      </c>
      <c r="P53" s="4">
        <v>57.869502771999997</v>
      </c>
      <c r="Q53" s="4">
        <v>65.665394337199999</v>
      </c>
      <c r="R53" s="4">
        <v>77.059389701599997</v>
      </c>
      <c r="S53" s="4">
        <v>82.756387383800003</v>
      </c>
      <c r="T53" s="4">
        <v>94.450224731600002</v>
      </c>
      <c r="U53" s="4">
        <v>114.2397956277</v>
      </c>
      <c r="V53" s="4">
        <v>128.93205280820001</v>
      </c>
      <c r="W53" s="4">
        <v>149.0214656876</v>
      </c>
      <c r="X53" s="4">
        <v>167.01198468410001</v>
      </c>
      <c r="Y53" s="4">
        <v>180.80471591470001</v>
      </c>
      <c r="Z53" s="4">
        <v>179.0056640151</v>
      </c>
      <c r="AA53" s="4">
        <v>174.50803426589999</v>
      </c>
      <c r="AB53" s="4">
        <v>184.70266169729999</v>
      </c>
      <c r="AC53" s="4">
        <v>189.50013342970001</v>
      </c>
      <c r="AD53" s="4">
        <v>179.0056640151</v>
      </c>
      <c r="AE53" s="4">
        <v>181.40439988130001</v>
      </c>
      <c r="AF53" s="4">
        <v>172.40914038299999</v>
      </c>
      <c r="AG53" s="4">
        <v>173.30866633279999</v>
      </c>
      <c r="AH53" s="4">
        <v>161.01514501860001</v>
      </c>
    </row>
    <row r="54" spans="1:34" x14ac:dyDescent="0.25">
      <c r="A54" t="s">
        <v>550</v>
      </c>
      <c r="B54" s="4" t="s">
        <v>37</v>
      </c>
      <c r="C54" s="4">
        <v>17.3203018681</v>
      </c>
      <c r="D54" s="4">
        <v>14.8459730298</v>
      </c>
      <c r="E54" s="4">
        <v>13.608808610700001</v>
      </c>
      <c r="F54" s="4">
        <v>13.608808610700001</v>
      </c>
      <c r="G54" s="4">
        <v>11.134479772400001</v>
      </c>
      <c r="H54" s="4">
        <v>13.608808610700001</v>
      </c>
      <c r="I54" s="4">
        <v>12.3716441915</v>
      </c>
      <c r="J54" s="4">
        <v>11.134479772400001</v>
      </c>
      <c r="K54" s="4">
        <v>13.608808610700001</v>
      </c>
      <c r="L54" s="4">
        <v>14.8459730298</v>
      </c>
      <c r="M54" s="4">
        <v>21.031795125599999</v>
      </c>
      <c r="N54" s="4">
        <v>22.268959544699999</v>
      </c>
      <c r="O54" s="4">
        <v>34.640603736199999</v>
      </c>
      <c r="P54" s="4">
        <v>37.114932574500003</v>
      </c>
      <c r="Q54" s="4">
        <v>43.300754670300002</v>
      </c>
      <c r="R54" s="4">
        <v>51.960905604399997</v>
      </c>
      <c r="S54" s="4">
        <v>51.960905604399997</v>
      </c>
      <c r="T54" s="4">
        <v>55.672398861799998</v>
      </c>
      <c r="U54" s="4">
        <v>61.858220957599997</v>
      </c>
      <c r="V54" s="4">
        <v>56.909563280999997</v>
      </c>
      <c r="W54" s="4">
        <v>56.909563280999997</v>
      </c>
      <c r="X54" s="4">
        <v>51.960905604399997</v>
      </c>
      <c r="Y54" s="4">
        <v>43.300754670300002</v>
      </c>
      <c r="Z54" s="4">
        <v>49.486576766100001</v>
      </c>
      <c r="AA54" s="4">
        <v>45.775083508599998</v>
      </c>
      <c r="AB54" s="4">
        <v>45.775083508599998</v>
      </c>
      <c r="AC54" s="4">
        <v>50.723741185199998</v>
      </c>
      <c r="AD54" s="4">
        <v>60.621056538399998</v>
      </c>
      <c r="AE54" s="4">
        <v>58.146727700100001</v>
      </c>
      <c r="AF54" s="4">
        <v>64.332549795899993</v>
      </c>
      <c r="AG54" s="4">
        <v>56.909563280999997</v>
      </c>
      <c r="AH54" s="4">
        <v>51.960905604399997</v>
      </c>
    </row>
    <row r="55" spans="1:34" x14ac:dyDescent="0.25">
      <c r="A55" t="s">
        <v>551</v>
      </c>
      <c r="B55" s="4" t="s">
        <v>38</v>
      </c>
      <c r="C55" s="4">
        <v>21.987906651300001</v>
      </c>
      <c r="D55" s="4">
        <v>22.987356953700001</v>
      </c>
      <c r="E55" s="4">
        <v>25.9857078607</v>
      </c>
      <c r="F55" s="4">
        <v>22.987356953700001</v>
      </c>
      <c r="G55" s="4">
        <v>22.987356953700001</v>
      </c>
      <c r="H55" s="4">
        <v>20.988456349</v>
      </c>
      <c r="I55" s="4">
        <v>19.989006046699998</v>
      </c>
      <c r="J55" s="4">
        <v>17.990105442000001</v>
      </c>
      <c r="K55" s="4">
        <v>18.989555744299999</v>
      </c>
      <c r="L55" s="4">
        <v>15.9912048373</v>
      </c>
      <c r="M55" s="4">
        <v>15.9912048373</v>
      </c>
      <c r="N55" s="4">
        <v>12.992853930300001</v>
      </c>
      <c r="O55" s="4">
        <v>11.993403627999999</v>
      </c>
      <c r="P55" s="4">
        <v>13.9923042327</v>
      </c>
      <c r="Q55" s="4">
        <v>8.9950527210000004</v>
      </c>
      <c r="R55" s="4">
        <v>12.992853930300001</v>
      </c>
      <c r="S55" s="4">
        <v>13.9923042327</v>
      </c>
      <c r="T55" s="4">
        <v>17.990105442000001</v>
      </c>
      <c r="U55" s="4">
        <v>22.987356953700001</v>
      </c>
      <c r="V55" s="4">
        <v>28.984058767699999</v>
      </c>
      <c r="W55" s="4">
        <v>37.979111488699999</v>
      </c>
      <c r="X55" s="4">
        <v>47.973614511999997</v>
      </c>
      <c r="Y55" s="4">
        <v>49.972515116700002</v>
      </c>
      <c r="Z55" s="4">
        <v>51.9714157214</v>
      </c>
      <c r="AA55" s="4">
        <v>67.962620558699996</v>
      </c>
      <c r="AB55" s="4">
        <v>75.958222977399998</v>
      </c>
      <c r="AC55" s="4">
        <v>72.959872070399996</v>
      </c>
      <c r="AD55" s="4">
        <v>62.965369047000003</v>
      </c>
      <c r="AE55" s="4">
        <v>60.9664684424</v>
      </c>
      <c r="AF55" s="4">
        <v>57.968117535399998</v>
      </c>
      <c r="AG55" s="4">
        <v>54.969766628400002</v>
      </c>
      <c r="AH55" s="4">
        <v>33.981310279299997</v>
      </c>
    </row>
    <row r="56" spans="1:34" x14ac:dyDescent="0.25">
      <c r="A56" t="s">
        <v>552</v>
      </c>
      <c r="B56" s="4" t="s">
        <v>39</v>
      </c>
      <c r="C56" s="4">
        <v>20.361518765700001</v>
      </c>
      <c r="D56" s="4">
        <v>19.0889238428</v>
      </c>
      <c r="E56" s="4">
        <v>18.3253668891</v>
      </c>
      <c r="F56" s="4">
        <v>18.3253668891</v>
      </c>
      <c r="G56" s="4">
        <v>17.81632892</v>
      </c>
      <c r="H56" s="4">
        <v>15.271139074300001</v>
      </c>
      <c r="I56" s="4">
        <v>14.5075821206</v>
      </c>
      <c r="J56" s="4">
        <v>12.2169112594</v>
      </c>
      <c r="K56" s="4">
        <v>11.962392274799999</v>
      </c>
      <c r="L56" s="4">
        <v>11.7078732903</v>
      </c>
      <c r="M56" s="4">
        <v>11.198835321100001</v>
      </c>
      <c r="N56" s="4">
        <v>13.7440251668</v>
      </c>
      <c r="O56" s="4">
        <v>15.525658058799999</v>
      </c>
      <c r="P56" s="4">
        <v>15.0166200897</v>
      </c>
      <c r="Q56" s="4">
        <v>21.125075719400002</v>
      </c>
      <c r="R56" s="4">
        <v>22.652189626799998</v>
      </c>
      <c r="S56" s="4">
        <v>23.161227596</v>
      </c>
      <c r="T56" s="4">
        <v>26.979012364500001</v>
      </c>
      <c r="U56" s="4">
        <v>36.650733778199999</v>
      </c>
      <c r="V56" s="4">
        <v>41.741113469699997</v>
      </c>
      <c r="W56" s="4">
        <v>45.813417222799998</v>
      </c>
      <c r="X56" s="4">
        <v>53.448986759900002</v>
      </c>
      <c r="Y56" s="4">
        <v>56.503214574799998</v>
      </c>
      <c r="Z56" s="4">
        <v>58.030328482199998</v>
      </c>
      <c r="AA56" s="4">
        <v>65.665898019300002</v>
      </c>
      <c r="AB56" s="4">
        <v>73.555986540999996</v>
      </c>
      <c r="AC56" s="4">
        <v>83.991264908399998</v>
      </c>
      <c r="AD56" s="4">
        <v>89.590682568999995</v>
      </c>
      <c r="AE56" s="4">
        <v>90.354239522699999</v>
      </c>
      <c r="AF56" s="4">
        <v>93.917505306699994</v>
      </c>
      <c r="AG56" s="4">
        <v>93.662986322099997</v>
      </c>
      <c r="AH56" s="4">
        <v>82.464151001000005</v>
      </c>
    </row>
    <row r="57" spans="1:34" x14ac:dyDescent="0.25">
      <c r="A57" t="s">
        <v>553</v>
      </c>
      <c r="B57" s="4" t="s">
        <v>40</v>
      </c>
      <c r="C57" s="4">
        <v>30.182135468399999</v>
      </c>
      <c r="D57" s="4">
        <v>32.651582915799999</v>
      </c>
      <c r="E57" s="4">
        <v>33.749115114699997</v>
      </c>
      <c r="F57" s="4">
        <v>32.925965965499998</v>
      </c>
      <c r="G57" s="4">
        <v>34.8466473135</v>
      </c>
      <c r="H57" s="4">
        <v>35.944179512399998</v>
      </c>
      <c r="I57" s="4">
        <v>40.059925258100002</v>
      </c>
      <c r="J57" s="4">
        <v>48.2914167494</v>
      </c>
      <c r="K57" s="4">
        <v>48.565799799200001</v>
      </c>
      <c r="L57" s="4">
        <v>49.388948948299998</v>
      </c>
      <c r="M57" s="4">
        <v>54.053460793399999</v>
      </c>
      <c r="N57" s="4">
        <v>58.9923556882</v>
      </c>
      <c r="O57" s="4">
        <v>62.833718384199997</v>
      </c>
      <c r="P57" s="4">
        <v>63.656867533400003</v>
      </c>
      <c r="Q57" s="4">
        <v>64.480016682499993</v>
      </c>
      <c r="R57" s="4">
        <v>74.357806472099995</v>
      </c>
      <c r="S57" s="4">
        <v>79.571084416700003</v>
      </c>
      <c r="T57" s="4">
        <v>80.394233565799993</v>
      </c>
      <c r="U57" s="4">
        <v>92.741470802899997</v>
      </c>
      <c r="V57" s="4">
        <v>113.5945825811</v>
      </c>
      <c r="W57" s="4">
        <v>128.96003336499999</v>
      </c>
      <c r="X57" s="4">
        <v>136.9171418066</v>
      </c>
      <c r="Y57" s="4">
        <v>139.9353553535</v>
      </c>
      <c r="Z57" s="4">
        <v>137.19152485640001</v>
      </c>
      <c r="AA57" s="4">
        <v>140.48412145290001</v>
      </c>
      <c r="AB57" s="4">
        <v>142.67918585059999</v>
      </c>
      <c r="AC57" s="4">
        <v>141.5816536518</v>
      </c>
      <c r="AD57" s="4">
        <v>140.7585045026</v>
      </c>
      <c r="AE57" s="4">
        <v>144.32548414889999</v>
      </c>
      <c r="AF57" s="4">
        <v>143.22795195</v>
      </c>
      <c r="AG57" s="4">
        <v>145.69739939749999</v>
      </c>
      <c r="AH57" s="4">
        <v>138.83782315459999</v>
      </c>
    </row>
    <row r="58" spans="1:34" x14ac:dyDescent="0.25">
      <c r="A58" t="s">
        <v>554</v>
      </c>
      <c r="B58" s="4" t="s">
        <v>41</v>
      </c>
      <c r="C58" s="4">
        <v>10.5552521558</v>
      </c>
      <c r="D58" s="4">
        <v>9.1784801354999992</v>
      </c>
      <c r="E58" s="4">
        <v>9.1784801354999992</v>
      </c>
      <c r="F58" s="4">
        <v>8.7195561287000007</v>
      </c>
      <c r="G58" s="4">
        <v>10.096328149</v>
      </c>
      <c r="H58" s="4">
        <v>8.2606321219000005</v>
      </c>
      <c r="I58" s="4">
        <v>9.1784801354999992</v>
      </c>
      <c r="J58" s="4">
        <v>9.6374041421999994</v>
      </c>
      <c r="K58" s="4">
        <v>14.6855682168</v>
      </c>
      <c r="L58" s="4">
        <v>15.603416230300001</v>
      </c>
      <c r="M58" s="4">
        <v>16.062340237099999</v>
      </c>
      <c r="N58" s="4">
        <v>20.6515803048</v>
      </c>
      <c r="O58" s="4">
        <v>25.6997443793</v>
      </c>
      <c r="P58" s="4">
        <v>29.371136433499998</v>
      </c>
      <c r="Q58" s="4">
        <v>31.206832460600001</v>
      </c>
      <c r="R58" s="4">
        <v>30.747908453800001</v>
      </c>
      <c r="S58" s="4">
        <v>30.747908453800001</v>
      </c>
      <c r="T58" s="4">
        <v>31.665756467400001</v>
      </c>
      <c r="U58" s="4">
        <v>28.912212426699998</v>
      </c>
      <c r="V58" s="4">
        <v>28.912212426699998</v>
      </c>
      <c r="W58" s="4">
        <v>31.665756467400001</v>
      </c>
      <c r="X58" s="4">
        <v>35.3371485216</v>
      </c>
      <c r="Y58" s="4">
        <v>40.3853125961</v>
      </c>
      <c r="Z58" s="4">
        <v>39.926388589299997</v>
      </c>
      <c r="AA58" s="4">
        <v>43.597780643500002</v>
      </c>
      <c r="AB58" s="4">
        <v>55.988728826399999</v>
      </c>
      <c r="AC58" s="4">
        <v>67.461828995700003</v>
      </c>
      <c r="AD58" s="4">
        <v>69.297525022800002</v>
      </c>
      <c r="AE58" s="4">
        <v>72.509993070199997</v>
      </c>
      <c r="AF58" s="4">
        <v>71.133221049900001</v>
      </c>
      <c r="AG58" s="4">
        <v>71.133221049900001</v>
      </c>
      <c r="AH58" s="4">
        <v>67.461828995700003</v>
      </c>
    </row>
    <row r="59" spans="1:34" x14ac:dyDescent="0.25">
      <c r="A59" t="s">
        <v>555</v>
      </c>
      <c r="B59" s="4" t="s">
        <v>42</v>
      </c>
      <c r="C59" s="4">
        <v>31.157454042800001</v>
      </c>
      <c r="D59" s="4">
        <v>36.602446011399998</v>
      </c>
      <c r="E59" s="4">
        <v>36.602446011399998</v>
      </c>
      <c r="F59" s="4">
        <v>35.392447796100001</v>
      </c>
      <c r="G59" s="4">
        <v>40.837439764800003</v>
      </c>
      <c r="H59" s="4">
        <v>35.997446903799997</v>
      </c>
      <c r="I59" s="4">
        <v>42.047437979999998</v>
      </c>
      <c r="J59" s="4">
        <v>45.0724335182</v>
      </c>
      <c r="K59" s="4">
        <v>42.349937533800002</v>
      </c>
      <c r="L59" s="4">
        <v>42.349937533800002</v>
      </c>
      <c r="M59" s="4">
        <v>52.9374219173</v>
      </c>
      <c r="N59" s="4">
        <v>51.122424594400002</v>
      </c>
      <c r="O59" s="4">
        <v>55.659917901599997</v>
      </c>
      <c r="P59" s="4">
        <v>73.809891130400004</v>
      </c>
      <c r="Q59" s="4">
        <v>79.859882206699993</v>
      </c>
      <c r="R59" s="4">
        <v>97.102356774</v>
      </c>
      <c r="S59" s="4">
        <v>97.102356774</v>
      </c>
      <c r="T59" s="4">
        <v>93.774861682099996</v>
      </c>
      <c r="U59" s="4">
        <v>107.0848420499</v>
      </c>
      <c r="V59" s="4">
        <v>122.8148188481</v>
      </c>
      <c r="W59" s="4">
        <v>112.8323335723</v>
      </c>
      <c r="X59" s="4">
        <v>124.02481706339999</v>
      </c>
      <c r="Y59" s="4">
        <v>113.4373326799</v>
      </c>
      <c r="Z59" s="4">
        <v>113.4373326799</v>
      </c>
      <c r="AA59" s="4">
        <v>130.3773076935</v>
      </c>
      <c r="AB59" s="4">
        <v>139.45229430789999</v>
      </c>
      <c r="AC59" s="4">
        <v>138.54479564639999</v>
      </c>
      <c r="AD59" s="4">
        <v>130.0748081397</v>
      </c>
      <c r="AE59" s="4">
        <v>124.3273166172</v>
      </c>
      <c r="AF59" s="4">
        <v>129.469809032</v>
      </c>
      <c r="AG59" s="4">
        <v>129.469809032</v>
      </c>
      <c r="AH59" s="4">
        <v>125.5373148325</v>
      </c>
    </row>
    <row r="60" spans="1:34" x14ac:dyDescent="0.25">
      <c r="A60" t="s">
        <v>556</v>
      </c>
      <c r="B60" s="4" t="s">
        <v>43</v>
      </c>
      <c r="C60" s="4">
        <v>8.2079182960000008</v>
      </c>
      <c r="D60" s="4">
        <v>8.2079182960000008</v>
      </c>
      <c r="E60" s="4">
        <v>8.2079182960000008</v>
      </c>
      <c r="F60" s="4">
        <v>5.8627987828999997</v>
      </c>
      <c r="G60" s="4">
        <v>5.8627987828999997</v>
      </c>
      <c r="H60" s="4">
        <v>6.4490786611999997</v>
      </c>
      <c r="I60" s="4">
        <v>6.4490786611999997</v>
      </c>
      <c r="J60" s="4">
        <v>6.4490786611999997</v>
      </c>
      <c r="K60" s="4">
        <v>6.4490786611999997</v>
      </c>
      <c r="L60" s="4">
        <v>6.4490786611999997</v>
      </c>
      <c r="M60" s="4">
        <v>8.7941981742999999</v>
      </c>
      <c r="N60" s="4">
        <v>8.7941981742999999</v>
      </c>
      <c r="O60" s="4">
        <v>6.4490786611999997</v>
      </c>
      <c r="P60" s="4">
        <v>8.7941981742999999</v>
      </c>
      <c r="Q60" s="4">
        <v>9.9667579309000001</v>
      </c>
      <c r="R60" s="4">
        <v>9.9667579309000001</v>
      </c>
      <c r="S60" s="4">
        <v>9.9667579309000001</v>
      </c>
      <c r="T60" s="4">
        <v>9.9667579309000001</v>
      </c>
      <c r="U60" s="4">
        <v>9.3804780525999991</v>
      </c>
      <c r="V60" s="4">
        <v>10.553037809199999</v>
      </c>
      <c r="W60" s="4">
        <v>12.3118774441</v>
      </c>
      <c r="X60" s="4">
        <v>12.3118774441</v>
      </c>
      <c r="Y60" s="4">
        <v>13.4844372006</v>
      </c>
      <c r="Z60" s="4">
        <v>13.4844372006</v>
      </c>
      <c r="AA60" s="4">
        <v>12.898157322299999</v>
      </c>
      <c r="AB60" s="4">
        <v>14.0707170789</v>
      </c>
      <c r="AC60" s="4">
        <v>16.4158365921</v>
      </c>
      <c r="AD60" s="4">
        <v>14.0707170789</v>
      </c>
      <c r="AE60" s="4">
        <v>15.2432768355</v>
      </c>
      <c r="AF60" s="4">
        <v>14.0707170789</v>
      </c>
      <c r="AG60" s="4">
        <v>14.0707170789</v>
      </c>
      <c r="AH60" s="4">
        <v>15.2432768355</v>
      </c>
    </row>
    <row r="61" spans="1:34" x14ac:dyDescent="0.25">
      <c r="A61" t="s">
        <v>557</v>
      </c>
      <c r="B61" s="4" t="s">
        <v>44</v>
      </c>
      <c r="C61" s="4">
        <v>20.166819934500001</v>
      </c>
      <c r="D61" s="4">
        <v>18.553474339699999</v>
      </c>
      <c r="E61" s="4">
        <v>18.553474339699999</v>
      </c>
      <c r="F61" s="4">
        <v>20.704601799399999</v>
      </c>
      <c r="G61" s="4">
        <v>21.7801655293</v>
      </c>
      <c r="H61" s="4">
        <v>23.6624020565</v>
      </c>
      <c r="I61" s="4">
        <v>25.006856718800002</v>
      </c>
      <c r="J61" s="4">
        <v>26.3513113811</v>
      </c>
      <c r="K61" s="4">
        <v>33.073584692600001</v>
      </c>
      <c r="L61" s="4">
        <v>33.073584692600001</v>
      </c>
      <c r="M61" s="4">
        <v>31.729130030299999</v>
      </c>
      <c r="N61" s="4">
        <v>38.9891852067</v>
      </c>
      <c r="O61" s="4">
        <v>46.518131315600002</v>
      </c>
      <c r="P61" s="4">
        <v>50.013713437600003</v>
      </c>
      <c r="Q61" s="4">
        <v>52.702622762200001</v>
      </c>
      <c r="R61" s="4">
        <v>50.820386234899999</v>
      </c>
      <c r="S61" s="4">
        <v>50.820386234899999</v>
      </c>
      <c r="T61" s="4">
        <v>51.895949964800003</v>
      </c>
      <c r="U61" s="4">
        <v>48.400367842800001</v>
      </c>
      <c r="V61" s="4">
        <v>44.367003855900002</v>
      </c>
      <c r="W61" s="4">
        <v>57.273768613999998</v>
      </c>
      <c r="X61" s="4">
        <v>62.6515872632</v>
      </c>
      <c r="Y61" s="4">
        <v>69.373860574700004</v>
      </c>
      <c r="Z61" s="4">
        <v>69.373860574700004</v>
      </c>
      <c r="AA61" s="4">
        <v>76.096133886199993</v>
      </c>
      <c r="AB61" s="4">
        <v>84.431752792400005</v>
      </c>
      <c r="AC61" s="4">
        <v>97.069626618100003</v>
      </c>
      <c r="AD61" s="4">
        <v>101.102990605</v>
      </c>
      <c r="AE61" s="4">
        <v>103.79189992960001</v>
      </c>
      <c r="AF61" s="4">
        <v>106.4808092542</v>
      </c>
      <c r="AG61" s="4">
        <v>106.4808092542</v>
      </c>
      <c r="AH61" s="4">
        <v>102.9852271322</v>
      </c>
    </row>
    <row r="62" spans="1:34" x14ac:dyDescent="0.25">
      <c r="A62" t="s">
        <v>558</v>
      </c>
      <c r="B62" s="4" t="s">
        <v>45</v>
      </c>
      <c r="C62" s="4">
        <v>11.0743857975</v>
      </c>
      <c r="D62" s="4">
        <v>10.222509966900001</v>
      </c>
      <c r="E62" s="4">
        <v>11.0743857975</v>
      </c>
      <c r="F62" s="4">
        <v>13.630013289300001</v>
      </c>
      <c r="G62" s="4">
        <v>18.741268272700001</v>
      </c>
      <c r="H62" s="4">
        <v>26.408150747899999</v>
      </c>
      <c r="I62" s="4">
        <v>25.5562749174</v>
      </c>
      <c r="J62" s="4">
        <v>38.334412376099998</v>
      </c>
      <c r="K62" s="4">
        <v>40.890039867799999</v>
      </c>
      <c r="L62" s="4">
        <v>42.593791528899999</v>
      </c>
      <c r="M62" s="4">
        <v>48.556922342999997</v>
      </c>
      <c r="N62" s="4">
        <v>50.260674004199998</v>
      </c>
      <c r="O62" s="4">
        <v>46.001294851300003</v>
      </c>
      <c r="P62" s="4">
        <v>48.556922342999997</v>
      </c>
      <c r="Q62" s="4">
        <v>35.778784884300002</v>
      </c>
      <c r="R62" s="4">
        <v>40.890039867799999</v>
      </c>
      <c r="S62" s="4">
        <v>42.593791528899999</v>
      </c>
      <c r="T62" s="4">
        <v>39.186288206599997</v>
      </c>
      <c r="U62" s="4">
        <v>42.593791528899999</v>
      </c>
      <c r="V62" s="4">
        <v>46.853170681800002</v>
      </c>
      <c r="W62" s="4">
        <v>65.594438954599994</v>
      </c>
      <c r="X62" s="4">
        <v>96.261968855399999</v>
      </c>
      <c r="Y62" s="4">
        <v>92.002589702500003</v>
      </c>
      <c r="Z62" s="4">
        <v>95.410093024800005</v>
      </c>
      <c r="AA62" s="4">
        <v>98.817596347199995</v>
      </c>
      <c r="AB62" s="4">
        <v>138.00388455379999</v>
      </c>
      <c r="AC62" s="4">
        <v>145.67076702899999</v>
      </c>
      <c r="AD62" s="4">
        <v>160.15265614879999</v>
      </c>
      <c r="AE62" s="4">
        <v>156.7451528265</v>
      </c>
      <c r="AF62" s="4">
        <v>163.5601594712</v>
      </c>
      <c r="AG62" s="4">
        <v>161.00453197940001</v>
      </c>
      <c r="AH62" s="4">
        <v>154.18952533480001</v>
      </c>
    </row>
    <row r="63" spans="1:34" x14ac:dyDescent="0.25">
      <c r="A63" t="s">
        <v>559</v>
      </c>
      <c r="B63" s="4" t="s">
        <v>46</v>
      </c>
      <c r="C63" s="4">
        <v>4.1643531371</v>
      </c>
      <c r="D63" s="4">
        <v>4.1643531371</v>
      </c>
      <c r="E63" s="4">
        <v>4.1643531371</v>
      </c>
      <c r="F63" s="4">
        <v>6.9405885619000003</v>
      </c>
      <c r="G63" s="4">
        <v>4.1643531371</v>
      </c>
      <c r="H63" s="4">
        <v>4.1643531371</v>
      </c>
      <c r="I63" s="4">
        <v>4.1643531371</v>
      </c>
      <c r="J63" s="4">
        <v>2.7762354247999999</v>
      </c>
      <c r="K63" s="4">
        <v>2.7762354247999999</v>
      </c>
      <c r="L63" s="4">
        <v>2.7762354247999999</v>
      </c>
      <c r="M63" s="4">
        <v>0</v>
      </c>
      <c r="N63" s="4">
        <v>0</v>
      </c>
      <c r="O63" s="4">
        <v>1.3881177123999999</v>
      </c>
      <c r="P63" s="4">
        <v>2.7762354247999999</v>
      </c>
      <c r="Q63" s="4">
        <v>2.7762354247999999</v>
      </c>
      <c r="R63" s="4">
        <v>2.7762354247999999</v>
      </c>
      <c r="S63" s="4">
        <v>2.7762354247999999</v>
      </c>
      <c r="T63" s="4">
        <v>6.9405885619000003</v>
      </c>
      <c r="U63" s="4">
        <v>8.3287062743</v>
      </c>
      <c r="V63" s="4">
        <v>11.104941699099999</v>
      </c>
      <c r="W63" s="4">
        <v>12.493059411400001</v>
      </c>
      <c r="X63" s="4">
        <v>16.6574125486</v>
      </c>
      <c r="Y63" s="4">
        <v>16.6574125486</v>
      </c>
      <c r="Z63" s="4">
        <v>16.6574125486</v>
      </c>
      <c r="AA63" s="4">
        <v>15.2692948362</v>
      </c>
      <c r="AB63" s="4">
        <v>20.821765685700001</v>
      </c>
      <c r="AC63" s="4">
        <v>23.5980011105</v>
      </c>
      <c r="AD63" s="4">
        <v>23.5980011105</v>
      </c>
      <c r="AE63" s="4">
        <v>20.821765685700001</v>
      </c>
      <c r="AF63" s="4">
        <v>20.821765685700001</v>
      </c>
      <c r="AG63" s="4">
        <v>20.821765685700001</v>
      </c>
      <c r="AH63" s="4">
        <v>31.9267073848</v>
      </c>
    </row>
    <row r="64" spans="1:34" x14ac:dyDescent="0.25">
      <c r="A64" t="s">
        <v>560</v>
      </c>
      <c r="B64" s="4" t="s">
        <v>47</v>
      </c>
      <c r="C64" s="4">
        <v>16.494944902899999</v>
      </c>
      <c r="D64" s="4">
        <v>17.299576361500002</v>
      </c>
      <c r="E64" s="4">
        <v>17.701892090899999</v>
      </c>
      <c r="F64" s="4">
        <v>18.506523549600001</v>
      </c>
      <c r="G64" s="4">
        <v>20.518102196200001</v>
      </c>
      <c r="H64" s="4">
        <v>18.9088392789</v>
      </c>
      <c r="I64" s="4">
        <v>17.299576361500002</v>
      </c>
      <c r="J64" s="4">
        <v>16.897260632199998</v>
      </c>
      <c r="K64" s="4">
        <v>19.3111550082</v>
      </c>
      <c r="L64" s="4">
        <v>19.3111550082</v>
      </c>
      <c r="M64" s="4">
        <v>20.115786466900001</v>
      </c>
      <c r="N64" s="4">
        <v>21.7250493843</v>
      </c>
      <c r="O64" s="4">
        <v>22.1273651136</v>
      </c>
      <c r="P64" s="4">
        <v>25.748206677599999</v>
      </c>
      <c r="Q64" s="4">
        <v>32.185258347000001</v>
      </c>
      <c r="R64" s="4">
        <v>33.392205535099997</v>
      </c>
      <c r="S64" s="4">
        <v>33.794521264399997</v>
      </c>
      <c r="T64" s="4">
        <v>32.989889805700003</v>
      </c>
      <c r="U64" s="4">
        <v>38.2199942871</v>
      </c>
      <c r="V64" s="4">
        <v>40.633888663100002</v>
      </c>
      <c r="W64" s="4">
        <v>42.243151580499998</v>
      </c>
      <c r="X64" s="4">
        <v>35.806099911099999</v>
      </c>
      <c r="Y64" s="4">
        <v>37.817678557800001</v>
      </c>
      <c r="Z64" s="4">
        <v>39.024625745800002</v>
      </c>
      <c r="AA64" s="4">
        <v>41.840835851199998</v>
      </c>
      <c r="AB64" s="4">
        <v>41.840835851199998</v>
      </c>
      <c r="AC64" s="4">
        <v>50.289466167299999</v>
      </c>
      <c r="AD64" s="4">
        <v>51.4964133553</v>
      </c>
      <c r="AE64" s="4">
        <v>58.7380964834</v>
      </c>
      <c r="AF64" s="4">
        <v>63.968200964799998</v>
      </c>
      <c r="AG64" s="4">
        <v>62.358938047400002</v>
      </c>
      <c r="AH64" s="4">
        <v>59.140412212699999</v>
      </c>
    </row>
    <row r="65" spans="1:34" x14ac:dyDescent="0.25">
      <c r="A65" t="s">
        <v>561</v>
      </c>
      <c r="B65" s="4" t="s">
        <v>48</v>
      </c>
      <c r="C65" s="4">
        <v>12.081535261100001</v>
      </c>
      <c r="D65" s="4">
        <v>13.969275145599999</v>
      </c>
      <c r="E65" s="4">
        <v>13.969275145599999</v>
      </c>
      <c r="F65" s="4">
        <v>15.1019190764</v>
      </c>
      <c r="G65" s="4">
        <v>13.969275145599999</v>
      </c>
      <c r="H65" s="4">
        <v>12.836631214900001</v>
      </c>
      <c r="I65" s="4">
        <v>15.857015030199999</v>
      </c>
      <c r="J65" s="4">
        <v>16.989658960900002</v>
      </c>
      <c r="K65" s="4">
        <v>16.2345630071</v>
      </c>
      <c r="L65" s="4">
        <v>16.989658960900002</v>
      </c>
      <c r="M65" s="4">
        <v>17.367206937799999</v>
      </c>
      <c r="N65" s="4">
        <v>24.163070522200002</v>
      </c>
      <c r="O65" s="4">
        <v>27.9385502913</v>
      </c>
      <c r="P65" s="4">
        <v>27.5610023144</v>
      </c>
      <c r="Q65" s="4">
        <v>35.867057806399998</v>
      </c>
      <c r="R65" s="4">
        <v>38.5098936447</v>
      </c>
      <c r="S65" s="4">
        <v>37.754797690899998</v>
      </c>
      <c r="T65" s="4">
        <v>40.020085552399998</v>
      </c>
      <c r="U65" s="4">
        <v>40.775181506199999</v>
      </c>
      <c r="V65" s="4">
        <v>41.530277460000001</v>
      </c>
      <c r="W65" s="4">
        <v>42.285373413800002</v>
      </c>
      <c r="X65" s="4">
        <v>35.111961852599997</v>
      </c>
      <c r="Y65" s="4">
        <v>34.734413875599998</v>
      </c>
      <c r="Z65" s="4">
        <v>35.111961852599997</v>
      </c>
      <c r="AA65" s="4">
        <v>32.846673991099998</v>
      </c>
      <c r="AB65" s="4">
        <v>32.4691260142</v>
      </c>
      <c r="AC65" s="4">
        <v>30.958934106600001</v>
      </c>
      <c r="AD65" s="4">
        <v>40.775181506199999</v>
      </c>
      <c r="AE65" s="4">
        <v>49.081236998199998</v>
      </c>
      <c r="AF65" s="4">
        <v>49.081236998199998</v>
      </c>
      <c r="AG65" s="4">
        <v>51.724072836600001</v>
      </c>
      <c r="AH65" s="4">
        <v>50.213880928899997</v>
      </c>
    </row>
    <row r="66" spans="1:34" x14ac:dyDescent="0.25">
      <c r="A66" t="s">
        <v>562</v>
      </c>
      <c r="B66" s="4" t="s">
        <v>49</v>
      </c>
      <c r="C66" s="4">
        <v>21.885970563400001</v>
      </c>
      <c r="D66" s="4">
        <v>22.944969139000001</v>
      </c>
      <c r="E66" s="4">
        <v>23.474468426800001</v>
      </c>
      <c r="F66" s="4">
        <v>23.827467952100001</v>
      </c>
      <c r="G66" s="4">
        <v>23.474468426800001</v>
      </c>
      <c r="H66" s="4">
        <v>23.827467952100001</v>
      </c>
      <c r="I66" s="4">
        <v>23.297968664199999</v>
      </c>
      <c r="J66" s="4">
        <v>23.827467952100001</v>
      </c>
      <c r="K66" s="4">
        <v>23.297968664199999</v>
      </c>
      <c r="L66" s="4">
        <v>23.6509681894</v>
      </c>
      <c r="M66" s="4">
        <v>23.297968664199999</v>
      </c>
      <c r="N66" s="4">
        <v>24.180467477299999</v>
      </c>
      <c r="O66" s="4">
        <v>27.533962966800001</v>
      </c>
      <c r="P66" s="4">
        <v>29.1224608303</v>
      </c>
      <c r="Q66" s="4">
        <v>33.5349548955</v>
      </c>
      <c r="R66" s="4">
        <v>34.946952996299999</v>
      </c>
      <c r="S66" s="4">
        <v>37.241449910199997</v>
      </c>
      <c r="T66" s="4">
        <v>39.535946824200003</v>
      </c>
      <c r="U66" s="4">
        <v>38.476948248500001</v>
      </c>
      <c r="V66" s="4">
        <v>42.006943500699997</v>
      </c>
      <c r="W66" s="4">
        <v>47.301936378900002</v>
      </c>
      <c r="X66" s="4">
        <v>45.007439464999997</v>
      </c>
      <c r="Y66" s="4">
        <v>48.360934954500003</v>
      </c>
      <c r="Z66" s="4">
        <v>48.1844351919</v>
      </c>
      <c r="AA66" s="4">
        <v>49.772933055400003</v>
      </c>
      <c r="AB66" s="4">
        <v>55.597425221500004</v>
      </c>
      <c r="AC66" s="4">
        <v>61.421917387500002</v>
      </c>
      <c r="AD66" s="4">
        <v>63.1869150136</v>
      </c>
      <c r="AE66" s="4">
        <v>69.364406704900006</v>
      </c>
      <c r="AF66" s="4">
        <v>72.541402431799995</v>
      </c>
      <c r="AG66" s="4">
        <v>73.776900770099999</v>
      </c>
      <c r="AH66" s="4">
        <v>72.011903144000001</v>
      </c>
    </row>
    <row r="67" spans="1:34" x14ac:dyDescent="0.25">
      <c r="A67" t="s">
        <v>563</v>
      </c>
      <c r="B67" s="4" t="s">
        <v>50</v>
      </c>
      <c r="C67" s="4">
        <v>24.657220602900001</v>
      </c>
      <c r="D67" s="4">
        <v>33.463370818199998</v>
      </c>
      <c r="E67" s="4">
        <v>33.463370818199998</v>
      </c>
      <c r="F67" s="4">
        <v>33.463370818199998</v>
      </c>
      <c r="G67" s="4">
        <v>32.582755796599997</v>
      </c>
      <c r="H67" s="4">
        <v>38.747060947400001</v>
      </c>
      <c r="I67" s="4">
        <v>42.269521033499998</v>
      </c>
      <c r="J67" s="4">
        <v>36.985830904300002</v>
      </c>
      <c r="K67" s="4">
        <v>30.8215257536</v>
      </c>
      <c r="L67" s="4">
        <v>32.582755796599997</v>
      </c>
      <c r="M67" s="4">
        <v>33.463370818199998</v>
      </c>
      <c r="N67" s="4">
        <v>34.343985839699997</v>
      </c>
      <c r="O67" s="4">
        <v>29.940910732100001</v>
      </c>
      <c r="P67" s="4">
        <v>29.0602957105</v>
      </c>
      <c r="Q67" s="4">
        <v>31.702140775099998</v>
      </c>
      <c r="R67" s="4">
        <v>36.985830904300002</v>
      </c>
      <c r="S67" s="4">
        <v>38.747060947400001</v>
      </c>
      <c r="T67" s="4">
        <v>44.911366098099997</v>
      </c>
      <c r="U67" s="4">
        <v>48.433826184200001</v>
      </c>
      <c r="V67" s="4">
        <v>56.359361378000003</v>
      </c>
      <c r="W67" s="4">
        <v>66.046126614800002</v>
      </c>
      <c r="X67" s="4">
        <v>69.568586701000001</v>
      </c>
      <c r="Y67" s="4">
        <v>68.687971679399993</v>
      </c>
      <c r="Z67" s="4">
        <v>77.494121894700001</v>
      </c>
      <c r="AA67" s="4">
        <v>72.210431765500005</v>
      </c>
      <c r="AB67" s="4">
        <v>77.494121894700001</v>
      </c>
      <c r="AC67" s="4">
        <v>83.658427045400003</v>
      </c>
      <c r="AD67" s="4">
        <v>86.300272109999995</v>
      </c>
      <c r="AE67" s="4">
        <v>106.5544176053</v>
      </c>
      <c r="AF67" s="4">
        <v>131.2116382081</v>
      </c>
      <c r="AG67" s="4">
        <v>130.33102318659999</v>
      </c>
      <c r="AH67" s="4">
        <v>131.2116382081</v>
      </c>
    </row>
    <row r="68" spans="1:34" x14ac:dyDescent="0.25">
      <c r="A68" t="s">
        <v>564</v>
      </c>
      <c r="B68" s="4" t="s">
        <v>51</v>
      </c>
      <c r="C68" s="4">
        <v>3.9416633819000002</v>
      </c>
      <c r="D68" s="4">
        <v>3.9416633819000002</v>
      </c>
      <c r="E68" s="4">
        <v>3.9416633819000002</v>
      </c>
      <c r="F68" s="4">
        <v>3.3785686131000001</v>
      </c>
      <c r="G68" s="4">
        <v>3.9416633819000002</v>
      </c>
      <c r="H68" s="4">
        <v>5.0678529196</v>
      </c>
      <c r="I68" s="4">
        <v>7.8833267639000004</v>
      </c>
      <c r="J68" s="4">
        <v>7.8833267639000004</v>
      </c>
      <c r="K68" s="4">
        <v>9.0095163015999997</v>
      </c>
      <c r="L68" s="4">
        <v>9.0095163015999997</v>
      </c>
      <c r="M68" s="4">
        <v>9.0095163015999997</v>
      </c>
      <c r="N68" s="4">
        <v>8.4464215327000005</v>
      </c>
      <c r="O68" s="4">
        <v>7.3202319950000003</v>
      </c>
      <c r="P68" s="4">
        <v>6.7571372262000002</v>
      </c>
      <c r="Q68" s="4">
        <v>6.1940424573000001</v>
      </c>
      <c r="R68" s="4">
        <v>5.6309476885</v>
      </c>
      <c r="S68" s="4">
        <v>5.6309476885</v>
      </c>
      <c r="T68" s="4">
        <v>5.6309476885</v>
      </c>
      <c r="U68" s="4">
        <v>5.6309476885</v>
      </c>
      <c r="V68" s="4">
        <v>7.8833267639000004</v>
      </c>
      <c r="W68" s="4">
        <v>7.3202319950000003</v>
      </c>
      <c r="X68" s="4">
        <v>7.3202319950000003</v>
      </c>
      <c r="Y68" s="4">
        <v>10.1357058393</v>
      </c>
      <c r="Z68" s="4">
        <v>10.1357058393</v>
      </c>
      <c r="AA68" s="4">
        <v>10.1357058393</v>
      </c>
      <c r="AB68" s="4">
        <v>15.766653527800001</v>
      </c>
      <c r="AC68" s="4">
        <v>19.1452221409</v>
      </c>
      <c r="AD68" s="4">
        <v>21.3976012163</v>
      </c>
      <c r="AE68" s="4">
        <v>24.776169829400001</v>
      </c>
      <c r="AF68" s="4">
        <v>21.960695985099999</v>
      </c>
      <c r="AG68" s="4">
        <v>21.960695985099999</v>
      </c>
      <c r="AH68" s="4">
        <v>21.960695985099999</v>
      </c>
    </row>
    <row r="69" spans="1:34" x14ac:dyDescent="0.25">
      <c r="A69" t="s">
        <v>565</v>
      </c>
      <c r="B69" s="4" t="s">
        <v>52</v>
      </c>
      <c r="C69" s="4">
        <v>9.9906961641999992</v>
      </c>
      <c r="D69" s="4">
        <v>9.9906961641999992</v>
      </c>
      <c r="E69" s="4">
        <v>9.9906961641999992</v>
      </c>
      <c r="F69" s="4">
        <v>8.7418591436999993</v>
      </c>
      <c r="G69" s="4">
        <v>7.4930221231000003</v>
      </c>
      <c r="H69" s="4">
        <v>9.9906961641999992</v>
      </c>
      <c r="I69" s="4">
        <v>12.488370205200001</v>
      </c>
      <c r="J69" s="4">
        <v>13.737207225800001</v>
      </c>
      <c r="K69" s="4">
        <v>14.361625736000001</v>
      </c>
      <c r="L69" s="4">
        <v>14.361625736000001</v>
      </c>
      <c r="M69" s="4">
        <v>14.361625736000001</v>
      </c>
      <c r="N69" s="4">
        <v>14.361625736000001</v>
      </c>
      <c r="O69" s="4">
        <v>16.859299777099999</v>
      </c>
      <c r="P69" s="4">
        <v>17.4837182873</v>
      </c>
      <c r="Q69" s="4">
        <v>17.4837182873</v>
      </c>
      <c r="R69" s="4">
        <v>19.356973818099998</v>
      </c>
      <c r="S69" s="4">
        <v>19.356973818099998</v>
      </c>
      <c r="T69" s="4">
        <v>19.981392328399998</v>
      </c>
      <c r="U69" s="4">
        <v>25.6011589208</v>
      </c>
      <c r="V69" s="4">
        <v>30.596507002900001</v>
      </c>
      <c r="W69" s="4">
        <v>31.845344023399999</v>
      </c>
      <c r="X69" s="4">
        <v>37.465110615699999</v>
      </c>
      <c r="Y69" s="4">
        <v>39.3383661465</v>
      </c>
      <c r="Z69" s="4">
        <v>39.3383661465</v>
      </c>
      <c r="AA69" s="4">
        <v>41.211621677300002</v>
      </c>
      <c r="AB69" s="4">
        <v>54.324410392799997</v>
      </c>
      <c r="AC69" s="4">
        <v>68.061617618599996</v>
      </c>
      <c r="AD69" s="4">
        <v>74.930221231499999</v>
      </c>
      <c r="AE69" s="4">
        <v>75.554639741700001</v>
      </c>
      <c r="AF69" s="4">
        <v>81.798824844400002</v>
      </c>
      <c r="AG69" s="4">
        <v>81.798824844400002</v>
      </c>
      <c r="AH69" s="4">
        <v>81.174406334099999</v>
      </c>
    </row>
    <row r="70" spans="1:34" x14ac:dyDescent="0.25">
      <c r="A70" t="s">
        <v>566</v>
      </c>
      <c r="B70" s="4" t="s">
        <v>53</v>
      </c>
      <c r="C70" s="4">
        <v>13.936427591899999</v>
      </c>
      <c r="D70" s="4">
        <v>13.3789704882</v>
      </c>
      <c r="E70" s="4">
        <v>13.936427591899999</v>
      </c>
      <c r="F70" s="4">
        <v>12.821513384499999</v>
      </c>
      <c r="G70" s="4">
        <v>8.3618565550999993</v>
      </c>
      <c r="H70" s="4">
        <v>8.9193136588000002</v>
      </c>
      <c r="I70" s="4">
        <v>7.8043994515000001</v>
      </c>
      <c r="J70" s="4">
        <v>12.821513384499999</v>
      </c>
      <c r="K70" s="4">
        <v>12.2640562809</v>
      </c>
      <c r="L70" s="4">
        <v>13.3789704882</v>
      </c>
      <c r="M70" s="4">
        <v>15.051341799199999</v>
      </c>
      <c r="N70" s="4">
        <v>18.396084421299999</v>
      </c>
      <c r="O70" s="4">
        <v>17.8386273176</v>
      </c>
      <c r="P70" s="4">
        <v>18.396084421299999</v>
      </c>
      <c r="Q70" s="4">
        <v>16.7237131103</v>
      </c>
      <c r="R70" s="4">
        <v>17.8386273176</v>
      </c>
      <c r="S70" s="4">
        <v>16.166256006600001</v>
      </c>
      <c r="T70" s="4">
        <v>16.7237131103</v>
      </c>
      <c r="U70" s="4">
        <v>20.625912836000001</v>
      </c>
      <c r="V70" s="4">
        <v>25.6430267691</v>
      </c>
      <c r="W70" s="4">
        <v>34.562340427899997</v>
      </c>
      <c r="X70" s="4">
        <v>41.251825672000002</v>
      </c>
      <c r="Y70" s="4">
        <v>51.843510641899996</v>
      </c>
      <c r="Z70" s="4">
        <v>51.843510641899996</v>
      </c>
      <c r="AA70" s="4">
        <v>53.515881952900003</v>
      </c>
      <c r="AB70" s="4">
        <v>49.056225123499999</v>
      </c>
      <c r="AC70" s="4">
        <v>57.975538782299999</v>
      </c>
      <c r="AD70" s="4">
        <v>65.779938233799996</v>
      </c>
      <c r="AE70" s="4">
        <v>65.779938233799996</v>
      </c>
      <c r="AF70" s="4">
        <v>62.992652715399998</v>
      </c>
      <c r="AG70" s="4">
        <v>70.7970521668</v>
      </c>
      <c r="AH70" s="4">
        <v>69.124680855799994</v>
      </c>
    </row>
    <row r="71" spans="1:34" x14ac:dyDescent="0.25">
      <c r="A71" t="s">
        <v>567</v>
      </c>
      <c r="B71" s="4" t="s">
        <v>54</v>
      </c>
      <c r="C71" s="4">
        <v>8.5874435961</v>
      </c>
      <c r="D71" s="4">
        <v>8.5874435961</v>
      </c>
      <c r="E71" s="4">
        <v>6.2454135244</v>
      </c>
      <c r="F71" s="4">
        <v>6.2454135244</v>
      </c>
      <c r="G71" s="4">
        <v>7.026090215</v>
      </c>
      <c r="H71" s="4">
        <v>10.9294736678</v>
      </c>
      <c r="I71" s="4">
        <v>11.7101503583</v>
      </c>
      <c r="J71" s="4">
        <v>14.05218043</v>
      </c>
      <c r="K71" s="4">
        <v>14.05218043</v>
      </c>
      <c r="L71" s="4">
        <v>17.1748871922</v>
      </c>
      <c r="M71" s="4">
        <v>17.1748871922</v>
      </c>
      <c r="N71" s="4">
        <v>20.2975939544</v>
      </c>
      <c r="O71" s="4">
        <v>21.078270645</v>
      </c>
      <c r="P71" s="4">
        <v>22.639624026100002</v>
      </c>
      <c r="Q71" s="4">
        <v>17.9555638828</v>
      </c>
      <c r="R71" s="4">
        <v>21.8589473356</v>
      </c>
      <c r="S71" s="4">
        <v>21.8589473356</v>
      </c>
      <c r="T71" s="4">
        <v>21.8589473356</v>
      </c>
      <c r="U71" s="4">
        <v>19.516917263900002</v>
      </c>
      <c r="V71" s="4">
        <v>14.8328571206</v>
      </c>
      <c r="W71" s="4">
        <v>14.8328571206</v>
      </c>
      <c r="X71" s="4">
        <v>15.6135338111</v>
      </c>
      <c r="Y71" s="4">
        <v>10.1487969772</v>
      </c>
      <c r="Z71" s="4">
        <v>7.026090215</v>
      </c>
      <c r="AA71" s="4">
        <v>7.026090215</v>
      </c>
      <c r="AB71" s="4">
        <v>9.3681202867</v>
      </c>
      <c r="AC71" s="4">
        <v>13.2715037394</v>
      </c>
      <c r="AD71" s="4">
        <v>16.394210501700002</v>
      </c>
      <c r="AE71" s="4">
        <v>17.1748871922</v>
      </c>
      <c r="AF71" s="4">
        <v>17.9555638828</v>
      </c>
      <c r="AG71" s="4">
        <v>19.516917263900002</v>
      </c>
      <c r="AH71" s="4">
        <v>19.516917263900002</v>
      </c>
    </row>
    <row r="72" spans="1:34" x14ac:dyDescent="0.25">
      <c r="A72" t="s">
        <v>568</v>
      </c>
      <c r="B72" s="4" t="s">
        <v>55</v>
      </c>
      <c r="C72" s="4">
        <v>7.3649453153</v>
      </c>
      <c r="D72" s="4">
        <v>7.7741089439</v>
      </c>
      <c r="E72" s="4">
        <v>7.7741089439</v>
      </c>
      <c r="F72" s="4">
        <v>6.1374544294</v>
      </c>
      <c r="G72" s="4">
        <v>6.1374544294</v>
      </c>
      <c r="H72" s="4">
        <v>5.3191271721</v>
      </c>
      <c r="I72" s="4">
        <v>7.7741089439</v>
      </c>
      <c r="J72" s="4">
        <v>7.3649453153</v>
      </c>
      <c r="K72" s="4">
        <v>7.7741089439</v>
      </c>
      <c r="L72" s="4">
        <v>7.7741089439</v>
      </c>
      <c r="M72" s="4">
        <v>8.5924362012</v>
      </c>
      <c r="N72" s="4">
        <v>11.4565816015</v>
      </c>
      <c r="O72" s="4">
        <v>14.7298906306</v>
      </c>
      <c r="P72" s="4">
        <v>13.0932361161</v>
      </c>
      <c r="Q72" s="4">
        <v>12.6840724874</v>
      </c>
      <c r="R72" s="4">
        <v>12.6840724874</v>
      </c>
      <c r="S72" s="4">
        <v>12.6840724874</v>
      </c>
      <c r="T72" s="4">
        <v>11.0474179729</v>
      </c>
      <c r="U72" s="4">
        <v>11.0474179729</v>
      </c>
      <c r="V72" s="4">
        <v>14.3207270019</v>
      </c>
      <c r="W72" s="4">
        <v>13.5023997447</v>
      </c>
      <c r="X72" s="4">
        <v>16.7757087737</v>
      </c>
      <c r="Y72" s="4">
        <v>20.867345060000002</v>
      </c>
      <c r="Z72" s="4">
        <v>22.0948359458</v>
      </c>
      <c r="AA72" s="4">
        <v>23.731490460300002</v>
      </c>
      <c r="AB72" s="4">
        <v>22.913163203100002</v>
      </c>
      <c r="AC72" s="4">
        <v>21.685672317200002</v>
      </c>
      <c r="AD72" s="4">
        <v>27.413963118000002</v>
      </c>
      <c r="AE72" s="4">
        <v>23.731490460300002</v>
      </c>
      <c r="AF72" s="4">
        <v>28.232290375200002</v>
      </c>
      <c r="AG72" s="4">
        <v>28.232290375200002</v>
      </c>
      <c r="AH72" s="4">
        <v>27.8231267466</v>
      </c>
    </row>
    <row r="73" spans="1:34" x14ac:dyDescent="0.25">
      <c r="A73" t="s">
        <v>569</v>
      </c>
      <c r="B73" s="4" t="s">
        <v>56</v>
      </c>
      <c r="C73" s="4">
        <v>13.3231382362</v>
      </c>
      <c r="D73" s="4">
        <v>13.3231382362</v>
      </c>
      <c r="E73" s="4">
        <v>13.3231382362</v>
      </c>
      <c r="F73" s="4">
        <v>15.0609388758</v>
      </c>
      <c r="G73" s="4">
        <v>15.6402057556</v>
      </c>
      <c r="H73" s="4">
        <v>17.9572732749</v>
      </c>
      <c r="I73" s="4">
        <v>16.798739515299999</v>
      </c>
      <c r="J73" s="4">
        <v>21.432874554000001</v>
      </c>
      <c r="K73" s="4">
        <v>22.0121414338</v>
      </c>
      <c r="L73" s="4">
        <v>22.0121414338</v>
      </c>
      <c r="M73" s="4">
        <v>24.908475833000001</v>
      </c>
      <c r="N73" s="4">
        <v>27.225543352300001</v>
      </c>
      <c r="O73" s="4">
        <v>26.0670095927</v>
      </c>
      <c r="P73" s="4">
        <v>27.225543352300001</v>
      </c>
      <c r="Q73" s="4">
        <v>24.908475833000001</v>
      </c>
      <c r="R73" s="4">
        <v>24.3292089531</v>
      </c>
      <c r="S73" s="4">
        <v>24.3292089531</v>
      </c>
      <c r="T73" s="4">
        <v>25.487742712799999</v>
      </c>
      <c r="U73" s="4">
        <v>21.432874554000001</v>
      </c>
      <c r="V73" s="4">
        <v>27.225543352300001</v>
      </c>
      <c r="W73" s="4">
        <v>28.963343991799999</v>
      </c>
      <c r="X73" s="4">
        <v>31.859678390999999</v>
      </c>
      <c r="Y73" s="4">
        <v>31.859678390999999</v>
      </c>
      <c r="Z73" s="4">
        <v>31.859678390999999</v>
      </c>
      <c r="AA73" s="4">
        <v>38.231614069199999</v>
      </c>
      <c r="AB73" s="4">
        <v>52.134019185299998</v>
      </c>
      <c r="AC73" s="4">
        <v>51.554752305500003</v>
      </c>
      <c r="AD73" s="4">
        <v>56.768154224</v>
      </c>
      <c r="AE73" s="4">
        <v>60.8230223829</v>
      </c>
      <c r="AF73" s="4">
        <v>60.8230223829</v>
      </c>
      <c r="AG73" s="4">
        <v>60.8230223829</v>
      </c>
      <c r="AH73" s="4">
        <v>64.877890541699998</v>
      </c>
    </row>
    <row r="74" spans="1:34" x14ac:dyDescent="0.25">
      <c r="A74" t="s">
        <v>570</v>
      </c>
      <c r="B74" s="4" t="s">
        <v>57</v>
      </c>
      <c r="C74" s="4">
        <v>17.139219431000001</v>
      </c>
      <c r="D74" s="4">
        <v>17.139219431000001</v>
      </c>
      <c r="E74" s="4">
        <v>17.139219431000001</v>
      </c>
      <c r="F74" s="4">
        <v>17.139219431000001</v>
      </c>
      <c r="G74" s="4">
        <v>14.6907595123</v>
      </c>
      <c r="H74" s="4">
        <v>9.7938396747999992</v>
      </c>
      <c r="I74" s="4">
        <v>4.8969198373999996</v>
      </c>
      <c r="J74" s="4">
        <v>0</v>
      </c>
      <c r="K74" s="4">
        <v>0</v>
      </c>
      <c r="L74" s="4">
        <v>4.8969198373999996</v>
      </c>
      <c r="M74" s="4">
        <v>4.8969198373999996</v>
      </c>
      <c r="N74" s="4">
        <v>7.3453797560999998</v>
      </c>
      <c r="O74" s="4">
        <v>7.3453797560999998</v>
      </c>
      <c r="P74" s="4">
        <v>9.7938396747999992</v>
      </c>
      <c r="Q74" s="4">
        <v>9.7938396747999992</v>
      </c>
      <c r="R74" s="4">
        <v>12.2422995936</v>
      </c>
      <c r="S74" s="4">
        <v>9.7938396747999992</v>
      </c>
      <c r="T74" s="4">
        <v>14.6907595123</v>
      </c>
      <c r="U74" s="4">
        <v>24.484599187099999</v>
      </c>
      <c r="V74" s="4">
        <v>36.726898780699997</v>
      </c>
      <c r="W74" s="4">
        <v>36.726898780699997</v>
      </c>
      <c r="X74" s="4">
        <v>36.726898780699997</v>
      </c>
      <c r="Y74" s="4">
        <v>36.726898780699997</v>
      </c>
      <c r="Z74" s="4">
        <v>34.278438862000002</v>
      </c>
      <c r="AA74" s="4">
        <v>29.381519024500001</v>
      </c>
      <c r="AB74" s="4">
        <v>22.036139268399999</v>
      </c>
      <c r="AC74" s="4">
        <v>17.139219431000001</v>
      </c>
      <c r="AD74" s="4">
        <v>26.933059105800002</v>
      </c>
      <c r="AE74" s="4">
        <v>36.726898780699997</v>
      </c>
      <c r="AF74" s="4">
        <v>44.072278536799999</v>
      </c>
      <c r="AG74" s="4">
        <v>48.969198374199998</v>
      </c>
      <c r="AH74" s="4">
        <v>53.866118211600003</v>
      </c>
    </row>
    <row r="75" spans="1:34" x14ac:dyDescent="0.25">
      <c r="A75" t="s">
        <v>571</v>
      </c>
      <c r="B75" s="4" t="s">
        <v>58</v>
      </c>
      <c r="C75" s="4">
        <v>15.0165759897</v>
      </c>
      <c r="D75" s="4">
        <v>16.171697219599999</v>
      </c>
      <c r="E75" s="4">
        <v>16.171697219599999</v>
      </c>
      <c r="F75" s="4">
        <v>19.637060909500001</v>
      </c>
      <c r="G75" s="4">
        <v>17.326818449600001</v>
      </c>
      <c r="H75" s="4">
        <v>12.7063335297</v>
      </c>
      <c r="I75" s="4">
        <v>12.7063335297</v>
      </c>
      <c r="J75" s="4">
        <v>10.396091069800001</v>
      </c>
      <c r="K75" s="4">
        <v>10.396091069800001</v>
      </c>
      <c r="L75" s="4">
        <v>11.5512122997</v>
      </c>
      <c r="M75" s="4">
        <v>10.396091069800001</v>
      </c>
      <c r="N75" s="4">
        <v>9.2409698398</v>
      </c>
      <c r="O75" s="4">
        <v>12.7063335297</v>
      </c>
      <c r="P75" s="4">
        <v>12.7063335297</v>
      </c>
      <c r="Q75" s="4">
        <v>13.861454759700001</v>
      </c>
      <c r="R75" s="4">
        <v>17.326818449600001</v>
      </c>
      <c r="S75" s="4">
        <v>13.861454759700001</v>
      </c>
      <c r="T75" s="4">
        <v>13.861454759700001</v>
      </c>
      <c r="U75" s="4">
        <v>12.7063335297</v>
      </c>
      <c r="V75" s="4">
        <v>10.396091069800001</v>
      </c>
      <c r="W75" s="4">
        <v>10.396091069800001</v>
      </c>
      <c r="X75" s="4">
        <v>10.396091069800001</v>
      </c>
      <c r="Y75" s="4">
        <v>6.9307273798000004</v>
      </c>
      <c r="Z75" s="4">
        <v>10.396091069800001</v>
      </c>
      <c r="AA75" s="4">
        <v>8.0858486097999993</v>
      </c>
      <c r="AB75" s="4">
        <v>16.171697219599999</v>
      </c>
      <c r="AC75" s="4">
        <v>15.0165759897</v>
      </c>
      <c r="AD75" s="4">
        <v>18.4819396796</v>
      </c>
      <c r="AE75" s="4">
        <v>20.792182139499999</v>
      </c>
      <c r="AF75" s="4">
        <v>20.792182139499999</v>
      </c>
      <c r="AG75" s="4">
        <v>17.326818449600001</v>
      </c>
      <c r="AH75" s="4">
        <v>18.4819396796</v>
      </c>
    </row>
    <row r="76" spans="1:34" x14ac:dyDescent="0.25">
      <c r="A76" t="s">
        <v>572</v>
      </c>
      <c r="B76" s="4" t="s">
        <v>59</v>
      </c>
      <c r="C76" s="4">
        <v>21.1114359024</v>
      </c>
      <c r="D76" s="4">
        <v>21.1114359024</v>
      </c>
      <c r="E76" s="4">
        <v>21.1114359024</v>
      </c>
      <c r="F76" s="4">
        <v>16.239566078799999</v>
      </c>
      <c r="G76" s="4">
        <v>12.991652863000001</v>
      </c>
      <c r="H76" s="4">
        <v>11.3676962552</v>
      </c>
      <c r="I76" s="4">
        <v>12.991652863000001</v>
      </c>
      <c r="J76" s="4">
        <v>19.4874792946</v>
      </c>
      <c r="K76" s="4">
        <v>19.4874792946</v>
      </c>
      <c r="L76" s="4">
        <v>19.4874792946</v>
      </c>
      <c r="M76" s="4">
        <v>17.863522686700001</v>
      </c>
      <c r="N76" s="4">
        <v>17.863522686700001</v>
      </c>
      <c r="O76" s="4">
        <v>21.1114359024</v>
      </c>
      <c r="P76" s="4">
        <v>21.1114359024</v>
      </c>
      <c r="Q76" s="4">
        <v>17.863522686700001</v>
      </c>
      <c r="R76" s="4">
        <v>17.863522686700001</v>
      </c>
      <c r="S76" s="4">
        <v>17.863522686700001</v>
      </c>
      <c r="T76" s="4">
        <v>21.1114359024</v>
      </c>
      <c r="U76" s="4">
        <v>19.4874792946</v>
      </c>
      <c r="V76" s="4">
        <v>21.1114359024</v>
      </c>
      <c r="W76" s="4">
        <v>19.4874792946</v>
      </c>
      <c r="X76" s="4">
        <v>17.863522686700001</v>
      </c>
      <c r="Y76" s="4">
        <v>17.863522686700001</v>
      </c>
      <c r="Z76" s="4">
        <v>17.863522686700001</v>
      </c>
      <c r="AA76" s="4">
        <v>24.359349118200001</v>
      </c>
      <c r="AB76" s="4">
        <v>25.983305726099999</v>
      </c>
      <c r="AC76" s="4">
        <v>27.607262334000001</v>
      </c>
      <c r="AD76" s="4">
        <v>32.479132157599999</v>
      </c>
      <c r="AE76" s="4">
        <v>35.727045373300001</v>
      </c>
      <c r="AF76" s="4">
        <v>35.727045373300001</v>
      </c>
      <c r="AG76" s="4">
        <v>35.727045373300001</v>
      </c>
      <c r="AH76" s="4">
        <v>29.231218941800002</v>
      </c>
    </row>
    <row r="77" spans="1:34" x14ac:dyDescent="0.25">
      <c r="A77" t="s">
        <v>573</v>
      </c>
      <c r="B77" s="4" t="s">
        <v>60</v>
      </c>
      <c r="C77" s="4">
        <v>12.233136394900001</v>
      </c>
      <c r="D77" s="4">
        <v>13.5923737722</v>
      </c>
      <c r="E77" s="4">
        <v>13.5923737722</v>
      </c>
      <c r="F77" s="4">
        <v>12.233136394900001</v>
      </c>
      <c r="G77" s="4">
        <v>12.233136394900001</v>
      </c>
      <c r="H77" s="4">
        <v>9.9677407662000004</v>
      </c>
      <c r="I77" s="4">
        <v>8.6085033889999991</v>
      </c>
      <c r="J77" s="4">
        <v>5.8900286346000001</v>
      </c>
      <c r="K77" s="4">
        <v>6.7961868861000001</v>
      </c>
      <c r="L77" s="4">
        <v>6.7961868861000001</v>
      </c>
      <c r="M77" s="4">
        <v>8.1554242633000005</v>
      </c>
      <c r="N77" s="4">
        <v>9.5146616405</v>
      </c>
      <c r="O77" s="4">
        <v>14.045452897900001</v>
      </c>
      <c r="P77" s="4">
        <v>22.200877161200001</v>
      </c>
      <c r="Q77" s="4">
        <v>24.013193664100001</v>
      </c>
      <c r="R77" s="4">
        <v>24.4662727899</v>
      </c>
      <c r="S77" s="4">
        <v>24.4662727899</v>
      </c>
      <c r="T77" s="4">
        <v>26.2785892928</v>
      </c>
      <c r="U77" s="4">
        <v>28.9970640473</v>
      </c>
      <c r="V77" s="4">
        <v>38.058646562</v>
      </c>
      <c r="W77" s="4">
        <v>37.152488310599999</v>
      </c>
      <c r="X77" s="4">
        <v>48.479466453999997</v>
      </c>
      <c r="Y77" s="4">
        <v>51.651020334199998</v>
      </c>
      <c r="Z77" s="4">
        <v>53.916415962899997</v>
      </c>
      <c r="AA77" s="4">
        <v>58.447207220300001</v>
      </c>
      <c r="AB77" s="4">
        <v>70.680343615200002</v>
      </c>
      <c r="AC77" s="4">
        <v>77.476530501300005</v>
      </c>
      <c r="AD77" s="4">
        <v>89.256587770500005</v>
      </c>
      <c r="AE77" s="4">
        <v>80.648084381499999</v>
      </c>
      <c r="AF77" s="4">
        <v>85.631954764599996</v>
      </c>
      <c r="AG77" s="4">
        <v>83.819638261600005</v>
      </c>
      <c r="AH77" s="4">
        <v>78.835767878499993</v>
      </c>
    </row>
    <row r="78" spans="1:34" x14ac:dyDescent="0.25">
      <c r="A78" t="s">
        <v>574</v>
      </c>
      <c r="B78" s="4" t="s">
        <v>61</v>
      </c>
      <c r="C78" s="4">
        <v>15.198646307200001</v>
      </c>
      <c r="D78" s="4">
        <v>16.2118893944</v>
      </c>
      <c r="E78" s="4">
        <v>16.2118893944</v>
      </c>
      <c r="F78" s="4">
        <v>17.225132481500001</v>
      </c>
      <c r="G78" s="4">
        <v>14.1854032201</v>
      </c>
      <c r="H78" s="4">
        <v>18.2383755687</v>
      </c>
      <c r="I78" s="4">
        <v>18.2383755687</v>
      </c>
      <c r="J78" s="4">
        <v>13.1721601329</v>
      </c>
      <c r="K78" s="4">
        <v>11.1456739586</v>
      </c>
      <c r="L78" s="4">
        <v>11.1456739586</v>
      </c>
      <c r="M78" s="4">
        <v>8.1059446972</v>
      </c>
      <c r="N78" s="4">
        <v>22.291347917300001</v>
      </c>
      <c r="O78" s="4">
        <v>21.278104830099998</v>
      </c>
      <c r="P78" s="4">
        <v>35.463508050199998</v>
      </c>
      <c r="Q78" s="4">
        <v>36.476751137400001</v>
      </c>
      <c r="R78" s="4">
        <v>54.715126706</v>
      </c>
      <c r="S78" s="4">
        <v>58.7680990546</v>
      </c>
      <c r="T78" s="4">
        <v>58.7680990546</v>
      </c>
      <c r="U78" s="4">
        <v>55.728369793200002</v>
      </c>
      <c r="V78" s="4">
        <v>63.834314490399997</v>
      </c>
      <c r="W78" s="4">
        <v>55.728369793200002</v>
      </c>
      <c r="X78" s="4">
        <v>59.781342141800003</v>
      </c>
      <c r="Y78" s="4">
        <v>49.648911270299998</v>
      </c>
      <c r="Z78" s="4">
        <v>45.595938921699997</v>
      </c>
      <c r="AA78" s="4">
        <v>45.595938921699997</v>
      </c>
      <c r="AB78" s="4">
        <v>47.622425096000001</v>
      </c>
      <c r="AC78" s="4">
        <v>35.463508050199998</v>
      </c>
      <c r="AD78" s="4">
        <v>40.529723486000002</v>
      </c>
      <c r="AE78" s="4">
        <v>47.622425096000001</v>
      </c>
      <c r="AF78" s="4">
        <v>44.582695834600003</v>
      </c>
      <c r="AG78" s="4">
        <v>45.595938921699997</v>
      </c>
      <c r="AH78" s="4">
        <v>45.595938921699997</v>
      </c>
    </row>
    <row r="79" spans="1:34" x14ac:dyDescent="0.25">
      <c r="A79" t="s">
        <v>575</v>
      </c>
      <c r="B79" s="4" t="s">
        <v>62</v>
      </c>
      <c r="C79" s="4">
        <v>16.5974268959</v>
      </c>
      <c r="D79" s="4">
        <v>19.112188546799999</v>
      </c>
      <c r="E79" s="4">
        <v>19.6151408769</v>
      </c>
      <c r="F79" s="4">
        <v>21.123997867500002</v>
      </c>
      <c r="G79" s="4">
        <v>18.609236216599999</v>
      </c>
      <c r="H79" s="4">
        <v>20.621045537299999</v>
      </c>
      <c r="I79" s="4">
        <v>22.129902527799999</v>
      </c>
      <c r="J79" s="4">
        <v>24.1417118486</v>
      </c>
      <c r="K79" s="4">
        <v>23.135807188200001</v>
      </c>
      <c r="L79" s="4">
        <v>27.1594258296</v>
      </c>
      <c r="M79" s="4">
        <v>25.147616508900001</v>
      </c>
      <c r="N79" s="4">
        <v>25.147616508900001</v>
      </c>
      <c r="O79" s="4">
        <v>22.129902527799999</v>
      </c>
      <c r="P79" s="4">
        <v>19.112188546799999</v>
      </c>
      <c r="Q79" s="4">
        <v>15.0885699053</v>
      </c>
      <c r="R79" s="4">
        <v>14.585617575200001</v>
      </c>
      <c r="S79" s="4">
        <v>10.5619989337</v>
      </c>
      <c r="T79" s="4">
        <v>15.0885699053</v>
      </c>
      <c r="U79" s="4">
        <v>16.5974268959</v>
      </c>
      <c r="V79" s="4">
        <v>19.112188546799999</v>
      </c>
      <c r="W79" s="4">
        <v>21.123997867500002</v>
      </c>
      <c r="X79" s="4">
        <v>22.632854858000002</v>
      </c>
      <c r="Y79" s="4">
        <v>24.1417118486</v>
      </c>
      <c r="Z79" s="4">
        <v>25.147616508900001</v>
      </c>
      <c r="AA79" s="4">
        <v>22.129902527799999</v>
      </c>
      <c r="AB79" s="4">
        <v>20.621045537299999</v>
      </c>
      <c r="AC79" s="4">
        <v>26.656473499400001</v>
      </c>
      <c r="AD79" s="4">
        <v>30.680092140900001</v>
      </c>
      <c r="AE79" s="4">
        <v>34.7037107823</v>
      </c>
      <c r="AF79" s="4">
        <v>43.253900395300001</v>
      </c>
      <c r="AG79" s="4">
        <v>43.253900395300001</v>
      </c>
      <c r="AH79" s="4">
        <v>42.247995735000003</v>
      </c>
    </row>
    <row r="80" spans="1:34" x14ac:dyDescent="0.25">
      <c r="A80" t="s">
        <v>576</v>
      </c>
      <c r="B80" s="4" t="s">
        <v>63</v>
      </c>
      <c r="C80" s="4">
        <v>21.274263942699999</v>
      </c>
      <c r="D80" s="4">
        <v>22.563613272600001</v>
      </c>
      <c r="E80" s="4">
        <v>23.2082879375</v>
      </c>
      <c r="F80" s="4">
        <v>24.497637267399998</v>
      </c>
      <c r="G80" s="4">
        <v>23.2082879375</v>
      </c>
      <c r="H80" s="4">
        <v>21.274263942699999</v>
      </c>
      <c r="I80" s="4">
        <v>20.629589277800001</v>
      </c>
      <c r="J80" s="4">
        <v>18.695565283000001</v>
      </c>
      <c r="K80" s="4">
        <v>19.340239947899999</v>
      </c>
      <c r="L80" s="4">
        <v>18.695565283000001</v>
      </c>
      <c r="M80" s="4">
        <v>20.629589277800001</v>
      </c>
      <c r="N80" s="4">
        <v>32.233733246500002</v>
      </c>
      <c r="O80" s="4">
        <v>44.482551880199999</v>
      </c>
      <c r="P80" s="4">
        <v>48.3505998698</v>
      </c>
      <c r="Q80" s="4">
        <v>52.863322524300003</v>
      </c>
      <c r="R80" s="4">
        <v>56.731370513900004</v>
      </c>
      <c r="S80" s="4">
        <v>58.0207198437</v>
      </c>
      <c r="T80" s="4">
        <v>58.0207198437</v>
      </c>
      <c r="U80" s="4">
        <v>56.731370513900004</v>
      </c>
      <c r="V80" s="4">
        <v>53.507997189199997</v>
      </c>
      <c r="W80" s="4">
        <v>58.665394508699997</v>
      </c>
      <c r="X80" s="4">
        <v>56.731370513900004</v>
      </c>
      <c r="Y80" s="4">
        <v>63.1781171632</v>
      </c>
      <c r="Z80" s="4">
        <v>67.0461651528</v>
      </c>
      <c r="AA80" s="4">
        <v>79.939658451400007</v>
      </c>
      <c r="AB80" s="4">
        <v>83.163031775999997</v>
      </c>
      <c r="AC80" s="4">
        <v>86.386405100700003</v>
      </c>
      <c r="AD80" s="4">
        <v>103.1479463889</v>
      </c>
      <c r="AE80" s="4">
        <v>105.08197038359999</v>
      </c>
      <c r="AF80" s="4">
        <v>102.5032717239</v>
      </c>
      <c r="AG80" s="4">
        <v>107.66066904340001</v>
      </c>
      <c r="AH80" s="4">
        <v>96.056525074600003</v>
      </c>
    </row>
    <row r="81" spans="1:34" x14ac:dyDescent="0.25">
      <c r="A81" t="s">
        <v>577</v>
      </c>
      <c r="B81" s="4" t="s">
        <v>64</v>
      </c>
      <c r="C81" s="4">
        <v>9.2316924</v>
      </c>
      <c r="D81" s="4">
        <v>9.8086731749999991</v>
      </c>
      <c r="E81" s="4">
        <v>8.6547116249999991</v>
      </c>
      <c r="F81" s="4">
        <v>9.8086731749999991</v>
      </c>
      <c r="G81" s="4">
        <v>11.5396155</v>
      </c>
      <c r="H81" s="4">
        <v>13.270557824999999</v>
      </c>
      <c r="I81" s="4">
        <v>15.00150015</v>
      </c>
      <c r="J81" s="4">
        <v>15.578480924999999</v>
      </c>
      <c r="K81" s="4">
        <v>16.732442474999999</v>
      </c>
      <c r="L81" s="4">
        <v>17.886404025000001</v>
      </c>
      <c r="M81" s="4">
        <v>16.732442474999999</v>
      </c>
      <c r="N81" s="4">
        <v>17.886404025000001</v>
      </c>
      <c r="O81" s="4">
        <v>20.7713079</v>
      </c>
      <c r="P81" s="4">
        <v>19.617346349999998</v>
      </c>
      <c r="Q81" s="4">
        <v>19.617346349999998</v>
      </c>
      <c r="R81" s="4">
        <v>16.1554617</v>
      </c>
      <c r="S81" s="4">
        <v>16.1554617</v>
      </c>
      <c r="T81" s="4">
        <v>17.309423249999998</v>
      </c>
      <c r="U81" s="4">
        <v>21.348288674999999</v>
      </c>
      <c r="V81" s="4">
        <v>17.886404025000001</v>
      </c>
      <c r="W81" s="4">
        <v>17.309423249999998</v>
      </c>
      <c r="X81" s="4">
        <v>20.7713079</v>
      </c>
      <c r="Y81" s="4">
        <v>24.233192549999998</v>
      </c>
      <c r="Z81" s="4">
        <v>27.118096425000001</v>
      </c>
      <c r="AA81" s="4">
        <v>30.0030003</v>
      </c>
      <c r="AB81" s="4">
        <v>25.964134874999999</v>
      </c>
      <c r="AC81" s="4">
        <v>31.733942625000001</v>
      </c>
      <c r="AD81" s="4">
        <v>32.3109234</v>
      </c>
      <c r="AE81" s="4">
        <v>34.041865725000001</v>
      </c>
      <c r="AF81" s="4">
        <v>31.733942625000001</v>
      </c>
      <c r="AG81" s="4">
        <v>27.6950772</v>
      </c>
      <c r="AH81" s="4">
        <v>27.118096425000001</v>
      </c>
    </row>
    <row r="82" spans="1:34" x14ac:dyDescent="0.25">
      <c r="A82" t="s">
        <v>578</v>
      </c>
      <c r="B82" s="4" t="s">
        <v>65</v>
      </c>
      <c r="C82" s="4">
        <v>26.386218854799999</v>
      </c>
      <c r="D82" s="4">
        <v>25.757975548800001</v>
      </c>
      <c r="E82" s="4">
        <v>26.386218854799999</v>
      </c>
      <c r="F82" s="4">
        <v>26.386218854799999</v>
      </c>
      <c r="G82" s="4">
        <v>25.129732242700001</v>
      </c>
      <c r="H82" s="4">
        <v>22.6167590184</v>
      </c>
      <c r="I82" s="4">
        <v>19.4755424881</v>
      </c>
      <c r="J82" s="4">
        <v>18.847299182</v>
      </c>
      <c r="K82" s="4">
        <v>20.732029100199998</v>
      </c>
      <c r="L82" s="4">
        <v>20.732029100199998</v>
      </c>
      <c r="M82" s="4">
        <v>23.2450023245</v>
      </c>
      <c r="N82" s="4">
        <v>25.757975548800001</v>
      </c>
      <c r="O82" s="4">
        <v>35.181625139799998</v>
      </c>
      <c r="P82" s="4">
        <v>42.0923015065</v>
      </c>
      <c r="Q82" s="4">
        <v>45.233518036900001</v>
      </c>
      <c r="R82" s="4">
        <v>49.631221179299999</v>
      </c>
      <c r="S82" s="4">
        <v>49.002977873299997</v>
      </c>
      <c r="T82" s="4">
        <v>48.374734567200001</v>
      </c>
      <c r="U82" s="4">
        <v>52.144194403599997</v>
      </c>
      <c r="V82" s="4">
        <v>49.631221179299999</v>
      </c>
      <c r="W82" s="4">
        <v>49.002977873299997</v>
      </c>
      <c r="X82" s="4">
        <v>50.259464485400002</v>
      </c>
      <c r="Y82" s="4">
        <v>51.5159510975</v>
      </c>
      <c r="Z82" s="4">
        <v>54.028924321799998</v>
      </c>
      <c r="AA82" s="4">
        <v>55.285410933900003</v>
      </c>
      <c r="AB82" s="4">
        <v>64.080817218899995</v>
      </c>
      <c r="AC82" s="4">
        <v>72.247980197800004</v>
      </c>
      <c r="AD82" s="4">
        <v>86.069332931299996</v>
      </c>
      <c r="AE82" s="4">
        <v>89.210549461599996</v>
      </c>
      <c r="AF82" s="4">
        <v>86.697576237299998</v>
      </c>
      <c r="AG82" s="4">
        <v>91.095279379800004</v>
      </c>
      <c r="AH82" s="4">
        <v>93.608252604100002</v>
      </c>
    </row>
    <row r="83" spans="1:34" x14ac:dyDescent="0.25">
      <c r="A83" t="s">
        <v>579</v>
      </c>
      <c r="B83" s="4" t="s">
        <v>66</v>
      </c>
      <c r="C83" s="4">
        <v>19.818542766099998</v>
      </c>
      <c r="D83" s="4">
        <v>17.803097738999998</v>
      </c>
      <c r="E83" s="4">
        <v>17.803097738999998</v>
      </c>
      <c r="F83" s="4">
        <v>15.7876527119</v>
      </c>
      <c r="G83" s="4">
        <v>14.444022693899999</v>
      </c>
      <c r="H83" s="4">
        <v>12.7644851714</v>
      </c>
      <c r="I83" s="4">
        <v>11.4208551533</v>
      </c>
      <c r="J83" s="4">
        <v>11.0849476488</v>
      </c>
      <c r="K83" s="4">
        <v>12.428577666900001</v>
      </c>
      <c r="L83" s="4">
        <v>13.4363001804</v>
      </c>
      <c r="M83" s="4">
        <v>13.4363001804</v>
      </c>
      <c r="N83" s="4">
        <v>15.1158377029</v>
      </c>
      <c r="O83" s="4">
        <v>18.474912748000001</v>
      </c>
      <c r="P83" s="4">
        <v>20.154450270600002</v>
      </c>
      <c r="Q83" s="4">
        <v>21.498080288600001</v>
      </c>
      <c r="R83" s="4">
        <v>22.8417103066</v>
      </c>
      <c r="S83" s="4">
        <v>24.8571553337</v>
      </c>
      <c r="T83" s="4">
        <v>29.895767901399999</v>
      </c>
      <c r="U83" s="4">
        <v>30.567582910399999</v>
      </c>
      <c r="V83" s="4">
        <v>37.957548009600004</v>
      </c>
      <c r="W83" s="4">
        <v>45.011605604300001</v>
      </c>
      <c r="X83" s="4">
        <v>50.722033180899999</v>
      </c>
      <c r="Y83" s="4">
        <v>55.088830739599999</v>
      </c>
      <c r="Z83" s="4">
        <v>53.409293216999998</v>
      </c>
      <c r="AA83" s="4">
        <v>52.065663198999999</v>
      </c>
      <c r="AB83" s="4">
        <v>60.799258316200003</v>
      </c>
      <c r="AC83" s="4">
        <v>64.830148370299995</v>
      </c>
      <c r="AD83" s="4">
        <v>71.212390955999993</v>
      </c>
      <c r="AE83" s="4">
        <v>70.876483451499993</v>
      </c>
      <c r="AF83" s="4">
        <v>75.915096019200007</v>
      </c>
      <c r="AG83" s="4">
        <v>79.274171064300006</v>
      </c>
      <c r="AH83" s="4">
        <v>78.938263559700005</v>
      </c>
    </row>
    <row r="84" spans="1:34" x14ac:dyDescent="0.25">
      <c r="A84" t="s">
        <v>580</v>
      </c>
      <c r="B84" s="4" t="s">
        <v>67</v>
      </c>
      <c r="C84" s="4">
        <v>16.739343315599999</v>
      </c>
      <c r="D84" s="4">
        <v>15.065408983999999</v>
      </c>
      <c r="E84" s="4">
        <v>18.413277647099999</v>
      </c>
      <c r="F84" s="4">
        <v>18.413277647099999</v>
      </c>
      <c r="G84" s="4">
        <v>15.9023761498</v>
      </c>
      <c r="H84" s="4">
        <v>12.5545074867</v>
      </c>
      <c r="I84" s="4">
        <v>17.576310481299998</v>
      </c>
      <c r="J84" s="4">
        <v>13.391474652399999</v>
      </c>
      <c r="K84" s="4">
        <v>13.391474652399999</v>
      </c>
      <c r="L84" s="4">
        <v>10.8805731551</v>
      </c>
      <c r="M84" s="4">
        <v>12.5545074867</v>
      </c>
      <c r="N84" s="4">
        <v>14.2284418182</v>
      </c>
      <c r="O84" s="4">
        <v>32.6417194653</v>
      </c>
      <c r="P84" s="4">
        <v>35.152620962699999</v>
      </c>
      <c r="Q84" s="4">
        <v>40.1744239573</v>
      </c>
      <c r="R84" s="4">
        <v>46.033194117800001</v>
      </c>
      <c r="S84" s="4">
        <v>45.196226952000004</v>
      </c>
      <c r="T84" s="4">
        <v>44.359259786199999</v>
      </c>
      <c r="U84" s="4">
        <v>48.544095615099998</v>
      </c>
      <c r="V84" s="4">
        <v>36.826555294199999</v>
      </c>
      <c r="W84" s="4">
        <v>32.6417194653</v>
      </c>
      <c r="X84" s="4">
        <v>30.9677851338</v>
      </c>
      <c r="Y84" s="4">
        <v>35.989588128500003</v>
      </c>
      <c r="Z84" s="4">
        <v>35.989588128500003</v>
      </c>
      <c r="AA84" s="4">
        <v>36.826555294199999</v>
      </c>
      <c r="AB84" s="4">
        <v>46.870161283599998</v>
      </c>
      <c r="AC84" s="4">
        <v>46.870161283599998</v>
      </c>
      <c r="AD84" s="4">
        <v>50.2180299467</v>
      </c>
      <c r="AE84" s="4">
        <v>54.402865775599999</v>
      </c>
      <c r="AF84" s="4">
        <v>51.054997112499997</v>
      </c>
      <c r="AG84" s="4">
        <v>54.402865775599999</v>
      </c>
      <c r="AH84" s="4">
        <v>54.402865775599999</v>
      </c>
    </row>
    <row r="85" spans="1:34" x14ac:dyDescent="0.25">
      <c r="A85" t="s">
        <v>581</v>
      </c>
      <c r="B85" s="4" t="s">
        <v>68</v>
      </c>
      <c r="C85" s="4">
        <v>20.644362153700001</v>
      </c>
      <c r="D85" s="4">
        <v>21.934634788299999</v>
      </c>
      <c r="E85" s="4">
        <v>21.934634788299999</v>
      </c>
      <c r="F85" s="4">
        <v>24.5151800575</v>
      </c>
      <c r="G85" s="4">
        <v>25.805452692199999</v>
      </c>
      <c r="H85" s="4">
        <v>24.5151800575</v>
      </c>
      <c r="I85" s="4">
        <v>24.5151800575</v>
      </c>
      <c r="J85" s="4">
        <v>28.385997961400001</v>
      </c>
      <c r="K85" s="4">
        <v>24.5151800575</v>
      </c>
      <c r="L85" s="4">
        <v>24.5151800575</v>
      </c>
      <c r="M85" s="4">
        <v>24.5151800575</v>
      </c>
      <c r="N85" s="4">
        <v>27.0957253268</v>
      </c>
      <c r="O85" s="4">
        <v>25.805452692199999</v>
      </c>
      <c r="P85" s="4">
        <v>20.644362153700001</v>
      </c>
      <c r="Q85" s="4">
        <v>19.3540895191</v>
      </c>
      <c r="R85" s="4">
        <v>19.3540895191</v>
      </c>
      <c r="S85" s="4">
        <v>19.3540895191</v>
      </c>
      <c r="T85" s="4">
        <v>30.966543230599999</v>
      </c>
      <c r="U85" s="4">
        <v>29.676270595999998</v>
      </c>
      <c r="V85" s="4">
        <v>30.966543230599999</v>
      </c>
      <c r="W85" s="4">
        <v>38.708179038200001</v>
      </c>
      <c r="X85" s="4">
        <v>41.288724307400003</v>
      </c>
      <c r="Y85" s="4">
        <v>41.288724307400003</v>
      </c>
      <c r="Z85" s="4">
        <v>41.288724307400003</v>
      </c>
      <c r="AA85" s="4">
        <v>55.4817232881</v>
      </c>
      <c r="AB85" s="4">
        <v>59.352541191999997</v>
      </c>
      <c r="AC85" s="4">
        <v>79.996903345700005</v>
      </c>
      <c r="AD85" s="4">
        <v>94.189902326400002</v>
      </c>
      <c r="AE85" s="4">
        <v>101.93153813399999</v>
      </c>
      <c r="AF85" s="4">
        <v>101.93153813399999</v>
      </c>
      <c r="AG85" s="4">
        <v>101.93153813399999</v>
      </c>
      <c r="AH85" s="4">
        <v>107.0926286724</v>
      </c>
    </row>
    <row r="86" spans="1:34" x14ac:dyDescent="0.25">
      <c r="A86" t="s">
        <v>582</v>
      </c>
      <c r="B86" s="4" t="s">
        <v>69</v>
      </c>
      <c r="C86" s="4">
        <v>2.5203518411000001</v>
      </c>
      <c r="D86" s="4">
        <v>3.7805277617000002</v>
      </c>
      <c r="E86" s="4">
        <v>3.7805277617000002</v>
      </c>
      <c r="F86" s="4">
        <v>3.7805277617000002</v>
      </c>
      <c r="G86" s="4">
        <v>2.5203518411000001</v>
      </c>
      <c r="H86" s="4">
        <v>3.7805277617000002</v>
      </c>
      <c r="I86" s="4">
        <v>3.7805277617000002</v>
      </c>
      <c r="J86" s="4">
        <v>5.0407036822000002</v>
      </c>
      <c r="K86" s="4">
        <v>3.7805277617000002</v>
      </c>
      <c r="L86" s="4">
        <v>3.7805277617000002</v>
      </c>
      <c r="M86" s="4">
        <v>5.0407036822000002</v>
      </c>
      <c r="N86" s="4">
        <v>7.5610555234000003</v>
      </c>
      <c r="O86" s="4">
        <v>7.5610555234000003</v>
      </c>
      <c r="P86" s="4">
        <v>10.0814073645</v>
      </c>
      <c r="Q86" s="4">
        <v>8.8212314439000004</v>
      </c>
      <c r="R86" s="4">
        <v>8.8212314439000004</v>
      </c>
      <c r="S86" s="4">
        <v>8.8212314439000004</v>
      </c>
      <c r="T86" s="4">
        <v>8.8212314439000004</v>
      </c>
      <c r="U86" s="4">
        <v>11.341583285</v>
      </c>
      <c r="V86" s="4">
        <v>11.341583285</v>
      </c>
      <c r="W86" s="4">
        <v>11.341583285</v>
      </c>
      <c r="X86" s="4">
        <v>13.861935126100001</v>
      </c>
      <c r="Y86" s="4">
        <v>13.861935126100001</v>
      </c>
      <c r="Z86" s="4">
        <v>13.861935126100001</v>
      </c>
      <c r="AA86" s="4">
        <v>15.122111046700001</v>
      </c>
      <c r="AB86" s="4">
        <v>17.642462887800001</v>
      </c>
      <c r="AC86" s="4">
        <v>17.642462887800001</v>
      </c>
      <c r="AD86" s="4">
        <v>16.382286967300001</v>
      </c>
      <c r="AE86" s="4">
        <v>13.861935126100001</v>
      </c>
      <c r="AF86" s="4">
        <v>13.861935126100001</v>
      </c>
      <c r="AG86" s="4">
        <v>13.861935126100001</v>
      </c>
      <c r="AH86" s="4">
        <v>12.601759205600001</v>
      </c>
    </row>
    <row r="87" spans="1:34" x14ac:dyDescent="0.25">
      <c r="A87" t="s">
        <v>583</v>
      </c>
      <c r="B87" s="4" t="s">
        <v>70</v>
      </c>
      <c r="C87" s="4">
        <v>14.6740526065</v>
      </c>
      <c r="D87" s="4">
        <v>14.6740526065</v>
      </c>
      <c r="E87" s="4">
        <v>14.6740526065</v>
      </c>
      <c r="F87" s="4">
        <v>14.2154884625</v>
      </c>
      <c r="G87" s="4">
        <v>15.1326167504</v>
      </c>
      <c r="H87" s="4">
        <v>12.839796030700001</v>
      </c>
      <c r="I87" s="4">
        <v>10.546975310900001</v>
      </c>
      <c r="J87" s="4">
        <v>11.005539454899999</v>
      </c>
      <c r="K87" s="4">
        <v>11.005539454899999</v>
      </c>
      <c r="L87" s="4">
        <v>11.005539454899999</v>
      </c>
      <c r="M87" s="4">
        <v>11.4641035988</v>
      </c>
      <c r="N87" s="4">
        <v>13.298360174600001</v>
      </c>
      <c r="O87" s="4">
        <v>14.6740526065</v>
      </c>
      <c r="P87" s="4">
        <v>16.966873326200002</v>
      </c>
      <c r="Q87" s="4">
        <v>20.176822333899999</v>
      </c>
      <c r="R87" s="4">
        <v>20.176822333899999</v>
      </c>
      <c r="S87" s="4">
        <v>20.176822333899999</v>
      </c>
      <c r="T87" s="4">
        <v>22.928207197599999</v>
      </c>
      <c r="U87" s="4">
        <v>24.7624637734</v>
      </c>
      <c r="V87" s="4">
        <v>32.0994900767</v>
      </c>
      <c r="W87" s="4">
        <v>33.933746652499998</v>
      </c>
      <c r="X87" s="4">
        <v>35.309439084300003</v>
      </c>
      <c r="Y87" s="4">
        <v>35.309439084300003</v>
      </c>
      <c r="Z87" s="4">
        <v>35.309439084300003</v>
      </c>
      <c r="AA87" s="4">
        <v>41.729337099699997</v>
      </c>
      <c r="AB87" s="4">
        <v>42.187901243600002</v>
      </c>
      <c r="AC87" s="4">
        <v>42.187901243600002</v>
      </c>
      <c r="AD87" s="4">
        <v>44.0221578194</v>
      </c>
      <c r="AE87" s="4">
        <v>43.563593675500002</v>
      </c>
      <c r="AF87" s="4">
        <v>43.563593675500002</v>
      </c>
      <c r="AG87" s="4">
        <v>43.563593675500002</v>
      </c>
      <c r="AH87" s="4">
        <v>41.729337099699997</v>
      </c>
    </row>
    <row r="88" spans="1:34" x14ac:dyDescent="0.25">
      <c r="A88" t="s">
        <v>584</v>
      </c>
      <c r="B88" s="4" t="s">
        <v>71</v>
      </c>
      <c r="C88" s="4">
        <v>25.727575844899999</v>
      </c>
      <c r="D88" s="4">
        <v>21.611163709700001</v>
      </c>
      <c r="E88" s="4">
        <v>20.582060675899999</v>
      </c>
      <c r="F88" s="4">
        <v>17.4947515745</v>
      </c>
      <c r="G88" s="4">
        <v>15.4365455069</v>
      </c>
      <c r="H88" s="4">
        <v>14.4074424731</v>
      </c>
      <c r="I88" s="4">
        <v>13.378339439299999</v>
      </c>
      <c r="J88" s="4">
        <v>23.669369777299998</v>
      </c>
      <c r="K88" s="4">
        <v>25.727575844899999</v>
      </c>
      <c r="L88" s="4">
        <v>27.785781912499999</v>
      </c>
      <c r="M88" s="4">
        <v>29.8439879801</v>
      </c>
      <c r="N88" s="4">
        <v>37.047709216599998</v>
      </c>
      <c r="O88" s="4">
        <v>44.251430453200001</v>
      </c>
      <c r="P88" s="4">
        <v>64.833491129099997</v>
      </c>
      <c r="Q88" s="4">
        <v>54.5424607912</v>
      </c>
      <c r="R88" s="4">
        <v>59.687975960199999</v>
      </c>
      <c r="S88" s="4">
        <v>59.687975960199999</v>
      </c>
      <c r="T88" s="4">
        <v>59.687975960199999</v>
      </c>
      <c r="U88" s="4">
        <v>66.891697196699994</v>
      </c>
      <c r="V88" s="4">
        <v>69.979006298100003</v>
      </c>
      <c r="W88" s="4">
        <v>54.5424607912</v>
      </c>
      <c r="X88" s="4">
        <v>60.717078993900003</v>
      </c>
      <c r="Y88" s="4">
        <v>54.5424607912</v>
      </c>
      <c r="Z88" s="4">
        <v>56.600666858799997</v>
      </c>
      <c r="AA88" s="4">
        <v>54.5424607912</v>
      </c>
      <c r="AB88" s="4">
        <v>69.979006298100003</v>
      </c>
      <c r="AC88" s="4">
        <v>84.386448771299996</v>
      </c>
      <c r="AD88" s="4">
        <v>111.14312764989999</v>
      </c>
      <c r="AE88" s="4">
        <v>116.2886428189</v>
      </c>
      <c r="AF88" s="4">
        <v>115.2595397851</v>
      </c>
      <c r="AG88" s="4">
        <v>116.2886428189</v>
      </c>
      <c r="AH88" s="4">
        <v>116.2886428189</v>
      </c>
    </row>
    <row r="89" spans="1:34" x14ac:dyDescent="0.25">
      <c r="A89" t="s">
        <v>585</v>
      </c>
      <c r="B89" s="4" t="s">
        <v>72</v>
      </c>
      <c r="C89" s="4">
        <v>11.311751881899999</v>
      </c>
      <c r="D89" s="4">
        <v>12.340092962</v>
      </c>
      <c r="E89" s="4">
        <v>13.368434042200001</v>
      </c>
      <c r="F89" s="4">
        <v>16.453457282700001</v>
      </c>
      <c r="G89" s="4">
        <v>16.453457282700001</v>
      </c>
      <c r="H89" s="4">
        <v>15.4251162025</v>
      </c>
      <c r="I89" s="4">
        <v>19.538480523200001</v>
      </c>
      <c r="J89" s="4">
        <v>25.7085270042</v>
      </c>
      <c r="K89" s="4">
        <v>27.765209164600002</v>
      </c>
      <c r="L89" s="4">
        <v>34.963596725800002</v>
      </c>
      <c r="M89" s="4">
        <v>43.190325367100002</v>
      </c>
      <c r="N89" s="4">
        <v>52.445395088600002</v>
      </c>
      <c r="O89" s="4">
        <v>67.870511291200003</v>
      </c>
      <c r="P89" s="4">
        <v>82.267286413600004</v>
      </c>
      <c r="Q89" s="4">
        <v>87.408991814399997</v>
      </c>
      <c r="R89" s="4">
        <v>95.635720455799998</v>
      </c>
      <c r="S89" s="4">
        <v>90.494015054900004</v>
      </c>
      <c r="T89" s="4">
        <v>90.494015054900004</v>
      </c>
      <c r="U89" s="4">
        <v>92.550697215300005</v>
      </c>
      <c r="V89" s="4">
        <v>87.408991814399997</v>
      </c>
      <c r="W89" s="4">
        <v>79.182263172999996</v>
      </c>
      <c r="X89" s="4">
        <v>84.323968573900004</v>
      </c>
      <c r="Y89" s="4">
        <v>85.352309654099997</v>
      </c>
      <c r="Z89" s="4">
        <v>91.522356135099997</v>
      </c>
      <c r="AA89" s="4">
        <v>95.635720455799998</v>
      </c>
      <c r="AB89" s="4">
        <v>96.664061535900004</v>
      </c>
      <c r="AC89" s="4">
        <v>107.9758134178</v>
      </c>
      <c r="AD89" s="4">
        <v>116.2025420592</v>
      </c>
      <c r="AE89" s="4">
        <v>113.1175188186</v>
      </c>
      <c r="AF89" s="4">
        <v>112.0891777385</v>
      </c>
      <c r="AG89" s="4">
        <v>111.0608366583</v>
      </c>
      <c r="AH89" s="4">
        <v>96.664061535900004</v>
      </c>
    </row>
    <row r="90" spans="1:34" x14ac:dyDescent="0.25">
      <c r="A90" t="s">
        <v>586</v>
      </c>
      <c r="B90" s="4" t="s">
        <v>73</v>
      </c>
      <c r="C90" s="4">
        <v>12.757877989700001</v>
      </c>
      <c r="D90" s="4">
        <v>15.7597316343</v>
      </c>
      <c r="E90" s="4">
        <v>15.7597316343</v>
      </c>
      <c r="F90" s="4">
        <v>16.5101950454</v>
      </c>
      <c r="G90" s="4">
        <v>21.763438923500001</v>
      </c>
      <c r="H90" s="4">
        <v>23.264365745799999</v>
      </c>
      <c r="I90" s="4">
        <v>24.7652925682</v>
      </c>
      <c r="J90" s="4">
        <v>29.268073035099999</v>
      </c>
      <c r="K90" s="4">
        <v>27.016682801599998</v>
      </c>
      <c r="L90" s="4">
        <v>27.7671462128</v>
      </c>
      <c r="M90" s="4">
        <v>26.266219390500002</v>
      </c>
      <c r="N90" s="4">
        <v>29.268073035099999</v>
      </c>
      <c r="O90" s="4">
        <v>33.770853502000001</v>
      </c>
      <c r="P90" s="4">
        <v>36.022243735499998</v>
      </c>
      <c r="Q90" s="4">
        <v>32.269926679699999</v>
      </c>
      <c r="R90" s="4">
        <v>38.273633969000002</v>
      </c>
      <c r="S90" s="4">
        <v>42.025951024800001</v>
      </c>
      <c r="T90" s="4">
        <v>43.526877847100003</v>
      </c>
      <c r="U90" s="4">
        <v>46.5287314917</v>
      </c>
      <c r="V90" s="4">
        <v>65.2903167706</v>
      </c>
      <c r="W90" s="4">
        <v>72.794950882199998</v>
      </c>
      <c r="X90" s="4">
        <v>89.305145927599995</v>
      </c>
      <c r="Y90" s="4">
        <v>90.806072749899997</v>
      </c>
      <c r="Z90" s="4">
        <v>93.057462983400001</v>
      </c>
      <c r="AA90" s="4">
        <v>96.059316628000005</v>
      </c>
      <c r="AB90" s="4">
        <v>96.809780039200007</v>
      </c>
      <c r="AC90" s="4">
        <v>75.796804526800003</v>
      </c>
      <c r="AD90" s="4">
        <v>72.794950882199998</v>
      </c>
      <c r="AE90" s="4">
        <v>57.035219247900002</v>
      </c>
      <c r="AF90" s="4">
        <v>51.031511958599999</v>
      </c>
      <c r="AG90" s="4">
        <v>45.778268080499998</v>
      </c>
      <c r="AH90" s="4">
        <v>49.530585136299997</v>
      </c>
    </row>
    <row r="91" spans="1:34" x14ac:dyDescent="0.25">
      <c r="A91" t="s">
        <v>587</v>
      </c>
      <c r="B91" s="4" t="s">
        <v>74</v>
      </c>
      <c r="C91" s="4">
        <v>6.7002173848000002</v>
      </c>
      <c r="D91" s="4">
        <v>8.1891545815000004</v>
      </c>
      <c r="E91" s="4">
        <v>8.1891545815000004</v>
      </c>
      <c r="F91" s="4">
        <v>8.1891545815000004</v>
      </c>
      <c r="G91" s="4">
        <v>8.1891545815000004</v>
      </c>
      <c r="H91" s="4">
        <v>8.1891545815000004</v>
      </c>
      <c r="I91" s="4">
        <v>8.1891545815000004</v>
      </c>
      <c r="J91" s="4">
        <v>6.7002173848000002</v>
      </c>
      <c r="K91" s="4">
        <v>8.9336231797999996</v>
      </c>
      <c r="L91" s="4">
        <v>11.167028974700001</v>
      </c>
      <c r="M91" s="4">
        <v>11.167028974700001</v>
      </c>
      <c r="N91" s="4">
        <v>11.167028974700001</v>
      </c>
      <c r="O91" s="4">
        <v>14.889371966300001</v>
      </c>
      <c r="P91" s="4">
        <v>16.378309162899999</v>
      </c>
      <c r="Q91" s="4">
        <v>21.589589351099999</v>
      </c>
      <c r="R91" s="4">
        <v>23.822995146099998</v>
      </c>
      <c r="S91" s="4">
        <v>23.078526547799999</v>
      </c>
      <c r="T91" s="4">
        <v>26.056400941</v>
      </c>
      <c r="U91" s="4">
        <v>35.734492719099997</v>
      </c>
      <c r="V91" s="4">
        <v>38.712367112400003</v>
      </c>
      <c r="W91" s="4">
        <v>43.179178702199998</v>
      </c>
      <c r="X91" s="4">
        <v>49.134927488800002</v>
      </c>
      <c r="Y91" s="4">
        <v>49.134927488800002</v>
      </c>
      <c r="Z91" s="4">
        <v>49.134927488800002</v>
      </c>
      <c r="AA91" s="4">
        <v>57.324082070199999</v>
      </c>
      <c r="AB91" s="4">
        <v>66.257705250000001</v>
      </c>
      <c r="AC91" s="4">
        <v>75.191328429799995</v>
      </c>
      <c r="AD91" s="4">
        <v>78.169202823000006</v>
      </c>
      <c r="AE91" s="4">
        <v>75.935797028099998</v>
      </c>
      <c r="AF91" s="4">
        <v>71.468985438199994</v>
      </c>
      <c r="AG91" s="4">
        <v>72.957922634799999</v>
      </c>
      <c r="AH91" s="4">
        <v>63.279830856700002</v>
      </c>
    </row>
    <row r="92" spans="1:34" x14ac:dyDescent="0.25">
      <c r="A92" t="s">
        <v>588</v>
      </c>
      <c r="B92" s="4" t="s">
        <v>75</v>
      </c>
      <c r="C92" s="4">
        <v>19.857292259600001</v>
      </c>
      <c r="D92" s="4">
        <v>19.857292259600001</v>
      </c>
      <c r="E92" s="4">
        <v>19.857292259600001</v>
      </c>
      <c r="F92" s="4">
        <v>21.181111743599999</v>
      </c>
      <c r="G92" s="4">
        <v>19.857292259600001</v>
      </c>
      <c r="H92" s="4">
        <v>17.2096532917</v>
      </c>
      <c r="I92" s="4">
        <v>19.857292259600001</v>
      </c>
      <c r="J92" s="4">
        <v>17.2096532917</v>
      </c>
      <c r="K92" s="4">
        <v>17.2096532917</v>
      </c>
      <c r="L92" s="4">
        <v>17.2096532917</v>
      </c>
      <c r="M92" s="4">
        <v>23.828750711600001</v>
      </c>
      <c r="N92" s="4">
        <v>21.181111743599999</v>
      </c>
      <c r="O92" s="4">
        <v>26.476389679499999</v>
      </c>
      <c r="P92" s="4">
        <v>26.476389679499999</v>
      </c>
      <c r="Q92" s="4">
        <v>31.771667615399998</v>
      </c>
      <c r="R92" s="4">
        <v>31.771667615399998</v>
      </c>
      <c r="S92" s="4">
        <v>31.771667615399998</v>
      </c>
      <c r="T92" s="4">
        <v>29.124028647500001</v>
      </c>
      <c r="U92" s="4">
        <v>46.333681939100003</v>
      </c>
      <c r="V92" s="4">
        <v>52.952779358999997</v>
      </c>
      <c r="W92" s="4">
        <v>62.219515746799999</v>
      </c>
      <c r="X92" s="4">
        <v>62.219515746799999</v>
      </c>
      <c r="Y92" s="4">
        <v>62.219515746799999</v>
      </c>
      <c r="Z92" s="4">
        <v>62.219515746799999</v>
      </c>
      <c r="AA92" s="4">
        <v>58.248057294900001</v>
      </c>
      <c r="AB92" s="4">
        <v>58.248057294900001</v>
      </c>
      <c r="AC92" s="4">
        <v>62.219515746799999</v>
      </c>
      <c r="AD92" s="4">
        <v>63.543335230799997</v>
      </c>
      <c r="AE92" s="4">
        <v>68.8386131667</v>
      </c>
      <c r="AF92" s="4">
        <v>74.133891102600003</v>
      </c>
      <c r="AG92" s="4">
        <v>74.133891102600003</v>
      </c>
      <c r="AH92" s="4">
        <v>74.133891102600003</v>
      </c>
    </row>
    <row r="93" spans="1:34" x14ac:dyDescent="0.25">
      <c r="A93" t="s">
        <v>589</v>
      </c>
      <c r="B93" s="4" t="s">
        <v>76</v>
      </c>
      <c r="C93" s="4">
        <v>25.693555851999999</v>
      </c>
      <c r="D93" s="4">
        <v>26.03386785</v>
      </c>
      <c r="E93" s="4">
        <v>26.544335847100001</v>
      </c>
      <c r="F93" s="4">
        <v>27.054803844199999</v>
      </c>
      <c r="G93" s="4">
        <v>28.9265198334</v>
      </c>
      <c r="H93" s="4">
        <v>31.478859818699998</v>
      </c>
      <c r="I93" s="4">
        <v>33.180419808899998</v>
      </c>
      <c r="J93" s="4">
        <v>31.819171816699999</v>
      </c>
      <c r="K93" s="4">
        <v>33.010263809900003</v>
      </c>
      <c r="L93" s="4">
        <v>33.010263809900003</v>
      </c>
      <c r="M93" s="4">
        <v>33.861043805000001</v>
      </c>
      <c r="N93" s="4">
        <v>40.1568157687</v>
      </c>
      <c r="O93" s="4">
        <v>45.0913397403</v>
      </c>
      <c r="P93" s="4">
        <v>53.258827693199997</v>
      </c>
      <c r="Q93" s="4">
        <v>57.682883667699997</v>
      </c>
      <c r="R93" s="4">
        <v>66.701151615800001</v>
      </c>
      <c r="S93" s="4">
        <v>68.743023604000001</v>
      </c>
      <c r="T93" s="4">
        <v>71.805831586400004</v>
      </c>
      <c r="U93" s="4">
        <v>79.292695543299999</v>
      </c>
      <c r="V93" s="4">
        <v>89.161743486399999</v>
      </c>
      <c r="W93" s="4">
        <v>111.7924913561</v>
      </c>
      <c r="X93" s="4">
        <v>122.6824752933</v>
      </c>
      <c r="Y93" s="4">
        <v>135.1038632218</v>
      </c>
      <c r="Z93" s="4">
        <v>142.4205711797</v>
      </c>
      <c r="AA93" s="4">
        <v>143.10119517570001</v>
      </c>
      <c r="AB93" s="4">
        <v>154.67180310910001</v>
      </c>
      <c r="AC93" s="4">
        <v>166.58272304050001</v>
      </c>
      <c r="AD93" s="4">
        <v>159.6063270807</v>
      </c>
      <c r="AE93" s="4">
        <v>159.9466390787</v>
      </c>
      <c r="AF93" s="4">
        <v>161.1377310718</v>
      </c>
      <c r="AG93" s="4">
        <v>157.39429909340001</v>
      </c>
      <c r="AH93" s="4">
        <v>157.56445509240001</v>
      </c>
    </row>
    <row r="94" spans="1:34" x14ac:dyDescent="0.25">
      <c r="A94" t="s">
        <v>590</v>
      </c>
      <c r="B94" s="4" t="s">
        <v>77</v>
      </c>
      <c r="C94" s="4">
        <v>10.9667455913</v>
      </c>
      <c r="D94" s="4">
        <v>10.9667455913</v>
      </c>
      <c r="E94" s="4">
        <v>10.607180162100001</v>
      </c>
      <c r="F94" s="4">
        <v>11.8656591643</v>
      </c>
      <c r="G94" s="4">
        <v>10.786962876700001</v>
      </c>
      <c r="H94" s="4">
        <v>9.1689184451999992</v>
      </c>
      <c r="I94" s="4">
        <v>10.786962876700001</v>
      </c>
      <c r="J94" s="4">
        <v>10.9667455913</v>
      </c>
      <c r="K94" s="4">
        <v>11.8656591643</v>
      </c>
      <c r="L94" s="4">
        <v>12.0454418789</v>
      </c>
      <c r="M94" s="4">
        <v>12.7645727374</v>
      </c>
      <c r="N94" s="4">
        <v>13.3039208812</v>
      </c>
      <c r="O94" s="4">
        <v>15.820878885799999</v>
      </c>
      <c r="P94" s="4">
        <v>18.517619604899998</v>
      </c>
      <c r="Q94" s="4">
        <v>19.2367504634</v>
      </c>
      <c r="R94" s="4">
        <v>22.113273897199999</v>
      </c>
      <c r="S94" s="4">
        <v>22.113273897199999</v>
      </c>
      <c r="T94" s="4">
        <v>23.012187470200001</v>
      </c>
      <c r="U94" s="4">
        <v>25.708928189400002</v>
      </c>
      <c r="V94" s="4">
        <v>28.225886193899999</v>
      </c>
      <c r="W94" s="4">
        <v>28.046103479300001</v>
      </c>
      <c r="X94" s="4">
        <v>30.2034960547</v>
      </c>
      <c r="Y94" s="4">
        <v>28.405668908599999</v>
      </c>
      <c r="Z94" s="4">
        <v>30.383278769299999</v>
      </c>
      <c r="AA94" s="4">
        <v>30.023713340099999</v>
      </c>
      <c r="AB94" s="4">
        <v>35.057629349199999</v>
      </c>
      <c r="AC94" s="4">
        <v>38.113935497600004</v>
      </c>
      <c r="AD94" s="4">
        <v>38.293718212199998</v>
      </c>
      <c r="AE94" s="4">
        <v>39.012849070599998</v>
      </c>
      <c r="AF94" s="4">
        <v>36.675673780700002</v>
      </c>
      <c r="AG94" s="4">
        <v>35.596977492999997</v>
      </c>
      <c r="AH94" s="4">
        <v>33.799150346899999</v>
      </c>
    </row>
    <row r="95" spans="1:34" x14ac:dyDescent="0.25">
      <c r="A95" t="s">
        <v>591</v>
      </c>
      <c r="B95" s="4" t="s">
        <v>78</v>
      </c>
      <c r="C95" s="4">
        <v>25.0057977152</v>
      </c>
      <c r="D95" s="4">
        <v>28.434011918100001</v>
      </c>
      <c r="E95" s="4">
        <v>30.853927826</v>
      </c>
      <c r="F95" s="4">
        <v>30.853927826</v>
      </c>
      <c r="G95" s="4">
        <v>31.862226120999999</v>
      </c>
      <c r="H95" s="4">
        <v>35.693759641900002</v>
      </c>
      <c r="I95" s="4">
        <v>35.492099982900001</v>
      </c>
      <c r="J95" s="4">
        <v>40.735251116699999</v>
      </c>
      <c r="K95" s="4">
        <v>41.1385704347</v>
      </c>
      <c r="L95" s="4">
        <v>38.516994867800001</v>
      </c>
      <c r="M95" s="4">
        <v>39.525293162700002</v>
      </c>
      <c r="N95" s="4">
        <v>42.953507365599997</v>
      </c>
      <c r="O95" s="4">
        <v>46.381721568499998</v>
      </c>
      <c r="P95" s="4">
        <v>50.616574407400002</v>
      </c>
      <c r="Q95" s="4">
        <v>56.464704518200001</v>
      </c>
      <c r="R95" s="4">
        <v>64.732750536899999</v>
      </c>
      <c r="S95" s="4">
        <v>70.9841999657</v>
      </c>
      <c r="T95" s="4">
        <v>77.235649394500001</v>
      </c>
      <c r="U95" s="4">
        <v>85.100376095300007</v>
      </c>
      <c r="V95" s="4">
        <v>92.360123818999995</v>
      </c>
      <c r="W95" s="4">
        <v>109.9045141515</v>
      </c>
      <c r="X95" s="4">
        <v>116.1559635803</v>
      </c>
      <c r="Y95" s="4">
        <v>121.39911471409999</v>
      </c>
      <c r="Z95" s="4">
        <v>126.84392550690001</v>
      </c>
      <c r="AA95" s="4">
        <v>134.9103118667</v>
      </c>
      <c r="AB95" s="4">
        <v>145.19495447529999</v>
      </c>
      <c r="AC95" s="4">
        <v>154.874618107</v>
      </c>
      <c r="AD95" s="4">
        <v>144.18665618040001</v>
      </c>
      <c r="AE95" s="4">
        <v>160.52108855879999</v>
      </c>
      <c r="AF95" s="4">
        <v>162.33602548979999</v>
      </c>
      <c r="AG95" s="4">
        <v>166.16755901069999</v>
      </c>
      <c r="AH95" s="4">
        <v>154.26963913</v>
      </c>
    </row>
    <row r="96" spans="1:34" x14ac:dyDescent="0.25">
      <c r="A96" t="s">
        <v>592</v>
      </c>
      <c r="B96" s="4" t="s">
        <v>79</v>
      </c>
      <c r="C96" s="4">
        <v>18.103643358199999</v>
      </c>
      <c r="D96" s="4">
        <v>21.498076487900001</v>
      </c>
      <c r="E96" s="4">
        <v>21.498076487900001</v>
      </c>
      <c r="F96" s="4">
        <v>22.629554197800001</v>
      </c>
      <c r="G96" s="4">
        <v>25.6468280908</v>
      </c>
      <c r="H96" s="4">
        <v>28.6641019839</v>
      </c>
      <c r="I96" s="4">
        <v>28.6641019839</v>
      </c>
      <c r="J96" s="4">
        <v>29.795579693699999</v>
      </c>
      <c r="K96" s="4">
        <v>29.041261220500001</v>
      </c>
      <c r="L96" s="4">
        <v>29.041261220500001</v>
      </c>
      <c r="M96" s="4">
        <v>30.549898166999998</v>
      </c>
      <c r="N96" s="4">
        <v>30.927057403599999</v>
      </c>
      <c r="O96" s="4">
        <v>33.567172059999997</v>
      </c>
      <c r="P96" s="4">
        <v>40.733197556</v>
      </c>
      <c r="Q96" s="4">
        <v>47.899223052000004</v>
      </c>
      <c r="R96" s="4">
        <v>50.162178471799997</v>
      </c>
      <c r="S96" s="4">
        <v>50.162178471799997</v>
      </c>
      <c r="T96" s="4">
        <v>55.819567021200001</v>
      </c>
      <c r="U96" s="4">
        <v>58.836840914200003</v>
      </c>
      <c r="V96" s="4">
        <v>62.231274043900001</v>
      </c>
      <c r="W96" s="4">
        <v>69.397299539900004</v>
      </c>
      <c r="X96" s="4">
        <v>73.546051142799996</v>
      </c>
      <c r="Y96" s="4">
        <v>81.843554348599994</v>
      </c>
      <c r="Z96" s="4">
        <v>81.843554348599994</v>
      </c>
      <c r="AA96" s="4">
        <v>82.975032058500005</v>
      </c>
      <c r="AB96" s="4">
        <v>93.912649920800007</v>
      </c>
      <c r="AC96" s="4">
        <v>92.781172210899996</v>
      </c>
      <c r="AD96" s="4">
        <v>91.272535264400005</v>
      </c>
      <c r="AE96" s="4">
        <v>89.386739081200005</v>
      </c>
      <c r="AF96" s="4">
        <v>95.421286867299997</v>
      </c>
      <c r="AG96" s="4">
        <v>95.421286867299997</v>
      </c>
      <c r="AH96" s="4">
        <v>98.815719997000002</v>
      </c>
    </row>
    <row r="97" spans="1:34" x14ac:dyDescent="0.25">
      <c r="A97" t="s">
        <v>593</v>
      </c>
      <c r="B97" s="4" t="s">
        <v>80</v>
      </c>
      <c r="C97" s="4">
        <v>38.838205836</v>
      </c>
      <c r="D97" s="4">
        <v>40.288595265600001</v>
      </c>
      <c r="E97" s="4">
        <v>40.449749646699999</v>
      </c>
      <c r="F97" s="4">
        <v>41.900139076199999</v>
      </c>
      <c r="G97" s="4">
        <v>42.222447838400001</v>
      </c>
      <c r="H97" s="4">
        <v>43.028219743699999</v>
      </c>
      <c r="I97" s="4">
        <v>43.511682886899997</v>
      </c>
      <c r="J97" s="4">
        <v>44.800917935400001</v>
      </c>
      <c r="K97" s="4">
        <v>47.540542413399997</v>
      </c>
      <c r="L97" s="4">
        <v>46.251307364900001</v>
      </c>
      <c r="M97" s="4">
        <v>47.701696794500002</v>
      </c>
      <c r="N97" s="4">
        <v>51.891710702099999</v>
      </c>
      <c r="O97" s="4">
        <v>61.722127946900002</v>
      </c>
      <c r="P97" s="4">
        <v>63.655980519700002</v>
      </c>
      <c r="Q97" s="4">
        <v>69.941001381099994</v>
      </c>
      <c r="R97" s="4">
        <v>76.226022242499994</v>
      </c>
      <c r="S97" s="4">
        <v>83.639123771399994</v>
      </c>
      <c r="T97" s="4">
        <v>84.283741295599995</v>
      </c>
      <c r="U97" s="4">
        <v>90.729916538099999</v>
      </c>
      <c r="V97" s="4">
        <v>92.824923491999996</v>
      </c>
      <c r="W97" s="4">
        <v>106.8453546444</v>
      </c>
      <c r="X97" s="4">
        <v>121.6715577021</v>
      </c>
      <c r="Y97" s="4">
        <v>126.98965227719999</v>
      </c>
      <c r="Z97" s="4">
        <v>133.59698190079999</v>
      </c>
      <c r="AA97" s="4">
        <v>139.39853961899999</v>
      </c>
      <c r="AB97" s="4">
        <v>149.8735743881</v>
      </c>
      <c r="AC97" s="4">
        <v>168.08401944810001</v>
      </c>
      <c r="AD97" s="4">
        <v>171.30710706939999</v>
      </c>
      <c r="AE97" s="4">
        <v>167.922865067</v>
      </c>
      <c r="AF97" s="4">
        <v>166.1501668754</v>
      </c>
      <c r="AG97" s="4">
        <v>166.9559387807</v>
      </c>
      <c r="AH97" s="4">
        <v>164.69977744580001</v>
      </c>
    </row>
    <row r="98" spans="1:34" x14ac:dyDescent="0.25">
      <c r="A98" t="s">
        <v>594</v>
      </c>
      <c r="B98" s="4" t="s">
        <v>81</v>
      </c>
      <c r="C98" s="4">
        <v>9.7160821981000005</v>
      </c>
      <c r="D98" s="4">
        <v>8.3280704555000007</v>
      </c>
      <c r="E98" s="4">
        <v>11.7980998119</v>
      </c>
      <c r="F98" s="4">
        <v>11.1040939406</v>
      </c>
      <c r="G98" s="4">
        <v>9.7160821981000005</v>
      </c>
      <c r="H98" s="4">
        <v>8.3280704555000007</v>
      </c>
      <c r="I98" s="4">
        <v>9.7160821981000005</v>
      </c>
      <c r="J98" s="4">
        <v>11.1040939406</v>
      </c>
      <c r="K98" s="4">
        <v>11.7980998119</v>
      </c>
      <c r="L98" s="4">
        <v>11.1040939406</v>
      </c>
      <c r="M98" s="4">
        <v>11.7980998119</v>
      </c>
      <c r="N98" s="4">
        <v>12.4921056832</v>
      </c>
      <c r="O98" s="4">
        <v>15.2681291684</v>
      </c>
      <c r="P98" s="4">
        <v>19.432164396099999</v>
      </c>
      <c r="Q98" s="4">
        <v>23.5961996238</v>
      </c>
      <c r="R98" s="4">
        <v>28.4542407229</v>
      </c>
      <c r="S98" s="4">
        <v>26.372223109</v>
      </c>
      <c r="T98" s="4">
        <v>27.0662289803</v>
      </c>
      <c r="U98" s="4">
        <v>34.006287693200001</v>
      </c>
      <c r="V98" s="4">
        <v>40.946346406099998</v>
      </c>
      <c r="W98" s="4">
        <v>42.334358148699998</v>
      </c>
      <c r="X98" s="4">
        <v>43.028364019999998</v>
      </c>
      <c r="Y98" s="4">
        <v>43.722369891200003</v>
      </c>
      <c r="Z98" s="4">
        <v>45.110381633800003</v>
      </c>
      <c r="AA98" s="4">
        <v>47.886405119000003</v>
      </c>
      <c r="AB98" s="4">
        <v>56.2144755745</v>
      </c>
      <c r="AC98" s="4">
        <v>59.684504930899998</v>
      </c>
      <c r="AD98" s="4">
        <v>65.236551901200002</v>
      </c>
      <c r="AE98" s="4">
        <v>73.564622356699999</v>
      </c>
      <c r="AF98" s="4">
        <v>86.056728039899994</v>
      </c>
      <c r="AG98" s="4">
        <v>88.832751525099994</v>
      </c>
      <c r="AH98" s="4">
        <v>90.914769138899999</v>
      </c>
    </row>
    <row r="99" spans="1:34" x14ac:dyDescent="0.25">
      <c r="A99" t="s">
        <v>595</v>
      </c>
      <c r="B99" s="4" t="s">
        <v>82</v>
      </c>
      <c r="C99" s="4">
        <v>3.0161969778</v>
      </c>
      <c r="D99" s="4">
        <v>13.0701869037</v>
      </c>
      <c r="E99" s="4">
        <v>13.0701869037</v>
      </c>
      <c r="F99" s="4">
        <v>18.0971818666</v>
      </c>
      <c r="G99" s="4">
        <v>21.1133788444</v>
      </c>
      <c r="H99" s="4">
        <v>21.1133788444</v>
      </c>
      <c r="I99" s="4">
        <v>21.1133788444</v>
      </c>
      <c r="J99" s="4">
        <v>20.1079798518</v>
      </c>
      <c r="K99" s="4">
        <v>9.0485909332999999</v>
      </c>
      <c r="L99" s="4">
        <v>9.0485909332999999</v>
      </c>
      <c r="M99" s="4">
        <v>6.0323939554999999</v>
      </c>
      <c r="N99" s="4">
        <v>3.0161969778</v>
      </c>
      <c r="O99" s="4">
        <v>2.0107979852</v>
      </c>
      <c r="P99" s="4">
        <v>2.0107979852</v>
      </c>
      <c r="Q99" s="4">
        <v>5.0269949629999999</v>
      </c>
      <c r="R99" s="4">
        <v>6.0323939554999999</v>
      </c>
      <c r="S99" s="4">
        <v>6.0323939554999999</v>
      </c>
      <c r="T99" s="4">
        <v>4.0215959703999999</v>
      </c>
      <c r="U99" s="4">
        <v>5.0269949629999999</v>
      </c>
      <c r="V99" s="4">
        <v>6.0323939554999999</v>
      </c>
      <c r="W99" s="4">
        <v>7.0377929480999999</v>
      </c>
      <c r="X99" s="4">
        <v>4.0215959703999999</v>
      </c>
      <c r="Y99" s="4">
        <v>5.0269949629999999</v>
      </c>
      <c r="Z99" s="4">
        <v>5.0269949629999999</v>
      </c>
      <c r="AA99" s="4">
        <v>5.0269949629999999</v>
      </c>
      <c r="AB99" s="4">
        <v>5.0269949629999999</v>
      </c>
      <c r="AC99" s="4">
        <v>6.0323939554999999</v>
      </c>
      <c r="AD99" s="4">
        <v>8.0431919406999999</v>
      </c>
      <c r="AE99" s="4">
        <v>12.0647879111</v>
      </c>
      <c r="AF99" s="4">
        <v>14.0755858963</v>
      </c>
      <c r="AG99" s="4">
        <v>14.0755858963</v>
      </c>
      <c r="AH99" s="4">
        <v>14.0755858963</v>
      </c>
    </row>
    <row r="100" spans="1:34" x14ac:dyDescent="0.25">
      <c r="A100" t="s">
        <v>596</v>
      </c>
      <c r="B100" s="4" t="s">
        <v>83</v>
      </c>
      <c r="C100" s="4">
        <v>9.7620317041</v>
      </c>
      <c r="D100" s="4">
        <v>10.512957219800001</v>
      </c>
      <c r="E100" s="4">
        <v>9.7620317041</v>
      </c>
      <c r="F100" s="4">
        <v>10.512957219800001</v>
      </c>
      <c r="G100" s="4">
        <v>14.2675847983</v>
      </c>
      <c r="H100" s="4">
        <v>15.018510314</v>
      </c>
      <c r="I100" s="4">
        <v>17.271286861099998</v>
      </c>
      <c r="J100" s="4">
        <v>18.022212376799999</v>
      </c>
      <c r="K100" s="4">
        <v>15.769435829700001</v>
      </c>
      <c r="L100" s="4">
        <v>16.520361345400001</v>
      </c>
      <c r="M100" s="4">
        <v>16.520361345400001</v>
      </c>
      <c r="N100" s="4">
        <v>15.769435829700001</v>
      </c>
      <c r="O100" s="4">
        <v>18.022212376799999</v>
      </c>
      <c r="P100" s="4">
        <v>24.029616502300001</v>
      </c>
      <c r="Q100" s="4">
        <v>37.546275784899997</v>
      </c>
      <c r="R100" s="4">
        <v>43.553679910500001</v>
      </c>
      <c r="S100" s="4">
        <v>45.8064564576</v>
      </c>
      <c r="T100" s="4">
        <v>45.8064564576</v>
      </c>
      <c r="U100" s="4">
        <v>58.572190224499998</v>
      </c>
      <c r="V100" s="4">
        <v>63.828668834299997</v>
      </c>
      <c r="W100" s="4">
        <v>62.326817802900003</v>
      </c>
      <c r="X100" s="4">
        <v>57.821264708800001</v>
      </c>
      <c r="Y100" s="4">
        <v>66.081445381400002</v>
      </c>
      <c r="Z100" s="4">
        <v>63.828668834299997</v>
      </c>
      <c r="AA100" s="4">
        <v>64.579594349999994</v>
      </c>
      <c r="AB100" s="4">
        <v>64.579594349999994</v>
      </c>
      <c r="AC100" s="4">
        <v>69.085147444200004</v>
      </c>
      <c r="AD100" s="4">
        <v>74.341626054100004</v>
      </c>
      <c r="AE100" s="4">
        <v>68.3342219285</v>
      </c>
      <c r="AF100" s="4">
        <v>63.828668834299997</v>
      </c>
      <c r="AG100" s="4">
        <v>68.3342219285</v>
      </c>
      <c r="AH100" s="4">
        <v>70.586998475599998</v>
      </c>
    </row>
    <row r="101" spans="1:34" x14ac:dyDescent="0.25">
      <c r="A101" t="s">
        <v>597</v>
      </c>
      <c r="B101" s="4" t="s">
        <v>84</v>
      </c>
      <c r="C101" s="4">
        <v>0</v>
      </c>
      <c r="D101" s="4">
        <v>0</v>
      </c>
      <c r="E101" s="4">
        <v>0</v>
      </c>
      <c r="F101" s="4">
        <v>0</v>
      </c>
      <c r="G101" s="4">
        <v>0</v>
      </c>
      <c r="H101" s="4">
        <v>2.3826542768999999</v>
      </c>
      <c r="I101" s="4">
        <v>4.7653085536999997</v>
      </c>
      <c r="J101" s="4">
        <v>11.9132713843</v>
      </c>
      <c r="K101" s="4">
        <v>11.9132713843</v>
      </c>
      <c r="L101" s="4">
        <v>11.9132713843</v>
      </c>
      <c r="M101" s="4">
        <v>11.9132713843</v>
      </c>
      <c r="N101" s="4">
        <v>16.6785799381</v>
      </c>
      <c r="O101" s="4">
        <v>19.061234214900001</v>
      </c>
      <c r="P101" s="4">
        <v>16.6785799381</v>
      </c>
      <c r="Q101" s="4">
        <v>9.5306171074999995</v>
      </c>
      <c r="R101" s="4">
        <v>11.9132713843</v>
      </c>
      <c r="S101" s="4">
        <v>11.9132713843</v>
      </c>
      <c r="T101" s="4">
        <v>11.9132713843</v>
      </c>
      <c r="U101" s="4">
        <v>16.6785799381</v>
      </c>
      <c r="V101" s="4">
        <v>14.2959256612</v>
      </c>
      <c r="W101" s="4">
        <v>23.8265427686</v>
      </c>
      <c r="X101" s="4">
        <v>28.5918513224</v>
      </c>
      <c r="Y101" s="4">
        <v>26.209197045500002</v>
      </c>
      <c r="Z101" s="4">
        <v>26.209197045500002</v>
      </c>
      <c r="AA101" s="4">
        <v>28.5918513224</v>
      </c>
      <c r="AB101" s="4">
        <v>26.209197045500002</v>
      </c>
      <c r="AC101" s="4">
        <v>23.8265427686</v>
      </c>
      <c r="AD101" s="4">
        <v>14.2959256612</v>
      </c>
      <c r="AE101" s="4">
        <v>9.5306171074999995</v>
      </c>
      <c r="AF101" s="4">
        <v>9.5306171074999995</v>
      </c>
      <c r="AG101" s="4">
        <v>9.5306171074999995</v>
      </c>
      <c r="AH101" s="4">
        <v>7.1479628306</v>
      </c>
    </row>
    <row r="102" spans="1:34" x14ac:dyDescent="0.25">
      <c r="A102" t="s">
        <v>598</v>
      </c>
      <c r="B102" s="4" t="s">
        <v>85</v>
      </c>
      <c r="C102" s="4">
        <v>8.9033981302999994</v>
      </c>
      <c r="D102" s="4">
        <v>10.8819310481</v>
      </c>
      <c r="E102" s="4">
        <v>10.8819310481</v>
      </c>
      <c r="F102" s="4">
        <v>9.8926645892000007</v>
      </c>
      <c r="G102" s="4">
        <v>7.9141316713999998</v>
      </c>
      <c r="H102" s="4">
        <v>7.9141316713999998</v>
      </c>
      <c r="I102" s="4">
        <v>5.9355987534999999</v>
      </c>
      <c r="J102" s="4">
        <v>6.9248652124000003</v>
      </c>
      <c r="K102" s="4">
        <v>4.9463322946000003</v>
      </c>
      <c r="L102" s="4">
        <v>5.9355987534999999</v>
      </c>
      <c r="M102" s="4">
        <v>5.9355987534999999</v>
      </c>
      <c r="N102" s="4">
        <v>4.9463322946000003</v>
      </c>
      <c r="O102" s="4">
        <v>4.9463322946000003</v>
      </c>
      <c r="P102" s="4">
        <v>3.9570658356999999</v>
      </c>
      <c r="Q102" s="4">
        <v>2.9677993767999999</v>
      </c>
      <c r="R102" s="4">
        <v>4.9463322946000003</v>
      </c>
      <c r="S102" s="4">
        <v>3.9570658356999999</v>
      </c>
      <c r="T102" s="4">
        <v>3.9570658356999999</v>
      </c>
      <c r="U102" s="4">
        <v>10.8819310481</v>
      </c>
      <c r="V102" s="4">
        <v>12.860463965999999</v>
      </c>
      <c r="W102" s="4">
        <v>16.817529801700001</v>
      </c>
      <c r="X102" s="4">
        <v>18.7960627195</v>
      </c>
      <c r="Y102" s="4">
        <v>21.763862096299999</v>
      </c>
      <c r="Z102" s="4">
        <v>25.7209279319</v>
      </c>
      <c r="AA102" s="4">
        <v>25.7209279319</v>
      </c>
      <c r="AB102" s="4">
        <v>23.742395014100001</v>
      </c>
      <c r="AC102" s="4">
        <v>24.731661472999999</v>
      </c>
      <c r="AD102" s="4">
        <v>20.774595637299999</v>
      </c>
      <c r="AE102" s="4">
        <v>19.785329178400001</v>
      </c>
      <c r="AF102" s="4">
        <v>15.8282633427</v>
      </c>
      <c r="AG102" s="4">
        <v>11.871197507</v>
      </c>
      <c r="AH102" s="4">
        <v>11.871197507</v>
      </c>
    </row>
    <row r="103" spans="1:34" x14ac:dyDescent="0.25">
      <c r="A103" t="s">
        <v>599</v>
      </c>
      <c r="B103" s="4" t="s">
        <v>86</v>
      </c>
      <c r="C103" s="4">
        <v>8.0202109314999994</v>
      </c>
      <c r="D103" s="4">
        <v>8.0202109314999994</v>
      </c>
      <c r="E103" s="4">
        <v>8.0202109314999994</v>
      </c>
      <c r="F103" s="4">
        <v>20.050527328899999</v>
      </c>
      <c r="G103" s="4">
        <v>34.085896459099999</v>
      </c>
      <c r="H103" s="4">
        <v>36.090949191999997</v>
      </c>
      <c r="I103" s="4">
        <v>42.106107390600002</v>
      </c>
      <c r="J103" s="4">
        <v>36.090949191999997</v>
      </c>
      <c r="K103" s="4">
        <v>36.090949191999997</v>
      </c>
      <c r="L103" s="4">
        <v>36.090949191999997</v>
      </c>
      <c r="M103" s="4">
        <v>26.065685527500001</v>
      </c>
      <c r="N103" s="4">
        <v>14.035369130199999</v>
      </c>
      <c r="O103" s="4">
        <v>12.0303163973</v>
      </c>
      <c r="P103" s="4">
        <v>8.0202109314999994</v>
      </c>
      <c r="Q103" s="4">
        <v>8.0202109314999994</v>
      </c>
      <c r="R103" s="4">
        <v>10.025263664400001</v>
      </c>
      <c r="S103" s="4">
        <v>10.025263664400001</v>
      </c>
      <c r="T103" s="4">
        <v>14.035369130199999</v>
      </c>
      <c r="U103" s="4">
        <v>20.050527328899999</v>
      </c>
      <c r="V103" s="4">
        <v>22.055580061800001</v>
      </c>
      <c r="W103" s="4">
        <v>26.065685527500001</v>
      </c>
      <c r="X103" s="4">
        <v>34.085896459099999</v>
      </c>
      <c r="Y103" s="4">
        <v>36.090949191999997</v>
      </c>
      <c r="Z103" s="4">
        <v>36.090949191999997</v>
      </c>
      <c r="AA103" s="4">
        <v>52.131371055099997</v>
      </c>
      <c r="AB103" s="4">
        <v>60.1515819866</v>
      </c>
      <c r="AC103" s="4">
        <v>64.161687452400002</v>
      </c>
      <c r="AD103" s="4">
        <v>62.156634719499998</v>
      </c>
      <c r="AE103" s="4">
        <v>62.156634719499998</v>
      </c>
      <c r="AF103" s="4">
        <v>60.1515819866</v>
      </c>
      <c r="AG103" s="4">
        <v>60.1515819866</v>
      </c>
      <c r="AH103" s="4">
        <v>40.101054657699997</v>
      </c>
    </row>
    <row r="104" spans="1:34" x14ac:dyDescent="0.25">
      <c r="A104" t="s">
        <v>600</v>
      </c>
      <c r="B104" s="4" t="s">
        <v>87</v>
      </c>
      <c r="C104" s="4">
        <v>7.7908691014000002</v>
      </c>
      <c r="D104" s="4">
        <v>8.9894643478000003</v>
      </c>
      <c r="E104" s="4">
        <v>7.7908691014000002</v>
      </c>
      <c r="F104" s="4">
        <v>5.9929762319000002</v>
      </c>
      <c r="G104" s="4">
        <v>5.9929762319000002</v>
      </c>
      <c r="H104" s="4">
        <v>7.1915714782000002</v>
      </c>
      <c r="I104" s="4">
        <v>8.9894643478000003</v>
      </c>
      <c r="J104" s="4">
        <v>10.1880595942</v>
      </c>
      <c r="K104" s="4">
        <v>8.9894643478000003</v>
      </c>
      <c r="L104" s="4">
        <v>8.3901667246000002</v>
      </c>
      <c r="M104" s="4">
        <v>8.3901667246000002</v>
      </c>
      <c r="N104" s="4">
        <v>8.9894643478000003</v>
      </c>
      <c r="O104" s="4">
        <v>10.1880595942</v>
      </c>
      <c r="P104" s="4">
        <v>9.5887619710000003</v>
      </c>
      <c r="Q104" s="4">
        <v>10.7873572173</v>
      </c>
      <c r="R104" s="4">
        <v>12.5852500869</v>
      </c>
      <c r="S104" s="4">
        <v>13.1845477101</v>
      </c>
      <c r="T104" s="4">
        <v>13.1845477101</v>
      </c>
      <c r="U104" s="4">
        <v>15.5817382028</v>
      </c>
      <c r="V104" s="4">
        <v>14.3831429565</v>
      </c>
      <c r="W104" s="4">
        <v>17.978928695600001</v>
      </c>
      <c r="X104" s="4">
        <v>20.975416811500001</v>
      </c>
      <c r="Y104" s="4">
        <v>21.574714434699999</v>
      </c>
      <c r="Z104" s="4">
        <v>26.369095420200001</v>
      </c>
      <c r="AA104" s="4">
        <v>30.564178782500001</v>
      </c>
      <c r="AB104" s="4">
        <v>34.159964521600003</v>
      </c>
      <c r="AC104" s="4">
        <v>41.351535999799999</v>
      </c>
      <c r="AD104" s="4">
        <v>40.752238376599998</v>
      </c>
      <c r="AE104" s="4">
        <v>40.152940753400003</v>
      </c>
      <c r="AF104" s="4">
        <v>40.152940753400003</v>
      </c>
      <c r="AG104" s="4">
        <v>37.755750260699998</v>
      </c>
      <c r="AH104" s="4">
        <v>36.557155014300001</v>
      </c>
    </row>
    <row r="105" spans="1:34" x14ac:dyDescent="0.25">
      <c r="A105" t="s">
        <v>601</v>
      </c>
      <c r="B105" s="4" t="s">
        <v>88</v>
      </c>
      <c r="C105" s="4">
        <v>10.9445778737</v>
      </c>
      <c r="D105" s="4">
        <v>11.856626029899999</v>
      </c>
      <c r="E105" s="4">
        <v>12.4646581339</v>
      </c>
      <c r="F105" s="4">
        <v>13.072690238</v>
      </c>
      <c r="G105" s="4">
        <v>12.4646581339</v>
      </c>
      <c r="H105" s="4">
        <v>13.072690238</v>
      </c>
      <c r="I105" s="4">
        <v>13.984738394200001</v>
      </c>
      <c r="J105" s="4">
        <v>15.808834706500001</v>
      </c>
      <c r="K105" s="4">
        <v>13.984738394200001</v>
      </c>
      <c r="L105" s="4">
        <v>13.3767062901</v>
      </c>
      <c r="M105" s="4">
        <v>14.5927704983</v>
      </c>
      <c r="N105" s="4">
        <v>18.240963122899998</v>
      </c>
      <c r="O105" s="4">
        <v>18.240963122899998</v>
      </c>
      <c r="P105" s="4">
        <v>18.240963122899998</v>
      </c>
      <c r="Q105" s="4">
        <v>20.977107591300001</v>
      </c>
      <c r="R105" s="4">
        <v>23.105219955599999</v>
      </c>
      <c r="S105" s="4">
        <v>23.105219955599999</v>
      </c>
      <c r="T105" s="4">
        <v>29.1855409966</v>
      </c>
      <c r="U105" s="4">
        <v>30.401605204799999</v>
      </c>
      <c r="V105" s="4">
        <v>40.434134922299997</v>
      </c>
      <c r="W105" s="4">
        <v>41.954215182600002</v>
      </c>
      <c r="X105" s="4">
        <v>44.386343598899998</v>
      </c>
      <c r="Y105" s="4">
        <v>43.778311494800001</v>
      </c>
      <c r="Z105" s="4">
        <v>44.082327546899997</v>
      </c>
      <c r="AA105" s="4">
        <v>49.858632535799998</v>
      </c>
      <c r="AB105" s="4">
        <v>52.594777004199997</v>
      </c>
      <c r="AC105" s="4">
        <v>50.1626485878</v>
      </c>
      <c r="AD105" s="4">
        <v>51.682728848099998</v>
      </c>
      <c r="AE105" s="4">
        <v>52.898793056300001</v>
      </c>
      <c r="AF105" s="4">
        <v>53.202809108300002</v>
      </c>
      <c r="AG105" s="4">
        <v>54.418873316499997</v>
      </c>
      <c r="AH105" s="4">
        <v>42.5622472867</v>
      </c>
    </row>
    <row r="106" spans="1:34" x14ac:dyDescent="0.25">
      <c r="A106" t="s">
        <v>602</v>
      </c>
      <c r="B106" s="4" t="s">
        <v>89</v>
      </c>
      <c r="C106" s="4">
        <v>14.854702441700001</v>
      </c>
      <c r="D106" s="4">
        <v>15.1641754093</v>
      </c>
      <c r="E106" s="4">
        <v>15.1641754093</v>
      </c>
      <c r="F106" s="4">
        <v>14.545229474199999</v>
      </c>
      <c r="G106" s="4">
        <v>15.4736483768</v>
      </c>
      <c r="H106" s="4">
        <v>13.6168105716</v>
      </c>
      <c r="I106" s="4">
        <v>15.4736483768</v>
      </c>
      <c r="J106" s="4">
        <v>21.353634759999998</v>
      </c>
      <c r="K106" s="4">
        <v>21.9725806951</v>
      </c>
      <c r="L106" s="4">
        <v>22.9009995977</v>
      </c>
      <c r="M106" s="4">
        <v>24.448364435399998</v>
      </c>
      <c r="N106" s="4">
        <v>32.185188623800002</v>
      </c>
      <c r="O106" s="4">
        <v>34.042026429000003</v>
      </c>
      <c r="P106" s="4">
        <v>35.589391266699998</v>
      </c>
      <c r="Q106" s="4">
        <v>36.208337201699997</v>
      </c>
      <c r="R106" s="4">
        <v>36.517810169299999</v>
      </c>
      <c r="S106" s="4">
        <v>38.684120942</v>
      </c>
      <c r="T106" s="4">
        <v>42.397796552499997</v>
      </c>
      <c r="U106" s="4">
        <v>42.088323584900003</v>
      </c>
      <c r="V106" s="4">
        <v>52.919877448699999</v>
      </c>
      <c r="W106" s="4">
        <v>62.513539442300001</v>
      </c>
      <c r="X106" s="4">
        <v>81.391390462000004</v>
      </c>
      <c r="Y106" s="4">
        <v>90.056633553099999</v>
      </c>
      <c r="Z106" s="4">
        <v>93.151363228400001</v>
      </c>
      <c r="AA106" s="4">
        <v>95.627146968700004</v>
      </c>
      <c r="AB106" s="4">
        <v>104.6018630273</v>
      </c>
      <c r="AC106" s="4">
        <v>112.33868721570001</v>
      </c>
      <c r="AD106" s="4">
        <v>119.456565469</v>
      </c>
      <c r="AE106" s="4">
        <v>111.1007953455</v>
      </c>
      <c r="AF106" s="4">
        <v>110.4818494105</v>
      </c>
      <c r="AG106" s="4">
        <v>105.5302819299</v>
      </c>
      <c r="AH106" s="4">
        <v>95.317674001200004</v>
      </c>
    </row>
    <row r="107" spans="1:34" x14ac:dyDescent="0.25">
      <c r="A107" t="s">
        <v>603</v>
      </c>
      <c r="B107" s="4" t="s">
        <v>90</v>
      </c>
      <c r="C107" s="4">
        <v>4.0049661580000002</v>
      </c>
      <c r="D107" s="4">
        <v>6.0074492371000003</v>
      </c>
      <c r="E107" s="4">
        <v>6.5080700067999997</v>
      </c>
      <c r="F107" s="4">
        <v>7.0086907765999999</v>
      </c>
      <c r="G107" s="4">
        <v>12.014898474100001</v>
      </c>
      <c r="H107" s="4">
        <v>11.5142777044</v>
      </c>
      <c r="I107" s="4">
        <v>11.5142777044</v>
      </c>
      <c r="J107" s="4">
        <v>16.5204854019</v>
      </c>
      <c r="K107" s="4">
        <v>15.0186230926</v>
      </c>
      <c r="L107" s="4">
        <v>14.518002322899999</v>
      </c>
      <c r="M107" s="4">
        <v>15.0186230926</v>
      </c>
      <c r="N107" s="4">
        <v>11.5142777044</v>
      </c>
      <c r="O107" s="4">
        <v>19.524210020400002</v>
      </c>
      <c r="P107" s="4">
        <v>19.023589250699999</v>
      </c>
      <c r="Q107" s="4">
        <v>19.023589250699999</v>
      </c>
      <c r="R107" s="4">
        <v>19.023589250699999</v>
      </c>
      <c r="S107" s="4">
        <v>19.023589250699999</v>
      </c>
      <c r="T107" s="4">
        <v>25.031038487699998</v>
      </c>
      <c r="U107" s="4">
        <v>32.0397292643</v>
      </c>
      <c r="V107" s="4">
        <v>29.036004645799999</v>
      </c>
      <c r="W107" s="4">
        <v>32.540350033999999</v>
      </c>
      <c r="X107" s="4">
        <v>33.040970803800001</v>
      </c>
      <c r="Y107" s="4">
        <v>39.048420040899998</v>
      </c>
      <c r="Z107" s="4">
        <v>40.049661580399999</v>
      </c>
      <c r="AA107" s="4">
        <v>40.550282350099998</v>
      </c>
      <c r="AB107" s="4">
        <v>39.549040810599998</v>
      </c>
      <c r="AC107" s="4">
        <v>55.068284673000001</v>
      </c>
      <c r="AD107" s="4">
        <v>59.573871600799997</v>
      </c>
      <c r="AE107" s="4">
        <v>60.074492370500003</v>
      </c>
      <c r="AF107" s="4">
        <v>55.068284673000001</v>
      </c>
      <c r="AG107" s="4">
        <v>54.5676639032</v>
      </c>
      <c r="AH107" s="4">
        <v>47.558973126700003</v>
      </c>
    </row>
    <row r="108" spans="1:34" x14ac:dyDescent="0.25">
      <c r="A108" t="s">
        <v>604</v>
      </c>
      <c r="B108" s="4" t="s">
        <v>91</v>
      </c>
      <c r="C108" s="4">
        <v>15.1197701795</v>
      </c>
      <c r="D108" s="4">
        <v>15.839759235700001</v>
      </c>
      <c r="E108" s="4">
        <v>17.9997264042</v>
      </c>
      <c r="F108" s="4">
        <v>20.1596935727</v>
      </c>
      <c r="G108" s="4">
        <v>17.279737348000001</v>
      </c>
      <c r="H108" s="4">
        <v>17.9997264042</v>
      </c>
      <c r="I108" s="4">
        <v>17.279737348000001</v>
      </c>
      <c r="J108" s="4">
        <v>12.959803011</v>
      </c>
      <c r="K108" s="4">
        <v>15.1197701795</v>
      </c>
      <c r="L108" s="4">
        <v>16.559748291799998</v>
      </c>
      <c r="M108" s="4">
        <v>17.279737348000001</v>
      </c>
      <c r="N108" s="4">
        <v>21.599671685000001</v>
      </c>
      <c r="O108" s="4">
        <v>27.3595841343</v>
      </c>
      <c r="P108" s="4">
        <v>30.959529415199999</v>
      </c>
      <c r="Q108" s="4">
        <v>39.599398089099999</v>
      </c>
      <c r="R108" s="4">
        <v>41.039376201499998</v>
      </c>
      <c r="S108" s="4">
        <v>41.039376201499998</v>
      </c>
      <c r="T108" s="4">
        <v>44.639321482299998</v>
      </c>
      <c r="U108" s="4">
        <v>53.999179212500003</v>
      </c>
      <c r="V108" s="4">
        <v>52.559201100099997</v>
      </c>
      <c r="W108" s="4">
        <v>58.319113549500003</v>
      </c>
      <c r="X108" s="4">
        <v>58.319113549500003</v>
      </c>
      <c r="Y108" s="4">
        <v>63.3590369426</v>
      </c>
      <c r="Z108" s="4">
        <v>66.238993167299995</v>
      </c>
      <c r="AA108" s="4">
        <v>66.238993167299995</v>
      </c>
      <c r="AB108" s="4">
        <v>64.799015054999998</v>
      </c>
      <c r="AC108" s="4">
        <v>69.118949392000005</v>
      </c>
      <c r="AD108" s="4">
        <v>71.278916560499994</v>
      </c>
      <c r="AE108" s="4">
        <v>67.678971279600006</v>
      </c>
      <c r="AF108" s="4">
        <v>71.998905616599998</v>
      </c>
      <c r="AG108" s="4">
        <v>74.878861841299994</v>
      </c>
      <c r="AH108" s="4">
        <v>71.278916560499994</v>
      </c>
    </row>
    <row r="109" spans="1:34" x14ac:dyDescent="0.25">
      <c r="A109" t="s">
        <v>605</v>
      </c>
      <c r="B109" s="4" t="s">
        <v>92</v>
      </c>
      <c r="C109" s="4">
        <v>5.1475956049000002</v>
      </c>
      <c r="D109" s="4">
        <v>5.1475956049000002</v>
      </c>
      <c r="E109" s="4">
        <v>5.1475956049000002</v>
      </c>
      <c r="F109" s="4">
        <v>6.0835220784999997</v>
      </c>
      <c r="G109" s="4">
        <v>7.9553750257000004</v>
      </c>
      <c r="H109" s="4">
        <v>7.0194485521000001</v>
      </c>
      <c r="I109" s="4">
        <v>7.9553750257000004</v>
      </c>
      <c r="J109" s="4">
        <v>8.4233382624999997</v>
      </c>
      <c r="K109" s="4">
        <v>8.4233382624999997</v>
      </c>
      <c r="L109" s="4">
        <v>8.4233382624999997</v>
      </c>
      <c r="M109" s="4">
        <v>8.8913014994000008</v>
      </c>
      <c r="N109" s="4">
        <v>7.4874117889000003</v>
      </c>
      <c r="O109" s="4">
        <v>8.4233382624999997</v>
      </c>
      <c r="P109" s="4">
        <v>10.7631544466</v>
      </c>
      <c r="Q109" s="4">
        <v>12.167044156999999</v>
      </c>
      <c r="R109" s="4">
        <v>12.167044156999999</v>
      </c>
      <c r="S109" s="4">
        <v>12.167044156999999</v>
      </c>
      <c r="T109" s="4">
        <v>14.506860341099999</v>
      </c>
      <c r="U109" s="4">
        <v>15.910750051500001</v>
      </c>
      <c r="V109" s="4">
        <v>16.846676525100001</v>
      </c>
      <c r="W109" s="4">
        <v>16.378713288299998</v>
      </c>
      <c r="X109" s="4">
        <v>14.974823577900001</v>
      </c>
      <c r="Y109" s="4">
        <v>14.974823577900001</v>
      </c>
      <c r="Z109" s="4">
        <v>14.974823577900001</v>
      </c>
      <c r="AA109" s="4">
        <v>12.167044156999999</v>
      </c>
      <c r="AB109" s="4">
        <v>17.314639761900001</v>
      </c>
      <c r="AC109" s="4">
        <v>21.994272129999999</v>
      </c>
      <c r="AD109" s="4">
        <v>28.077794208499999</v>
      </c>
      <c r="AE109" s="4">
        <v>32.757426576599997</v>
      </c>
      <c r="AF109" s="4">
        <v>32.757426576599997</v>
      </c>
      <c r="AG109" s="4">
        <v>32.757426576599997</v>
      </c>
      <c r="AH109" s="4">
        <v>39.776875128699999</v>
      </c>
    </row>
    <row r="110" spans="1:34" x14ac:dyDescent="0.25">
      <c r="A110" t="s">
        <v>606</v>
      </c>
      <c r="B110" s="4" t="s">
        <v>93</v>
      </c>
      <c r="C110" s="4">
        <v>16.9061707523</v>
      </c>
      <c r="D110" s="4">
        <v>16.9061707523</v>
      </c>
      <c r="E110" s="4">
        <v>16.016372291700002</v>
      </c>
      <c r="F110" s="4">
        <v>16.016372291700002</v>
      </c>
      <c r="G110" s="4">
        <v>13.3469769097</v>
      </c>
      <c r="H110" s="4">
        <v>9.7877830670999995</v>
      </c>
      <c r="I110" s="4">
        <v>9.7877830670999995</v>
      </c>
      <c r="J110" s="4">
        <v>9.7877830670999995</v>
      </c>
      <c r="K110" s="4">
        <v>8.8979846064999997</v>
      </c>
      <c r="L110" s="4">
        <v>11.567379988400001</v>
      </c>
      <c r="M110" s="4">
        <v>13.3469769097</v>
      </c>
      <c r="N110" s="4">
        <v>12.457178449100001</v>
      </c>
      <c r="O110" s="4">
        <v>15.126573831</v>
      </c>
      <c r="P110" s="4">
        <v>15.126573831</v>
      </c>
      <c r="Q110" s="4">
        <v>14.2367753704</v>
      </c>
      <c r="R110" s="4">
        <v>16.016372291700002</v>
      </c>
      <c r="S110" s="4">
        <v>20.465364594899999</v>
      </c>
      <c r="T110" s="4">
        <v>24.024558437500001</v>
      </c>
      <c r="U110" s="4">
        <v>27.583752280100001</v>
      </c>
      <c r="V110" s="4">
        <v>29.363349201399998</v>
      </c>
      <c r="W110" s="4">
        <v>33.812341504599999</v>
      </c>
      <c r="X110" s="4">
        <v>32.922543044000001</v>
      </c>
      <c r="Y110" s="4">
        <v>35.591938425899997</v>
      </c>
      <c r="Z110" s="4">
        <v>28.4735507408</v>
      </c>
      <c r="AA110" s="4">
        <v>24.914356898200001</v>
      </c>
      <c r="AB110" s="4">
        <v>30.253147662100002</v>
      </c>
      <c r="AC110" s="4">
        <v>32.032744583400003</v>
      </c>
      <c r="AD110" s="4">
        <v>33.812341504599999</v>
      </c>
      <c r="AE110" s="4">
        <v>47.159318414399998</v>
      </c>
      <c r="AF110" s="4">
        <v>48.938915335700003</v>
      </c>
      <c r="AG110" s="4">
        <v>55.167504560200001</v>
      </c>
      <c r="AH110" s="4">
        <v>54.277706099600003</v>
      </c>
    </row>
    <row r="111" spans="1:34" x14ac:dyDescent="0.25">
      <c r="A111" t="s">
        <v>607</v>
      </c>
      <c r="B111" s="4" t="s">
        <v>94</v>
      </c>
      <c r="C111" s="4">
        <v>18.8262553854</v>
      </c>
      <c r="D111" s="4">
        <v>18.102168639799999</v>
      </c>
      <c r="E111" s="4">
        <v>18.102168639799999</v>
      </c>
      <c r="F111" s="4">
        <v>18.102168639799999</v>
      </c>
      <c r="G111" s="4">
        <v>19.550342131000001</v>
      </c>
      <c r="H111" s="4">
        <v>26.067122841300002</v>
      </c>
      <c r="I111" s="4">
        <v>23.894862604499998</v>
      </c>
      <c r="J111" s="4">
        <v>21.7226023678</v>
      </c>
      <c r="K111" s="4">
        <v>20.274428876599998</v>
      </c>
      <c r="L111" s="4">
        <v>20.274428876599998</v>
      </c>
      <c r="M111" s="4">
        <v>20.274428876599998</v>
      </c>
      <c r="N111" s="4">
        <v>15.929908403000001</v>
      </c>
      <c r="O111" s="4">
        <v>9.4131276926999998</v>
      </c>
      <c r="P111" s="4">
        <v>10.8613011839</v>
      </c>
      <c r="Q111" s="4">
        <v>12.309474675100001</v>
      </c>
      <c r="R111" s="4">
        <v>11.5853879295</v>
      </c>
      <c r="S111" s="4">
        <v>13.757648166299999</v>
      </c>
      <c r="T111" s="4">
        <v>13.757648166299999</v>
      </c>
      <c r="U111" s="4">
        <v>20.274428876599998</v>
      </c>
      <c r="V111" s="4">
        <v>20.274428876599998</v>
      </c>
      <c r="W111" s="4">
        <v>27.5152963325</v>
      </c>
      <c r="X111" s="4">
        <v>33.3079902972</v>
      </c>
      <c r="Y111" s="4">
        <v>36.928424025200002</v>
      </c>
      <c r="Z111" s="4">
        <v>34.032077042799997</v>
      </c>
      <c r="AA111" s="4">
        <v>35.480250534</v>
      </c>
      <c r="AB111" s="4">
        <v>41.272944498800001</v>
      </c>
      <c r="AC111" s="4">
        <v>49.237898700300001</v>
      </c>
      <c r="AD111" s="4">
        <v>53.582419173799998</v>
      </c>
      <c r="AE111" s="4">
        <v>55.030592665</v>
      </c>
      <c r="AF111" s="4">
        <v>55.030592665</v>
      </c>
      <c r="AG111" s="4">
        <v>55.030592665</v>
      </c>
      <c r="AH111" s="4">
        <v>52.858332428200001</v>
      </c>
    </row>
    <row r="112" spans="1:34" x14ac:dyDescent="0.25">
      <c r="A112" t="s">
        <v>608</v>
      </c>
      <c r="B112" s="4" t="s">
        <v>95</v>
      </c>
      <c r="C112" s="4">
        <v>4.8204822289999996</v>
      </c>
      <c r="D112" s="4">
        <v>5.4230425076</v>
      </c>
      <c r="E112" s="4">
        <v>5.4230425076</v>
      </c>
      <c r="F112" s="4">
        <v>5.1217623682999998</v>
      </c>
      <c r="G112" s="4">
        <v>3.3140815323999999</v>
      </c>
      <c r="H112" s="4">
        <v>3.9166418110999999</v>
      </c>
      <c r="I112" s="4">
        <v>3.3140815323999999</v>
      </c>
      <c r="J112" s="4">
        <v>4.8204822289999996</v>
      </c>
      <c r="K112" s="4">
        <v>4.8204822289999996</v>
      </c>
      <c r="L112" s="4">
        <v>4.8204822289999996</v>
      </c>
      <c r="M112" s="4">
        <v>6.0256027862000003</v>
      </c>
      <c r="N112" s="4">
        <v>6.0256027862000003</v>
      </c>
      <c r="O112" s="4">
        <v>7.2307233435000002</v>
      </c>
      <c r="P112" s="4">
        <v>8.7371240399999994</v>
      </c>
      <c r="Q112" s="4">
        <v>9.0384041794000005</v>
      </c>
      <c r="R112" s="4">
        <v>8.7371240399999994</v>
      </c>
      <c r="S112" s="4">
        <v>8.7371240399999994</v>
      </c>
      <c r="T112" s="4">
        <v>8.7371240399999994</v>
      </c>
      <c r="U112" s="4">
        <v>12.653765851099999</v>
      </c>
      <c r="V112" s="4">
        <v>12.653765851099999</v>
      </c>
      <c r="W112" s="4">
        <v>11.4486452939</v>
      </c>
      <c r="X112" s="4">
        <v>11.4486452939</v>
      </c>
      <c r="Y112" s="4">
        <v>12.653765851099999</v>
      </c>
      <c r="Z112" s="4">
        <v>12.653765851099999</v>
      </c>
      <c r="AA112" s="4">
        <v>12.9550459904</v>
      </c>
      <c r="AB112" s="4">
        <v>15.666567244199999</v>
      </c>
      <c r="AC112" s="4">
        <v>17.474248080100001</v>
      </c>
      <c r="AD112" s="4">
        <v>18.378088498</v>
      </c>
      <c r="AE112" s="4">
        <v>18.980648776700001</v>
      </c>
      <c r="AF112" s="4">
        <v>19.583209055299999</v>
      </c>
      <c r="AG112" s="4">
        <v>19.583209055299999</v>
      </c>
      <c r="AH112" s="4">
        <v>18.679368637300001</v>
      </c>
    </row>
    <row r="113" spans="1:34" x14ac:dyDescent="0.25">
      <c r="A113" t="s">
        <v>609</v>
      </c>
      <c r="B113" s="4" t="s">
        <v>96</v>
      </c>
      <c r="C113" s="4">
        <v>23.694444682899999</v>
      </c>
      <c r="D113" s="4">
        <v>26.098228926099999</v>
      </c>
      <c r="E113" s="4">
        <v>24.72463793</v>
      </c>
      <c r="F113" s="4">
        <v>25.2397345535</v>
      </c>
      <c r="G113" s="4">
        <v>26.613325549700001</v>
      </c>
      <c r="H113" s="4">
        <v>28.673712043799998</v>
      </c>
      <c r="I113" s="4">
        <v>29.360507541899999</v>
      </c>
      <c r="J113" s="4">
        <v>29.7039052909</v>
      </c>
      <c r="K113" s="4">
        <v>32.966183906700003</v>
      </c>
      <c r="L113" s="4">
        <v>33.481280530200003</v>
      </c>
      <c r="M113" s="4">
        <v>34.511473777299997</v>
      </c>
      <c r="N113" s="4">
        <v>38.632246765600001</v>
      </c>
      <c r="O113" s="4">
        <v>42.753019754</v>
      </c>
      <c r="P113" s="4">
        <v>48.762480361900003</v>
      </c>
      <c r="Q113" s="4">
        <v>57.347424087599997</v>
      </c>
      <c r="R113" s="4">
        <v>60.953100452400001</v>
      </c>
      <c r="S113" s="4">
        <v>66.275765562399997</v>
      </c>
      <c r="T113" s="4">
        <v>66.790862185899996</v>
      </c>
      <c r="U113" s="4">
        <v>77.779590154800005</v>
      </c>
      <c r="V113" s="4">
        <v>80.355073272499993</v>
      </c>
      <c r="W113" s="4">
        <v>89.7985113708</v>
      </c>
      <c r="X113" s="4">
        <v>100.9589382142</v>
      </c>
      <c r="Y113" s="4">
        <v>101.81743258669999</v>
      </c>
      <c r="Z113" s="4">
        <v>106.62500107309999</v>
      </c>
      <c r="AA113" s="4">
        <v>117.0986324185</v>
      </c>
      <c r="AB113" s="4">
        <v>110.5740751869</v>
      </c>
      <c r="AC113" s="4">
        <v>131.00624125409999</v>
      </c>
      <c r="AD113" s="4">
        <v>143.54025909360001</v>
      </c>
      <c r="AE113" s="4">
        <v>141.47987259940001</v>
      </c>
      <c r="AF113" s="4">
        <v>140.44967935240001</v>
      </c>
      <c r="AG113" s="4">
        <v>140.27798047780001</v>
      </c>
      <c r="AH113" s="4">
        <v>135.4704119914</v>
      </c>
    </row>
    <row r="114" spans="1:34" x14ac:dyDescent="0.25">
      <c r="A114" t="s">
        <v>610</v>
      </c>
      <c r="B114" s="4" t="s">
        <v>97</v>
      </c>
      <c r="C114" s="4">
        <v>13.118022851599999</v>
      </c>
      <c r="D114" s="4">
        <v>13.4928235045</v>
      </c>
      <c r="E114" s="4">
        <v>14.0550244839</v>
      </c>
      <c r="F114" s="4">
        <v>15.366826768999999</v>
      </c>
      <c r="G114" s="4">
        <v>18.740032645100001</v>
      </c>
      <c r="H114" s="4">
        <v>19.302233624500001</v>
      </c>
      <c r="I114" s="4">
        <v>22.6754395006</v>
      </c>
      <c r="J114" s="4">
        <v>21.551037541900001</v>
      </c>
      <c r="K114" s="4">
        <v>22.113238521300001</v>
      </c>
      <c r="L114" s="4">
        <v>23.799841459300001</v>
      </c>
      <c r="M114" s="4">
        <v>22.488039174200001</v>
      </c>
      <c r="N114" s="4">
        <v>21.551037541900001</v>
      </c>
      <c r="O114" s="4">
        <v>24.924243418</v>
      </c>
      <c r="P114" s="4">
        <v>26.610846356100001</v>
      </c>
      <c r="Q114" s="4">
        <v>31.295854517399999</v>
      </c>
      <c r="R114" s="4">
        <v>35.6060620258</v>
      </c>
      <c r="S114" s="4">
        <v>36.168263005100002</v>
      </c>
      <c r="T114" s="4">
        <v>37.480065290299997</v>
      </c>
      <c r="U114" s="4">
        <v>43.102075083800003</v>
      </c>
      <c r="V114" s="4">
        <v>45.913079980600003</v>
      </c>
      <c r="W114" s="4">
        <v>50.972888794799999</v>
      </c>
      <c r="X114" s="4">
        <v>49.661086509599997</v>
      </c>
      <c r="Y114" s="4">
        <v>51.535089774100001</v>
      </c>
      <c r="Z114" s="4">
        <v>54.720895323800001</v>
      </c>
      <c r="AA114" s="4">
        <v>54.720895323800001</v>
      </c>
      <c r="AB114" s="4">
        <v>59.031102832199998</v>
      </c>
      <c r="AC114" s="4">
        <v>72.149125683799994</v>
      </c>
      <c r="AD114" s="4">
        <v>75.709731886399993</v>
      </c>
      <c r="AE114" s="4">
        <v>83.205744944399996</v>
      </c>
      <c r="AF114" s="4">
        <v>84.704947555999993</v>
      </c>
      <c r="AG114" s="4">
        <v>83.767945923799999</v>
      </c>
      <c r="AH114" s="4">
        <v>83.018344618</v>
      </c>
    </row>
    <row r="115" spans="1:34" x14ac:dyDescent="0.25">
      <c r="A115" t="s">
        <v>611</v>
      </c>
      <c r="B115" s="4" t="s">
        <v>98</v>
      </c>
      <c r="C115" s="4">
        <v>12.348283331399999</v>
      </c>
      <c r="D115" s="4">
        <v>9.2612124985000008</v>
      </c>
      <c r="E115" s="4">
        <v>9.2612124985000008</v>
      </c>
      <c r="F115" s="4">
        <v>9.2612124985000008</v>
      </c>
      <c r="G115" s="4">
        <v>11.8337715259</v>
      </c>
      <c r="H115" s="4">
        <v>9.2612124985000008</v>
      </c>
      <c r="I115" s="4">
        <v>12.862795136800001</v>
      </c>
      <c r="J115" s="4">
        <v>13.8918187478</v>
      </c>
      <c r="K115" s="4">
        <v>19.551448608000001</v>
      </c>
      <c r="L115" s="4">
        <v>19.551448608000001</v>
      </c>
      <c r="M115" s="4">
        <v>25.2110784682</v>
      </c>
      <c r="N115" s="4">
        <v>27.269125690100001</v>
      </c>
      <c r="O115" s="4">
        <v>34.986802772200001</v>
      </c>
      <c r="P115" s="4">
        <v>39.102897216000002</v>
      </c>
      <c r="Q115" s="4">
        <v>49.393133325400001</v>
      </c>
      <c r="R115" s="4">
        <v>49.907645130900001</v>
      </c>
      <c r="S115" s="4">
        <v>49.907645130900001</v>
      </c>
      <c r="T115" s="4">
        <v>56.596298602099999</v>
      </c>
      <c r="U115" s="4">
        <v>60.197881240400001</v>
      </c>
      <c r="V115" s="4">
        <v>72.546164571700004</v>
      </c>
      <c r="W115" s="4">
        <v>81.807377070300006</v>
      </c>
      <c r="X115" s="4">
        <v>78.720306237399996</v>
      </c>
      <c r="Y115" s="4">
        <v>88.496030541400003</v>
      </c>
      <c r="Z115" s="4">
        <v>93.641148596199997</v>
      </c>
      <c r="AA115" s="4">
        <v>88.496030541400003</v>
      </c>
      <c r="AB115" s="4">
        <v>93.126636790700005</v>
      </c>
      <c r="AC115" s="4">
        <v>93.126636790700005</v>
      </c>
      <c r="AD115" s="4">
        <v>88.496030541400003</v>
      </c>
      <c r="AE115" s="4">
        <v>94.670172207099995</v>
      </c>
      <c r="AF115" s="4">
        <v>86.437983319500006</v>
      </c>
      <c r="AG115" s="4">
        <v>92.612124985199998</v>
      </c>
      <c r="AH115" s="4">
        <v>85.408959708599994</v>
      </c>
    </row>
    <row r="116" spans="1:34" x14ac:dyDescent="0.25">
      <c r="A116" t="s">
        <v>612</v>
      </c>
      <c r="B116" s="4" t="s">
        <v>99</v>
      </c>
      <c r="C116" s="4">
        <v>32.245869192999997</v>
      </c>
      <c r="D116" s="4">
        <v>27.7981630974</v>
      </c>
      <c r="E116" s="4">
        <v>32.245869192999997</v>
      </c>
      <c r="F116" s="4">
        <v>27.7981630974</v>
      </c>
      <c r="G116" s="4">
        <v>36.6935752885</v>
      </c>
      <c r="H116" s="4">
        <v>43.365134431900003</v>
      </c>
      <c r="I116" s="4">
        <v>54.484399670899997</v>
      </c>
      <c r="J116" s="4">
        <v>65.603664909800003</v>
      </c>
      <c r="K116" s="4">
        <v>83.394489292100005</v>
      </c>
      <c r="L116" s="4">
        <v>78.946783196599995</v>
      </c>
      <c r="M116" s="4">
        <v>91.177974959400004</v>
      </c>
      <c r="N116" s="4">
        <v>90.066048435499994</v>
      </c>
      <c r="O116" s="4">
        <v>90.066048435499994</v>
      </c>
      <c r="P116" s="4">
        <v>90.066048435499994</v>
      </c>
      <c r="Q116" s="4">
        <v>100.0733871506</v>
      </c>
      <c r="R116" s="4">
        <v>94.513754531100005</v>
      </c>
      <c r="S116" s="4">
        <v>113.4165054373</v>
      </c>
      <c r="T116" s="4">
        <v>110.0807258656</v>
      </c>
      <c r="U116" s="4">
        <v>116.752285009</v>
      </c>
      <c r="V116" s="4">
        <v>123.42384415239999</v>
      </c>
      <c r="W116" s="4">
        <v>114.5284319612</v>
      </c>
      <c r="X116" s="4">
        <v>95.625681055000001</v>
      </c>
      <c r="Y116" s="4">
        <v>83.394489292100005</v>
      </c>
      <c r="Z116" s="4">
        <v>72.275224053200006</v>
      </c>
      <c r="AA116" s="4">
        <v>66.715591433699998</v>
      </c>
      <c r="AB116" s="4">
        <v>71.163297529299996</v>
      </c>
      <c r="AC116" s="4">
        <v>64.491738385900007</v>
      </c>
      <c r="AD116" s="4">
        <v>58.932105766500001</v>
      </c>
      <c r="AE116" s="4">
        <v>63.379811861999997</v>
      </c>
      <c r="AF116" s="4">
        <v>62.267885338100001</v>
      </c>
      <c r="AG116" s="4">
        <v>61.155958814199998</v>
      </c>
      <c r="AH116" s="4">
        <v>72.275224053200006</v>
      </c>
    </row>
    <row r="117" spans="1:34" x14ac:dyDescent="0.25">
      <c r="A117" t="s">
        <v>613</v>
      </c>
      <c r="B117" s="4" t="s">
        <v>100</v>
      </c>
      <c r="C117" s="4">
        <v>12.8644939966</v>
      </c>
      <c r="D117" s="4">
        <v>12.006861063500001</v>
      </c>
      <c r="E117" s="4">
        <v>12.8644939966</v>
      </c>
      <c r="F117" s="4">
        <v>14.5797598628</v>
      </c>
      <c r="G117" s="4">
        <v>14.5797598628</v>
      </c>
      <c r="H117" s="4">
        <v>11.149228130399999</v>
      </c>
      <c r="I117" s="4">
        <v>8.5763293310000002</v>
      </c>
      <c r="J117" s="4">
        <v>5.1457975985999997</v>
      </c>
      <c r="K117" s="4">
        <v>6.8610634648</v>
      </c>
      <c r="L117" s="4">
        <v>6.0034305317000003</v>
      </c>
      <c r="M117" s="4">
        <v>4.2881646655000001</v>
      </c>
      <c r="N117" s="4">
        <v>4.2881646655000001</v>
      </c>
      <c r="O117" s="4">
        <v>4.2881646655000001</v>
      </c>
      <c r="P117" s="4">
        <v>4.2881646655000001</v>
      </c>
      <c r="Q117" s="4">
        <v>6.0034305317000003</v>
      </c>
      <c r="R117" s="4">
        <v>6.0034305317000003</v>
      </c>
      <c r="S117" s="4">
        <v>7.7186963978999996</v>
      </c>
      <c r="T117" s="4">
        <v>7.7186963978999996</v>
      </c>
      <c r="U117" s="4">
        <v>10.291595197299999</v>
      </c>
      <c r="V117" s="4">
        <v>14.5797598628</v>
      </c>
      <c r="W117" s="4">
        <v>18.010291595199998</v>
      </c>
      <c r="X117" s="4">
        <v>17.152658662099999</v>
      </c>
      <c r="Y117" s="4">
        <v>19.725557461400001</v>
      </c>
      <c r="Z117" s="4">
        <v>18.010291595199998</v>
      </c>
      <c r="AA117" s="4">
        <v>18.867924528300001</v>
      </c>
      <c r="AB117" s="4">
        <v>28.3018867925</v>
      </c>
      <c r="AC117" s="4">
        <v>30.017152658699999</v>
      </c>
      <c r="AD117" s="4">
        <v>36.020583190399996</v>
      </c>
      <c r="AE117" s="4">
        <v>42.024013722100001</v>
      </c>
      <c r="AF117" s="4">
        <v>40.308747855900002</v>
      </c>
      <c r="AG117" s="4">
        <v>47.169811320800001</v>
      </c>
      <c r="AH117" s="4">
        <v>46.312178387700001</v>
      </c>
    </row>
    <row r="118" spans="1:34" x14ac:dyDescent="0.25">
      <c r="A118" t="s">
        <v>614</v>
      </c>
      <c r="B118" s="4" t="s">
        <v>101</v>
      </c>
      <c r="C118" s="4">
        <v>24.6153846154</v>
      </c>
      <c r="D118" s="4">
        <v>24.6153846154</v>
      </c>
      <c r="E118" s="4">
        <v>22.564102564100001</v>
      </c>
      <c r="F118" s="4">
        <v>20.512820512800001</v>
      </c>
      <c r="G118" s="4">
        <v>28.717948717900001</v>
      </c>
      <c r="H118" s="4">
        <v>26.666666666699999</v>
      </c>
      <c r="I118" s="4">
        <v>49.2307692308</v>
      </c>
      <c r="J118" s="4">
        <v>65.641025640999999</v>
      </c>
      <c r="K118" s="4">
        <v>65.641025640999999</v>
      </c>
      <c r="L118" s="4">
        <v>67.692307692300005</v>
      </c>
      <c r="M118" s="4">
        <v>73.846153846199996</v>
      </c>
      <c r="N118" s="4">
        <v>84.102564102599999</v>
      </c>
      <c r="O118" s="4">
        <v>92.307692307699995</v>
      </c>
      <c r="P118" s="4">
        <v>80</v>
      </c>
      <c r="Q118" s="4">
        <v>77.948717948699993</v>
      </c>
      <c r="R118" s="4">
        <v>77.948717948699993</v>
      </c>
      <c r="S118" s="4">
        <v>77.948717948699993</v>
      </c>
      <c r="T118" s="4">
        <v>84.102564102599999</v>
      </c>
      <c r="U118" s="4">
        <v>73.846153846199996</v>
      </c>
      <c r="V118" s="4">
        <v>77.948717948699993</v>
      </c>
      <c r="W118" s="4">
        <v>67.692307692300005</v>
      </c>
      <c r="X118" s="4">
        <v>51.282051282099999</v>
      </c>
      <c r="Y118" s="4">
        <v>49.2307692308</v>
      </c>
      <c r="Z118" s="4">
        <v>59.487179487200002</v>
      </c>
      <c r="AA118" s="4">
        <v>51.282051282099999</v>
      </c>
      <c r="AB118" s="4">
        <v>47.179487179500001</v>
      </c>
      <c r="AC118" s="4">
        <v>57.435897435900003</v>
      </c>
      <c r="AD118" s="4">
        <v>69.743589743599998</v>
      </c>
      <c r="AE118" s="4">
        <v>112.8205128205</v>
      </c>
      <c r="AF118" s="4">
        <v>118.9743589744</v>
      </c>
      <c r="AG118" s="4">
        <v>110.76923076920001</v>
      </c>
      <c r="AH118" s="4">
        <v>106.6666666667</v>
      </c>
    </row>
    <row r="119" spans="1:34" x14ac:dyDescent="0.25">
      <c r="A119" t="s">
        <v>615</v>
      </c>
      <c r="B119" s="4" t="s">
        <v>102</v>
      </c>
      <c r="C119" s="4">
        <v>17.539244058600001</v>
      </c>
      <c r="D119" s="4">
        <v>17.539244058600001</v>
      </c>
      <c r="E119" s="4">
        <v>19.293168464400001</v>
      </c>
      <c r="F119" s="4">
        <v>17.539244058600001</v>
      </c>
      <c r="G119" s="4">
        <v>12.277470841</v>
      </c>
      <c r="H119" s="4">
        <v>10.5235464351</v>
      </c>
      <c r="I119" s="4">
        <v>10.5235464351</v>
      </c>
      <c r="J119" s="4">
        <v>10.5235464351</v>
      </c>
      <c r="K119" s="4">
        <v>10.5235464351</v>
      </c>
      <c r="L119" s="4">
        <v>8.7696220293000007</v>
      </c>
      <c r="M119" s="4">
        <v>10.5235464351</v>
      </c>
      <c r="N119" s="4">
        <v>12.277470841</v>
      </c>
      <c r="O119" s="4">
        <v>10.5235464351</v>
      </c>
      <c r="P119" s="4">
        <v>12.277470841</v>
      </c>
      <c r="Q119" s="4">
        <v>19.293168464400001</v>
      </c>
      <c r="R119" s="4">
        <v>28.0627904937</v>
      </c>
      <c r="S119" s="4">
        <v>28.0627904937</v>
      </c>
      <c r="T119" s="4">
        <v>28.0627904937</v>
      </c>
      <c r="U119" s="4">
        <v>24.554941681999999</v>
      </c>
      <c r="V119" s="4">
        <v>22.8010172762</v>
      </c>
      <c r="W119" s="4">
        <v>24.554941681999999</v>
      </c>
      <c r="X119" s="4">
        <v>15.7853196527</v>
      </c>
      <c r="Y119" s="4">
        <v>8.7696220293000007</v>
      </c>
      <c r="Z119" s="4">
        <v>8.7696220293000007</v>
      </c>
      <c r="AA119" s="4">
        <v>7.0156976234000004</v>
      </c>
      <c r="AB119" s="4">
        <v>7.0156976234000004</v>
      </c>
      <c r="AC119" s="4">
        <v>8.7696220293000007</v>
      </c>
      <c r="AD119" s="4">
        <v>5.2617732176000001</v>
      </c>
      <c r="AE119" s="4">
        <v>7.0156976234000004</v>
      </c>
      <c r="AF119" s="4">
        <v>5.2617732176000001</v>
      </c>
      <c r="AG119" s="4">
        <v>5.2617732176000001</v>
      </c>
      <c r="AH119" s="4">
        <v>5.2617732176000001</v>
      </c>
    </row>
    <row r="120" spans="1:34" x14ac:dyDescent="0.25">
      <c r="A120" t="s">
        <v>616</v>
      </c>
      <c r="B120" s="4" t="s">
        <v>103</v>
      </c>
      <c r="C120" s="4">
        <v>36.644226440399997</v>
      </c>
      <c r="D120" s="4">
        <v>32.979803796299997</v>
      </c>
      <c r="E120" s="4">
        <v>33.503292745499998</v>
      </c>
      <c r="F120" s="4">
        <v>35.728120779400001</v>
      </c>
      <c r="G120" s="4">
        <v>36.382481965799997</v>
      </c>
      <c r="H120" s="4">
        <v>31.278464711600002</v>
      </c>
      <c r="I120" s="4">
        <v>31.932825898000001</v>
      </c>
      <c r="J120" s="4">
        <v>34.288526169199997</v>
      </c>
      <c r="K120" s="4">
        <v>37.036843152199999</v>
      </c>
      <c r="L120" s="4">
        <v>36.5133542031</v>
      </c>
      <c r="M120" s="4">
        <v>34.419398406500001</v>
      </c>
      <c r="N120" s="4">
        <v>37.167715389500003</v>
      </c>
      <c r="O120" s="4">
        <v>41.617371457300003</v>
      </c>
      <c r="P120" s="4">
        <v>46.067027525</v>
      </c>
      <c r="Q120" s="4">
        <v>47.899238847100001</v>
      </c>
      <c r="R120" s="4">
        <v>51.956278202999997</v>
      </c>
      <c r="S120" s="4">
        <v>52.348894914799999</v>
      </c>
      <c r="T120" s="4">
        <v>56.536806507999998</v>
      </c>
      <c r="U120" s="4">
        <v>61.6408237622</v>
      </c>
      <c r="V120" s="4">
        <v>63.7347795588</v>
      </c>
      <c r="W120" s="4">
        <v>70.801880372300005</v>
      </c>
      <c r="X120" s="4">
        <v>74.466303016300003</v>
      </c>
      <c r="Y120" s="4">
        <v>76.429386575600006</v>
      </c>
      <c r="Z120" s="4">
        <v>80.879042643399998</v>
      </c>
      <c r="AA120" s="4">
        <v>83.234742914600005</v>
      </c>
      <c r="AB120" s="4">
        <v>88.600504643299999</v>
      </c>
      <c r="AC120" s="4">
        <v>93.573649660300006</v>
      </c>
      <c r="AD120" s="4">
        <v>95.274988745000002</v>
      </c>
      <c r="AE120" s="4">
        <v>102.4729617958</v>
      </c>
      <c r="AF120" s="4">
        <v>104.43604535510001</v>
      </c>
      <c r="AG120" s="4">
        <v>111.7648906432</v>
      </c>
      <c r="AH120" s="4">
        <v>107.7078512873</v>
      </c>
    </row>
    <row r="121" spans="1:34" x14ac:dyDescent="0.25">
      <c r="A121" t="s">
        <v>617</v>
      </c>
      <c r="B121" s="4" t="s">
        <v>104</v>
      </c>
      <c r="C121" s="4">
        <v>19.485580670299999</v>
      </c>
      <c r="D121" s="4">
        <v>19.485580670299999</v>
      </c>
      <c r="E121" s="4">
        <v>20.351606477899999</v>
      </c>
      <c r="F121" s="4">
        <v>21.217632285400001</v>
      </c>
      <c r="G121" s="4">
        <v>16.887503247600002</v>
      </c>
      <c r="H121" s="4">
        <v>18.186541958999999</v>
      </c>
      <c r="I121" s="4">
        <v>17.753529055200001</v>
      </c>
      <c r="J121" s="4">
        <v>16.887503247600002</v>
      </c>
      <c r="K121" s="4">
        <v>16.021477440000002</v>
      </c>
      <c r="L121" s="4">
        <v>16.021477440000002</v>
      </c>
      <c r="M121" s="4">
        <v>15.5884645362</v>
      </c>
      <c r="N121" s="4">
        <v>25.1147484195</v>
      </c>
      <c r="O121" s="4">
        <v>25.1147484195</v>
      </c>
      <c r="P121" s="4">
        <v>25.1147484195</v>
      </c>
      <c r="Q121" s="4">
        <v>25.547761323300001</v>
      </c>
      <c r="R121" s="4">
        <v>26.846800034600001</v>
      </c>
      <c r="S121" s="4">
        <v>27.712825842200001</v>
      </c>
      <c r="T121" s="4">
        <v>28.578851649800001</v>
      </c>
      <c r="U121" s="4">
        <v>29.444877457299999</v>
      </c>
      <c r="V121" s="4">
        <v>34.641032302799999</v>
      </c>
      <c r="W121" s="4">
        <v>38.971161340599998</v>
      </c>
      <c r="X121" s="4">
        <v>41.5692387633</v>
      </c>
      <c r="Y121" s="4">
        <v>46.332380704899997</v>
      </c>
      <c r="Z121" s="4">
        <v>47.631419416299998</v>
      </c>
      <c r="AA121" s="4">
        <v>50.229496838999999</v>
      </c>
      <c r="AB121" s="4">
        <v>58.023729107100003</v>
      </c>
      <c r="AC121" s="4">
        <v>62.786871048800002</v>
      </c>
      <c r="AD121" s="4">
        <v>67.983025894199997</v>
      </c>
      <c r="AE121" s="4">
        <v>71.447129124400007</v>
      </c>
      <c r="AF121" s="4">
        <v>67.550012990400006</v>
      </c>
      <c r="AG121" s="4">
        <v>65.817961375199999</v>
      </c>
      <c r="AH121" s="4">
        <v>61.054819433600002</v>
      </c>
    </row>
    <row r="122" spans="1:34" x14ac:dyDescent="0.25">
      <c r="A122" t="s">
        <v>618</v>
      </c>
      <c r="B122" s="4" t="s">
        <v>105</v>
      </c>
      <c r="C122" s="4">
        <v>29.393332704799999</v>
      </c>
      <c r="D122" s="4">
        <v>26.0657856061</v>
      </c>
      <c r="E122" s="4">
        <v>24.4020120568</v>
      </c>
      <c r="F122" s="4">
        <v>27.174967972400001</v>
      </c>
      <c r="G122" s="4">
        <v>24.4020120568</v>
      </c>
      <c r="H122" s="4">
        <v>23.847420873699999</v>
      </c>
      <c r="I122" s="4">
        <v>23.847420873699999</v>
      </c>
      <c r="J122" s="4">
        <v>26.0657856061</v>
      </c>
      <c r="K122" s="4">
        <v>28.2841503386</v>
      </c>
      <c r="L122" s="4">
        <v>31.6116974372</v>
      </c>
      <c r="M122" s="4">
        <v>26.620376789200002</v>
      </c>
      <c r="N122" s="4">
        <v>29.393332704799999</v>
      </c>
      <c r="O122" s="4">
        <v>32.166288620300001</v>
      </c>
      <c r="P122" s="4">
        <v>36.603018085199999</v>
      </c>
      <c r="Q122" s="4">
        <v>37.1576092683</v>
      </c>
      <c r="R122" s="4">
        <v>36.603018085199999</v>
      </c>
      <c r="S122" s="4">
        <v>33.8300621697</v>
      </c>
      <c r="T122" s="4">
        <v>33.8300621697</v>
      </c>
      <c r="U122" s="4">
        <v>37.712200451400001</v>
      </c>
      <c r="V122" s="4">
        <v>46.031068198100002</v>
      </c>
      <c r="W122" s="4">
        <v>51.576980029200001</v>
      </c>
      <c r="X122" s="4">
        <v>51.0223888461</v>
      </c>
      <c r="Y122" s="4">
        <v>55.459118310900003</v>
      </c>
      <c r="Z122" s="4">
        <v>59.8958477758</v>
      </c>
      <c r="AA122" s="4">
        <v>64.332577240700004</v>
      </c>
      <c r="AB122" s="4">
        <v>65.996350789999994</v>
      </c>
      <c r="AC122" s="4">
        <v>72.651444987299996</v>
      </c>
      <c r="AD122" s="4">
        <v>74.315218536700002</v>
      </c>
      <c r="AE122" s="4">
        <v>92.616727579300004</v>
      </c>
      <c r="AF122" s="4">
        <v>98.717230593500005</v>
      </c>
      <c r="AG122" s="4">
        <v>103.1539600583</v>
      </c>
      <c r="AH122" s="4">
        <v>99.271821776600007</v>
      </c>
    </row>
    <row r="123" spans="1:34" x14ac:dyDescent="0.25">
      <c r="A123" t="s">
        <v>619</v>
      </c>
      <c r="B123" s="4" t="s">
        <v>106</v>
      </c>
      <c r="C123" s="4">
        <v>5.9139603257999998</v>
      </c>
      <c r="D123" s="4">
        <v>6.7588118009000002</v>
      </c>
      <c r="E123" s="4">
        <v>6.7588118009000002</v>
      </c>
      <c r="F123" s="4">
        <v>6.7588118009000002</v>
      </c>
      <c r="G123" s="4">
        <v>9.2933662261999999</v>
      </c>
      <c r="H123" s="4">
        <v>8.4485147510999994</v>
      </c>
      <c r="I123" s="4">
        <v>10.983069176400001</v>
      </c>
      <c r="J123" s="4">
        <v>12.6727721267</v>
      </c>
      <c r="K123" s="4">
        <v>11.827920651499999</v>
      </c>
      <c r="L123" s="4">
        <v>17.741880977299999</v>
      </c>
      <c r="M123" s="4">
        <v>20.276435402699999</v>
      </c>
      <c r="N123" s="4">
        <v>20.276435402699999</v>
      </c>
      <c r="O123" s="4">
        <v>23.655841303100001</v>
      </c>
      <c r="P123" s="4">
        <v>23.655841303100001</v>
      </c>
      <c r="Q123" s="4">
        <v>27.880098678700001</v>
      </c>
      <c r="R123" s="4">
        <v>32.949207529299997</v>
      </c>
      <c r="S123" s="4">
        <v>31.2595045791</v>
      </c>
      <c r="T123" s="4">
        <v>29.569801628899999</v>
      </c>
      <c r="U123" s="4">
        <v>38.863167855100002</v>
      </c>
      <c r="V123" s="4">
        <v>34.638910479499998</v>
      </c>
      <c r="W123" s="4">
        <v>46.466831131100001</v>
      </c>
      <c r="X123" s="4">
        <v>47.311682606200002</v>
      </c>
      <c r="Y123" s="4">
        <v>53.225642932</v>
      </c>
      <c r="Z123" s="4">
        <v>54.0704944071</v>
      </c>
      <c r="AA123" s="4">
        <v>54.0704944071</v>
      </c>
      <c r="AB123" s="4">
        <v>57.449900307500002</v>
      </c>
      <c r="AC123" s="4">
        <v>72.6572268595</v>
      </c>
      <c r="AD123" s="4">
        <v>68.432969483999997</v>
      </c>
      <c r="AE123" s="4">
        <v>64.208712108399993</v>
      </c>
      <c r="AF123" s="4">
        <v>65.053563583499994</v>
      </c>
      <c r="AG123" s="4">
        <v>65.898415058599994</v>
      </c>
      <c r="AH123" s="4">
        <v>69.277820959099998</v>
      </c>
    </row>
    <row r="124" spans="1:34" x14ac:dyDescent="0.25">
      <c r="A124" t="s">
        <v>620</v>
      </c>
      <c r="B124" s="4" t="s">
        <v>107</v>
      </c>
      <c r="C124" s="4">
        <v>6.3812137067999997</v>
      </c>
      <c r="D124" s="4">
        <v>5.1049709654999997</v>
      </c>
      <c r="E124" s="4">
        <v>5.1049709654999997</v>
      </c>
      <c r="F124" s="4">
        <v>2.5524854826999999</v>
      </c>
      <c r="G124" s="4">
        <v>5.1049709654999997</v>
      </c>
      <c r="H124" s="4">
        <v>3.8287282240999998</v>
      </c>
      <c r="I124" s="4">
        <v>5.1049709654999997</v>
      </c>
      <c r="J124" s="4">
        <v>3.8287282240999998</v>
      </c>
      <c r="K124" s="4">
        <v>3.8287282240999998</v>
      </c>
      <c r="L124" s="4">
        <v>5.1049709654999997</v>
      </c>
      <c r="M124" s="4">
        <v>6.3812137067999997</v>
      </c>
      <c r="N124" s="4">
        <v>3.8287282240999998</v>
      </c>
      <c r="O124" s="4">
        <v>3.8287282240999998</v>
      </c>
      <c r="P124" s="4">
        <v>5.1049709654999997</v>
      </c>
      <c r="Q124" s="4">
        <v>10.209941930999999</v>
      </c>
      <c r="R124" s="4">
        <v>10.209941930999999</v>
      </c>
      <c r="S124" s="4">
        <v>10.209941930999999</v>
      </c>
      <c r="T124" s="4">
        <v>12.762427413699999</v>
      </c>
      <c r="U124" s="4">
        <v>14.0386701551</v>
      </c>
      <c r="V124" s="4">
        <v>15.314912896399999</v>
      </c>
      <c r="W124" s="4">
        <v>14.0386701551</v>
      </c>
      <c r="X124" s="4">
        <v>14.0386701551</v>
      </c>
      <c r="Y124" s="4">
        <v>16.5911556378</v>
      </c>
      <c r="Z124" s="4">
        <v>15.314912896399999</v>
      </c>
      <c r="AA124" s="4">
        <v>15.314912896399999</v>
      </c>
      <c r="AB124" s="4">
        <v>17.867398379200001</v>
      </c>
      <c r="AC124" s="4">
        <v>20.419883861900001</v>
      </c>
      <c r="AD124" s="4">
        <v>22.972369344600001</v>
      </c>
      <c r="AE124" s="4">
        <v>24.248612086000001</v>
      </c>
      <c r="AF124" s="4">
        <v>22.972369344600001</v>
      </c>
      <c r="AG124" s="4">
        <v>26.801097568799999</v>
      </c>
      <c r="AH124" s="4">
        <v>25.524854827399999</v>
      </c>
    </row>
    <row r="125" spans="1:34" x14ac:dyDescent="0.25">
      <c r="A125" t="s">
        <v>621</v>
      </c>
      <c r="B125" s="4" t="s">
        <v>108</v>
      </c>
      <c r="C125" s="4">
        <v>2.0207939700000002</v>
      </c>
      <c r="D125" s="4">
        <v>2.0207939700000002</v>
      </c>
      <c r="E125" s="4">
        <v>2.0207939700000002</v>
      </c>
      <c r="F125" s="4">
        <v>2.0207939700000002</v>
      </c>
      <c r="G125" s="4">
        <v>1.0103969850000001</v>
      </c>
      <c r="H125" s="4">
        <v>1.0103969850000001</v>
      </c>
      <c r="I125" s="4">
        <v>2.0207939700000002</v>
      </c>
      <c r="J125" s="4">
        <v>1.0103969850000001</v>
      </c>
      <c r="K125" s="4">
        <v>1.0103969850000001</v>
      </c>
      <c r="L125" s="4">
        <v>1.0103969850000001</v>
      </c>
      <c r="M125" s="4">
        <v>2.0207939700000002</v>
      </c>
      <c r="N125" s="4">
        <v>2.0207939700000002</v>
      </c>
      <c r="O125" s="4">
        <v>9.0935728648000005</v>
      </c>
      <c r="P125" s="4">
        <v>11.1143668347</v>
      </c>
      <c r="Q125" s="4">
        <v>11.1143668347</v>
      </c>
      <c r="R125" s="4">
        <v>12.1247638197</v>
      </c>
      <c r="S125" s="4">
        <v>12.1247638197</v>
      </c>
      <c r="T125" s="4">
        <v>12.1247638197</v>
      </c>
      <c r="U125" s="4">
        <v>17.176748744600001</v>
      </c>
      <c r="V125" s="4">
        <v>21.218336684499999</v>
      </c>
      <c r="W125" s="4">
        <v>19.197542714499999</v>
      </c>
      <c r="X125" s="4">
        <v>28.291115579300001</v>
      </c>
      <c r="Y125" s="4">
        <v>29.301512564300001</v>
      </c>
      <c r="Z125" s="4">
        <v>30.311909549300001</v>
      </c>
      <c r="AA125" s="4">
        <v>31.322306534199999</v>
      </c>
      <c r="AB125" s="4">
        <v>30.311909549300001</v>
      </c>
      <c r="AC125" s="4">
        <v>21.218336684499999</v>
      </c>
      <c r="AD125" s="4">
        <v>20.207939699499999</v>
      </c>
      <c r="AE125" s="4">
        <v>18.187145729600001</v>
      </c>
      <c r="AF125" s="4">
        <v>23.2391306544</v>
      </c>
      <c r="AG125" s="4">
        <v>22.228733669499999</v>
      </c>
      <c r="AH125" s="4">
        <v>22.228733669499999</v>
      </c>
    </row>
    <row r="126" spans="1:34" x14ac:dyDescent="0.25">
      <c r="A126" t="s">
        <v>622</v>
      </c>
      <c r="B126" s="4" t="s">
        <v>109</v>
      </c>
      <c r="C126" s="4">
        <v>32.2836658103</v>
      </c>
      <c r="D126" s="4">
        <v>30.041744573399999</v>
      </c>
      <c r="E126" s="4">
        <v>30.490128820799999</v>
      </c>
      <c r="F126" s="4">
        <v>32.732050057599999</v>
      </c>
      <c r="G126" s="4">
        <v>30.490128820799999</v>
      </c>
      <c r="H126" s="4">
        <v>29.144976078700001</v>
      </c>
      <c r="I126" s="4">
        <v>33.180434304999999</v>
      </c>
      <c r="J126" s="4">
        <v>28.696591831300001</v>
      </c>
      <c r="K126" s="4">
        <v>34.525587047099997</v>
      </c>
      <c r="L126" s="4">
        <v>37.2158925313</v>
      </c>
      <c r="M126" s="4">
        <v>34.525587047099997</v>
      </c>
      <c r="N126" s="4">
        <v>34.973971294400002</v>
      </c>
      <c r="O126" s="4">
        <v>35.422355541800002</v>
      </c>
      <c r="P126" s="4">
        <v>33.628818552299997</v>
      </c>
      <c r="Q126" s="4">
        <v>38.561045273399998</v>
      </c>
      <c r="R126" s="4">
        <v>44.838424736500002</v>
      </c>
      <c r="S126" s="4">
        <v>44.838424736500002</v>
      </c>
      <c r="T126" s="4">
        <v>52.909341189000003</v>
      </c>
      <c r="U126" s="4">
        <v>73.5350165678</v>
      </c>
      <c r="V126" s="4">
        <v>75.776937804599996</v>
      </c>
      <c r="W126" s="4">
        <v>86.089775493999994</v>
      </c>
      <c r="X126" s="4">
        <v>83.847854257199998</v>
      </c>
      <c r="Y126" s="4">
        <v>88.780080978200004</v>
      </c>
      <c r="Z126" s="4">
        <v>90.125233720300002</v>
      </c>
      <c r="AA126" s="4">
        <v>91.918770709699999</v>
      </c>
      <c r="AB126" s="4">
        <v>80.260780278300004</v>
      </c>
      <c r="AC126" s="4">
        <v>82.5027015151</v>
      </c>
      <c r="AD126" s="4">
        <v>86.089775493999994</v>
      </c>
      <c r="AE126" s="4">
        <v>91.022002215000001</v>
      </c>
      <c r="AF126" s="4">
        <v>89.228465225600004</v>
      </c>
      <c r="AG126" s="4">
        <v>89.676849472900003</v>
      </c>
      <c r="AH126" s="4">
        <v>82.5027015151</v>
      </c>
    </row>
    <row r="127" spans="1:34" x14ac:dyDescent="0.25">
      <c r="A127" t="s">
        <v>623</v>
      </c>
      <c r="B127" s="4" t="s">
        <v>110</v>
      </c>
      <c r="C127" s="4">
        <v>14.172076437799999</v>
      </c>
      <c r="D127" s="4">
        <v>16.457895218099999</v>
      </c>
      <c r="E127" s="4">
        <v>15.543567705999999</v>
      </c>
      <c r="F127" s="4">
        <v>13.7149126817</v>
      </c>
      <c r="G127" s="4">
        <v>12.3434214136</v>
      </c>
      <c r="H127" s="4">
        <v>16.457895218099999</v>
      </c>
      <c r="I127" s="4">
        <v>16.457895218099999</v>
      </c>
      <c r="J127" s="4">
        <v>17.372222730200001</v>
      </c>
      <c r="K127" s="4">
        <v>16.915058974099999</v>
      </c>
      <c r="L127" s="4">
        <v>18.743713998400001</v>
      </c>
      <c r="M127" s="4">
        <v>20.5723690226</v>
      </c>
      <c r="N127" s="4">
        <v>23.772515315</v>
      </c>
      <c r="O127" s="4">
        <v>21.486696534699998</v>
      </c>
      <c r="P127" s="4">
        <v>21.9438602908</v>
      </c>
      <c r="Q127" s="4">
        <v>24.686842827100001</v>
      </c>
      <c r="R127" s="4">
        <v>31.544299167999998</v>
      </c>
      <c r="S127" s="4">
        <v>30.172807899799999</v>
      </c>
      <c r="T127" s="4">
        <v>32.458626680099997</v>
      </c>
      <c r="U127" s="4">
        <v>35.658772972500003</v>
      </c>
      <c r="V127" s="4">
        <v>34.744445460400001</v>
      </c>
      <c r="W127" s="4">
        <v>39.316083020900003</v>
      </c>
      <c r="X127" s="4">
        <v>40.230410533099999</v>
      </c>
      <c r="Y127" s="4">
        <v>43.887720581499998</v>
      </c>
      <c r="Z127" s="4">
        <v>48.459358142100001</v>
      </c>
      <c r="AA127" s="4">
        <v>52.1166681905</v>
      </c>
      <c r="AB127" s="4">
        <v>68.1173996526</v>
      </c>
      <c r="AC127" s="4">
        <v>74.974855993399999</v>
      </c>
      <c r="AD127" s="4">
        <v>76.803511017600002</v>
      </c>
      <c r="AE127" s="4">
        <v>83.203803602500003</v>
      </c>
      <c r="AF127" s="4">
        <v>85.032458626700006</v>
      </c>
      <c r="AG127" s="4">
        <v>85.489622382700006</v>
      </c>
      <c r="AH127" s="4">
        <v>86.861113650899995</v>
      </c>
    </row>
    <row r="128" spans="1:34" x14ac:dyDescent="0.25">
      <c r="A128" t="s">
        <v>624</v>
      </c>
      <c r="B128" s="4" t="s">
        <v>111</v>
      </c>
      <c r="C128" s="4">
        <v>11.6983692473</v>
      </c>
      <c r="D128" s="4">
        <v>10.138586681</v>
      </c>
      <c r="E128" s="4">
        <v>10.138586681</v>
      </c>
      <c r="F128" s="4">
        <v>8.5788041147000005</v>
      </c>
      <c r="G128" s="4">
        <v>9.3586953979</v>
      </c>
      <c r="H128" s="4">
        <v>10.918477964199999</v>
      </c>
      <c r="I128" s="4">
        <v>10.918477964199999</v>
      </c>
      <c r="J128" s="4">
        <v>10.138586681</v>
      </c>
      <c r="K128" s="4">
        <v>14.817934379900001</v>
      </c>
      <c r="L128" s="4">
        <v>14.817934379900001</v>
      </c>
      <c r="M128" s="4">
        <v>14.038043096799999</v>
      </c>
      <c r="N128" s="4">
        <v>15.5978256631</v>
      </c>
      <c r="O128" s="4">
        <v>19.4972820789</v>
      </c>
      <c r="P128" s="4">
        <v>17.937499512599999</v>
      </c>
      <c r="Q128" s="4">
        <v>21.8369559283</v>
      </c>
      <c r="R128" s="4">
        <v>21.8369559283</v>
      </c>
      <c r="S128" s="4">
        <v>26.516303627300001</v>
      </c>
      <c r="T128" s="4">
        <v>28.076086193599998</v>
      </c>
      <c r="U128" s="4">
        <v>30.415760043100001</v>
      </c>
      <c r="V128" s="4">
        <v>32.755433892500001</v>
      </c>
      <c r="W128" s="4">
        <v>37.434781591399997</v>
      </c>
      <c r="X128" s="4">
        <v>40.5543467241</v>
      </c>
      <c r="Y128" s="4">
        <v>46.793476989299997</v>
      </c>
      <c r="Z128" s="4">
        <v>49.133150838799999</v>
      </c>
      <c r="AA128" s="4">
        <v>56.152172387199997</v>
      </c>
      <c r="AB128" s="4">
        <v>71.749998050299993</v>
      </c>
      <c r="AC128" s="4">
        <v>73.309780616599994</v>
      </c>
      <c r="AD128" s="4">
        <v>80.328802164999999</v>
      </c>
      <c r="AE128" s="4">
        <v>83.448367297600001</v>
      </c>
      <c r="AF128" s="4">
        <v>90.467388846000006</v>
      </c>
      <c r="AG128" s="4">
        <v>85.788041147100003</v>
      </c>
      <c r="AH128" s="4">
        <v>79.548910881799998</v>
      </c>
    </row>
    <row r="129" spans="1:34" x14ac:dyDescent="0.25">
      <c r="A129" t="s">
        <v>625</v>
      </c>
      <c r="B129" s="4" t="s">
        <v>112</v>
      </c>
      <c r="C129" s="4">
        <v>7.5824592442999998</v>
      </c>
      <c r="D129" s="4">
        <v>8.4249547159000002</v>
      </c>
      <c r="E129" s="4">
        <v>8.4249547159000002</v>
      </c>
      <c r="F129" s="4">
        <v>8.4249547159000002</v>
      </c>
      <c r="G129" s="4">
        <v>7.5824592442999998</v>
      </c>
      <c r="H129" s="4">
        <v>9.2674501874999997</v>
      </c>
      <c r="I129" s="4">
        <v>8.4249547159000002</v>
      </c>
      <c r="J129" s="4">
        <v>7.5824592442999998</v>
      </c>
      <c r="K129" s="4">
        <v>7.5824592442999998</v>
      </c>
      <c r="L129" s="4">
        <v>6.7399637727000004</v>
      </c>
      <c r="M129" s="4">
        <v>6.7399637727000004</v>
      </c>
      <c r="N129" s="4">
        <v>9.2674501874999997</v>
      </c>
      <c r="O129" s="4">
        <v>10.109945658999999</v>
      </c>
      <c r="P129" s="4">
        <v>11.7949366022</v>
      </c>
      <c r="Q129" s="4">
        <v>11.7949366022</v>
      </c>
      <c r="R129" s="4">
        <v>14.322423017</v>
      </c>
      <c r="S129" s="4">
        <v>16.007413960099999</v>
      </c>
      <c r="T129" s="4">
        <v>16.007413960099999</v>
      </c>
      <c r="U129" s="4">
        <v>22.7473777328</v>
      </c>
      <c r="V129" s="4">
        <v>21.0623867897</v>
      </c>
      <c r="W129" s="4">
        <v>26.117359619199998</v>
      </c>
      <c r="X129" s="4">
        <v>32.0148279203</v>
      </c>
      <c r="Y129" s="4">
        <v>32.0148279203</v>
      </c>
      <c r="Z129" s="4">
        <v>32.857323391900003</v>
      </c>
      <c r="AA129" s="4">
        <v>34.542314335100002</v>
      </c>
      <c r="AB129" s="4">
        <v>32.0148279203</v>
      </c>
      <c r="AC129" s="4">
        <v>36.227305278199999</v>
      </c>
      <c r="AD129" s="4">
        <v>30.329836977100001</v>
      </c>
      <c r="AE129" s="4">
        <v>28.644846034</v>
      </c>
      <c r="AF129" s="4">
        <v>31.172332448700001</v>
      </c>
      <c r="AG129" s="4">
        <v>32.0148279203</v>
      </c>
      <c r="AH129" s="4">
        <v>32.857323391900003</v>
      </c>
    </row>
    <row r="130" spans="1:34" x14ac:dyDescent="0.25">
      <c r="A130" t="s">
        <v>626</v>
      </c>
      <c r="B130" s="4" t="s">
        <v>113</v>
      </c>
      <c r="C130" s="4">
        <v>2.2655444669999998</v>
      </c>
      <c r="D130" s="4">
        <v>2.2655444669999998</v>
      </c>
      <c r="E130" s="4">
        <v>2.2655444669999998</v>
      </c>
      <c r="F130" s="4">
        <v>2.2655444669999998</v>
      </c>
      <c r="G130" s="4">
        <v>3.3983167005000001</v>
      </c>
      <c r="H130" s="4">
        <v>4.5310889338999996</v>
      </c>
      <c r="I130" s="4">
        <v>5.6638611674000003</v>
      </c>
      <c r="J130" s="4">
        <v>4.5310889338999996</v>
      </c>
      <c r="K130" s="4">
        <v>4.5310889338999996</v>
      </c>
      <c r="L130" s="4">
        <v>5.6638611674000003</v>
      </c>
      <c r="M130" s="4">
        <v>7.9294056344000001</v>
      </c>
      <c r="N130" s="4">
        <v>12.4604945684</v>
      </c>
      <c r="O130" s="4">
        <v>14.726039035299999</v>
      </c>
      <c r="P130" s="4">
        <v>16.991583502299999</v>
      </c>
      <c r="Q130" s="4">
        <v>21.522672436299999</v>
      </c>
      <c r="R130" s="4">
        <v>22.6554446697</v>
      </c>
      <c r="S130" s="4">
        <v>22.6554446697</v>
      </c>
      <c r="T130" s="4">
        <v>24.920989136700001</v>
      </c>
      <c r="U130" s="4">
        <v>23.788216903199999</v>
      </c>
      <c r="V130" s="4">
        <v>28.319305837200002</v>
      </c>
      <c r="W130" s="4">
        <v>29.452078070700001</v>
      </c>
      <c r="X130" s="4">
        <v>26.0537613702</v>
      </c>
      <c r="Y130" s="4">
        <v>24.920989136700001</v>
      </c>
      <c r="Z130" s="4">
        <v>23.788216903199999</v>
      </c>
      <c r="AA130" s="4">
        <v>21.522672436299999</v>
      </c>
      <c r="AB130" s="4">
        <v>22.6554446697</v>
      </c>
      <c r="AC130" s="4">
        <v>18.124355735799998</v>
      </c>
      <c r="AD130" s="4">
        <v>19.257127969300001</v>
      </c>
      <c r="AE130" s="4">
        <v>21.522672436299999</v>
      </c>
      <c r="AF130" s="4">
        <v>22.6554446697</v>
      </c>
      <c r="AG130" s="4">
        <v>29.452078070700001</v>
      </c>
      <c r="AH130" s="4">
        <v>27.186533603699999</v>
      </c>
    </row>
    <row r="131" spans="1:34" x14ac:dyDescent="0.25">
      <c r="A131" t="s">
        <v>627</v>
      </c>
      <c r="B131" s="4" t="s">
        <v>114</v>
      </c>
      <c r="C131" s="4">
        <v>23.5425792632</v>
      </c>
      <c r="D131" s="4">
        <v>23.5425792632</v>
      </c>
      <c r="E131" s="4">
        <v>23.5425792632</v>
      </c>
      <c r="F131" s="4">
        <v>30.489569865499998</v>
      </c>
      <c r="G131" s="4">
        <v>31.647401632499999</v>
      </c>
      <c r="H131" s="4">
        <v>37.822504390100001</v>
      </c>
      <c r="I131" s="4">
        <v>41.681943613599998</v>
      </c>
      <c r="J131" s="4">
        <v>40.910055768900001</v>
      </c>
      <c r="K131" s="4">
        <v>41.295999691200002</v>
      </c>
      <c r="L131" s="4">
        <v>41.295999691200002</v>
      </c>
      <c r="M131" s="4">
        <v>50.944597749899998</v>
      </c>
      <c r="N131" s="4">
        <v>52.874317361700001</v>
      </c>
      <c r="O131" s="4">
        <v>52.102429516999997</v>
      </c>
      <c r="P131" s="4">
        <v>57.505644429900002</v>
      </c>
      <c r="Q131" s="4">
        <v>62.522915420399997</v>
      </c>
      <c r="R131" s="4">
        <v>62.522915420399997</v>
      </c>
      <c r="S131" s="4">
        <v>62.522915420399997</v>
      </c>
      <c r="T131" s="4">
        <v>59.821307963999999</v>
      </c>
      <c r="U131" s="4">
        <v>72.943401323800003</v>
      </c>
      <c r="V131" s="4">
        <v>80.662279770699996</v>
      </c>
      <c r="W131" s="4">
        <v>101.8891954999</v>
      </c>
      <c r="X131" s="4">
        <v>115.78317670440001</v>
      </c>
      <c r="Y131" s="4">
        <v>116.16912062679999</v>
      </c>
      <c r="Z131" s="4">
        <v>117.7128963162</v>
      </c>
      <c r="AA131" s="4">
        <v>121.1863916173</v>
      </c>
      <c r="AB131" s="4">
        <v>136.2382045889</v>
      </c>
      <c r="AC131" s="4">
        <v>144.3430269582</v>
      </c>
      <c r="AD131" s="4">
        <v>145.11491480289999</v>
      </c>
      <c r="AE131" s="4">
        <v>142.79925126879999</v>
      </c>
      <c r="AF131" s="4">
        <v>142.0273634241</v>
      </c>
      <c r="AG131" s="4">
        <v>140.4835877347</v>
      </c>
      <c r="AH131" s="4">
        <v>148.2024661817</v>
      </c>
    </row>
    <row r="132" spans="1:34" x14ac:dyDescent="0.25">
      <c r="A132" t="s">
        <v>628</v>
      </c>
      <c r="B132" s="4" t="s">
        <v>115</v>
      </c>
      <c r="C132" s="4">
        <v>9.7692290993000004</v>
      </c>
      <c r="D132" s="4">
        <v>9.7692290993000004</v>
      </c>
      <c r="E132" s="4">
        <v>9.7692290993000004</v>
      </c>
      <c r="F132" s="4">
        <v>9.7692290993000004</v>
      </c>
      <c r="G132" s="4">
        <v>7.5982892994000002</v>
      </c>
      <c r="H132" s="4">
        <v>10.8546989992</v>
      </c>
      <c r="I132" s="4">
        <v>10.8546989992</v>
      </c>
      <c r="J132" s="4">
        <v>11.9401688991</v>
      </c>
      <c r="K132" s="4">
        <v>11.9401688991</v>
      </c>
      <c r="L132" s="4">
        <v>11.9401688991</v>
      </c>
      <c r="M132" s="4">
        <v>11.9401688991</v>
      </c>
      <c r="N132" s="4">
        <v>13.025638798999999</v>
      </c>
      <c r="O132" s="4">
        <v>11.9401688991</v>
      </c>
      <c r="P132" s="4">
        <v>13.025638798999999</v>
      </c>
      <c r="Q132" s="4">
        <v>18.452988298600001</v>
      </c>
      <c r="R132" s="4">
        <v>18.452988298600001</v>
      </c>
      <c r="S132" s="4">
        <v>18.452988298600001</v>
      </c>
      <c r="T132" s="4">
        <v>26.0512775981</v>
      </c>
      <c r="U132" s="4">
        <v>27.136747497999998</v>
      </c>
      <c r="V132" s="4">
        <v>31.478627097699999</v>
      </c>
      <c r="W132" s="4">
        <v>34.735036797399999</v>
      </c>
      <c r="X132" s="4">
        <v>30.393157197800001</v>
      </c>
      <c r="Y132" s="4">
        <v>30.393157197800001</v>
      </c>
      <c r="Z132" s="4">
        <v>30.393157197800001</v>
      </c>
      <c r="AA132" s="4">
        <v>26.0512775981</v>
      </c>
      <c r="AB132" s="4">
        <v>28.2222173979</v>
      </c>
      <c r="AC132" s="4">
        <v>26.0512775981</v>
      </c>
      <c r="AD132" s="4">
        <v>19.538458198600001</v>
      </c>
      <c r="AE132" s="4">
        <v>21.7093979984</v>
      </c>
      <c r="AF132" s="4">
        <v>21.7093979984</v>
      </c>
      <c r="AG132" s="4">
        <v>21.7093979984</v>
      </c>
      <c r="AH132" s="4">
        <v>26.0512775981</v>
      </c>
    </row>
    <row r="133" spans="1:34" x14ac:dyDescent="0.25">
      <c r="A133" t="s">
        <v>629</v>
      </c>
      <c r="B133" s="4" t="s">
        <v>116</v>
      </c>
      <c r="C133" s="4">
        <v>30.231152039400001</v>
      </c>
      <c r="D133" s="4">
        <v>31.7814675286</v>
      </c>
      <c r="E133" s="4">
        <v>33.331783017799999</v>
      </c>
      <c r="F133" s="4">
        <v>24.805047827199999</v>
      </c>
      <c r="G133" s="4">
        <v>20.154101359599998</v>
      </c>
      <c r="H133" s="4">
        <v>20.9292591042</v>
      </c>
      <c r="I133" s="4">
        <v>24.029890082600001</v>
      </c>
      <c r="J133" s="4">
        <v>27.130521061</v>
      </c>
      <c r="K133" s="4">
        <v>25.580205571800001</v>
      </c>
      <c r="L133" s="4">
        <v>24.029890082600001</v>
      </c>
      <c r="M133" s="4">
        <v>28.680836550199999</v>
      </c>
      <c r="N133" s="4">
        <v>33.331783017799999</v>
      </c>
      <c r="O133" s="4">
        <v>36.432413996199998</v>
      </c>
      <c r="P133" s="4">
        <v>43.408833697699997</v>
      </c>
      <c r="Q133" s="4">
        <v>46.509464676100002</v>
      </c>
      <c r="R133" s="4">
        <v>46.509464676100002</v>
      </c>
      <c r="S133" s="4">
        <v>46.509464676100002</v>
      </c>
      <c r="T133" s="4">
        <v>58.1368308451</v>
      </c>
      <c r="U133" s="4">
        <v>66.663566035700001</v>
      </c>
      <c r="V133" s="4">
        <v>77.515774460100005</v>
      </c>
      <c r="W133" s="4">
        <v>77.515774460100005</v>
      </c>
      <c r="X133" s="4">
        <v>85.267351906100004</v>
      </c>
      <c r="Y133" s="4">
        <v>85.267351906100004</v>
      </c>
      <c r="Z133" s="4">
        <v>85.267351906100004</v>
      </c>
      <c r="AA133" s="4">
        <v>88.367982884499995</v>
      </c>
      <c r="AB133" s="4">
        <v>96.894718075100002</v>
      </c>
      <c r="AC133" s="4">
        <v>114.723346201</v>
      </c>
      <c r="AD133" s="4">
        <v>115.49850394560001</v>
      </c>
      <c r="AE133" s="4">
        <v>113.17303071169999</v>
      </c>
      <c r="AF133" s="4">
        <v>113.17303071169999</v>
      </c>
      <c r="AG133" s="4">
        <v>113.17303071169999</v>
      </c>
      <c r="AH133" s="4">
        <v>121.6997659024</v>
      </c>
    </row>
    <row r="134" spans="1:34" x14ac:dyDescent="0.25">
      <c r="A134" t="s">
        <v>630</v>
      </c>
      <c r="B134" s="4" t="s">
        <v>117</v>
      </c>
      <c r="C134" s="4">
        <v>25.030644134199999</v>
      </c>
      <c r="D134" s="4">
        <v>20.613471639899998</v>
      </c>
      <c r="E134" s="4">
        <v>19.5091785163</v>
      </c>
      <c r="F134" s="4">
        <v>19.877276224199999</v>
      </c>
      <c r="G134" s="4">
        <v>17.668689977100001</v>
      </c>
      <c r="H134" s="4">
        <v>14.723908314199999</v>
      </c>
      <c r="I134" s="4">
        <v>15.828201437800001</v>
      </c>
      <c r="J134" s="4">
        <v>17.300592269199999</v>
      </c>
      <c r="K134" s="4">
        <v>18.404885392800001</v>
      </c>
      <c r="L134" s="4">
        <v>18.404885392800001</v>
      </c>
      <c r="M134" s="4">
        <v>21.7177647635</v>
      </c>
      <c r="N134" s="4">
        <v>21.349667055600001</v>
      </c>
      <c r="O134" s="4">
        <v>26.134937257699999</v>
      </c>
      <c r="P134" s="4">
        <v>31.288305167699999</v>
      </c>
      <c r="Q134" s="4">
        <v>37.914063909100001</v>
      </c>
      <c r="R134" s="4">
        <v>38.282161617</v>
      </c>
      <c r="S134" s="4">
        <v>38.282161617</v>
      </c>
      <c r="T134" s="4">
        <v>38.650259324799997</v>
      </c>
      <c r="U134" s="4">
        <v>45.644115774100001</v>
      </c>
      <c r="V134" s="4">
        <v>45.276018066200002</v>
      </c>
      <c r="W134" s="4">
        <v>39.754552448399998</v>
      </c>
      <c r="X134" s="4">
        <v>43.067431819100001</v>
      </c>
      <c r="Y134" s="4">
        <v>51.533679099799997</v>
      </c>
      <c r="Z134" s="4">
        <v>51.533679099799997</v>
      </c>
      <c r="AA134" s="4">
        <v>51.165581391899998</v>
      </c>
      <c r="AB134" s="4">
        <v>54.110363054799997</v>
      </c>
      <c r="AC134" s="4">
        <v>58.527535549</v>
      </c>
      <c r="AD134" s="4">
        <v>66.625685121900005</v>
      </c>
      <c r="AE134" s="4">
        <v>61.472317211899998</v>
      </c>
      <c r="AF134" s="4">
        <v>65.521391998300004</v>
      </c>
      <c r="AG134" s="4">
        <v>65.521391998300004</v>
      </c>
      <c r="AH134" s="4">
        <v>62.208512627600001</v>
      </c>
    </row>
    <row r="135" spans="1:34" x14ac:dyDescent="0.25">
      <c r="A135" t="s">
        <v>631</v>
      </c>
      <c r="B135" s="4" t="s">
        <v>118</v>
      </c>
      <c r="C135" s="4">
        <v>17.491691446600001</v>
      </c>
      <c r="D135" s="4">
        <v>17.491691446600001</v>
      </c>
      <c r="E135" s="4">
        <v>18.620187668900002</v>
      </c>
      <c r="F135" s="4">
        <v>16.363195224199998</v>
      </c>
      <c r="G135" s="4">
        <v>12.977706557099999</v>
      </c>
      <c r="H135" s="4">
        <v>15.798947113000001</v>
      </c>
      <c r="I135" s="4">
        <v>16.9274433354</v>
      </c>
      <c r="J135" s="4">
        <v>16.363195224199998</v>
      </c>
      <c r="K135" s="4">
        <v>16.9274433354</v>
      </c>
      <c r="L135" s="4">
        <v>17.491691446600001</v>
      </c>
      <c r="M135" s="4">
        <v>18.0559395577</v>
      </c>
      <c r="N135" s="4">
        <v>22.569924447199998</v>
      </c>
      <c r="O135" s="4">
        <v>23.1341725584</v>
      </c>
      <c r="P135" s="4">
        <v>24.826916891900002</v>
      </c>
      <c r="Q135" s="4">
        <v>25.955413114300001</v>
      </c>
      <c r="R135" s="4">
        <v>28.212405559</v>
      </c>
      <c r="S135" s="4">
        <v>26.5196612254</v>
      </c>
      <c r="T135" s="4">
        <v>26.5196612254</v>
      </c>
      <c r="U135" s="4">
        <v>28.776653670200002</v>
      </c>
      <c r="V135" s="4">
        <v>32.726390448399997</v>
      </c>
      <c r="W135" s="4">
        <v>31.033646114900002</v>
      </c>
      <c r="X135" s="4">
        <v>29.905149892499999</v>
      </c>
      <c r="Y135" s="4">
        <v>34.9833828931</v>
      </c>
      <c r="Z135" s="4">
        <v>34.9833828931</v>
      </c>
      <c r="AA135" s="4">
        <v>36.111879115500003</v>
      </c>
      <c r="AB135" s="4">
        <v>42.882856449599998</v>
      </c>
      <c r="AC135" s="4">
        <v>50.782330006199999</v>
      </c>
      <c r="AD135" s="4">
        <v>57.553307340300002</v>
      </c>
      <c r="AE135" s="4">
        <v>61.503044118600002</v>
      </c>
      <c r="AF135" s="4">
        <v>62.631540340900003</v>
      </c>
      <c r="AG135" s="4">
        <v>66.581277119199996</v>
      </c>
      <c r="AH135" s="4">
        <v>68.838269563899999</v>
      </c>
    </row>
    <row r="136" spans="1:34" x14ac:dyDescent="0.25">
      <c r="A136" t="s">
        <v>632</v>
      </c>
      <c r="B136" s="4" t="s">
        <v>119</v>
      </c>
      <c r="C136" s="4">
        <v>22.799200868700002</v>
      </c>
      <c r="D136" s="4">
        <v>23.572055135399999</v>
      </c>
      <c r="E136" s="4">
        <v>23.958482268800001</v>
      </c>
      <c r="F136" s="4">
        <v>23.572055135399999</v>
      </c>
      <c r="G136" s="4">
        <v>22.026346602</v>
      </c>
      <c r="H136" s="4">
        <v>21.639919468599999</v>
      </c>
      <c r="I136" s="4">
        <v>18.5485024016</v>
      </c>
      <c r="J136" s="4">
        <v>21.253492335200001</v>
      </c>
      <c r="K136" s="4">
        <v>20.094210935100001</v>
      </c>
      <c r="L136" s="4">
        <v>18.934929534999998</v>
      </c>
      <c r="M136" s="4">
        <v>19.7077838017</v>
      </c>
      <c r="N136" s="4">
        <v>21.639919468599999</v>
      </c>
      <c r="O136" s="4">
        <v>25.504190802299998</v>
      </c>
      <c r="P136" s="4">
        <v>28.595607869199998</v>
      </c>
      <c r="Q136" s="4">
        <v>27.822753602500001</v>
      </c>
      <c r="R136" s="4">
        <v>32.0734520695</v>
      </c>
      <c r="S136" s="4">
        <v>32.0734520695</v>
      </c>
      <c r="T136" s="4">
        <v>35.551296269799998</v>
      </c>
      <c r="U136" s="4">
        <v>36.710577669899997</v>
      </c>
      <c r="V136" s="4">
        <v>42.120557537099998</v>
      </c>
      <c r="W136" s="4">
        <v>43.666266070500001</v>
      </c>
      <c r="X136" s="4">
        <v>52.554090137999999</v>
      </c>
      <c r="Y136" s="4">
        <v>56.804788604999999</v>
      </c>
      <c r="Z136" s="4">
        <v>58.736924271900001</v>
      </c>
      <c r="AA136" s="4">
        <v>62.601195605599997</v>
      </c>
      <c r="AB136" s="4">
        <v>63.374049872299999</v>
      </c>
      <c r="AC136" s="4">
        <v>67.238321205999995</v>
      </c>
      <c r="AD136" s="4">
        <v>71.489019673000001</v>
      </c>
      <c r="AE136" s="4">
        <v>72.261873939699996</v>
      </c>
      <c r="AF136" s="4">
        <v>73.034728206500006</v>
      </c>
      <c r="AG136" s="4">
        <v>71.102592539599996</v>
      </c>
      <c r="AH136" s="4">
        <v>61.441914205400003</v>
      </c>
    </row>
    <row r="137" spans="1:34" x14ac:dyDescent="0.25">
      <c r="A137" t="s">
        <v>633</v>
      </c>
      <c r="B137" s="4" t="s">
        <v>120</v>
      </c>
      <c r="C137" s="4">
        <v>1.9955459415000001</v>
      </c>
      <c r="D137" s="4">
        <v>1.5964367531999999</v>
      </c>
      <c r="E137" s="4">
        <v>1.5964367531999999</v>
      </c>
      <c r="F137" s="4">
        <v>1.9955459415000001</v>
      </c>
      <c r="G137" s="4">
        <v>3.1928735063000002</v>
      </c>
      <c r="H137" s="4">
        <v>3.9910918829000002</v>
      </c>
      <c r="I137" s="4">
        <v>3.9910918829000002</v>
      </c>
      <c r="J137" s="4">
        <v>4.3902010711999999</v>
      </c>
      <c r="K137" s="4">
        <v>3.5919826946</v>
      </c>
      <c r="L137" s="4">
        <v>3.9910918829000002</v>
      </c>
      <c r="M137" s="4">
        <v>5.1884194478000003</v>
      </c>
      <c r="N137" s="4">
        <v>5.9866378243999998</v>
      </c>
      <c r="O137" s="4">
        <v>5.5875286361000001</v>
      </c>
      <c r="P137" s="4">
        <v>6.7848562010000002</v>
      </c>
      <c r="Q137" s="4">
        <v>9.1795113307000005</v>
      </c>
      <c r="R137" s="4">
        <v>8.7804021423999998</v>
      </c>
      <c r="S137" s="4">
        <v>8.3812929540999992</v>
      </c>
      <c r="T137" s="4">
        <v>7.5830745774999997</v>
      </c>
      <c r="U137" s="4">
        <v>5.5875286361000001</v>
      </c>
      <c r="V137" s="4">
        <v>5.1884194478000003</v>
      </c>
      <c r="W137" s="4">
        <v>4.3902010711999999</v>
      </c>
      <c r="X137" s="4">
        <v>3.1928735063000002</v>
      </c>
      <c r="Y137" s="4">
        <v>3.1928735063000002</v>
      </c>
      <c r="Z137" s="4">
        <v>3.1928735063000002</v>
      </c>
      <c r="AA137" s="4">
        <v>6.3857470126999996</v>
      </c>
      <c r="AB137" s="4">
        <v>7.5830745774999997</v>
      </c>
      <c r="AC137" s="4">
        <v>8.7804021423999998</v>
      </c>
      <c r="AD137" s="4">
        <v>9.9777297073</v>
      </c>
      <c r="AE137" s="4">
        <v>10.376838895600001</v>
      </c>
      <c r="AF137" s="4">
        <v>10.376838895600001</v>
      </c>
      <c r="AG137" s="4">
        <v>10.376838895600001</v>
      </c>
      <c r="AH137" s="4">
        <v>6.7848562010000002</v>
      </c>
    </row>
    <row r="138" spans="1:34" x14ac:dyDescent="0.25">
      <c r="A138" t="s">
        <v>634</v>
      </c>
      <c r="B138" s="4" t="s">
        <v>121</v>
      </c>
      <c r="C138" s="4">
        <v>11.879306248500001</v>
      </c>
      <c r="D138" s="4">
        <v>6.6821097647999999</v>
      </c>
      <c r="E138" s="4">
        <v>6.6821097647999999</v>
      </c>
      <c r="F138" s="4">
        <v>7.4245664053000002</v>
      </c>
      <c r="G138" s="4">
        <v>8.1670230459000006</v>
      </c>
      <c r="H138" s="4">
        <v>8.1670230459000006</v>
      </c>
      <c r="I138" s="4">
        <v>8.1670230459000006</v>
      </c>
      <c r="J138" s="4">
        <v>10.3943929675</v>
      </c>
      <c r="K138" s="4">
        <v>9.6519363268999996</v>
      </c>
      <c r="L138" s="4">
        <v>9.6519363268999996</v>
      </c>
      <c r="M138" s="4">
        <v>8.9094796863999992</v>
      </c>
      <c r="N138" s="4">
        <v>11.136849608</v>
      </c>
      <c r="O138" s="4">
        <v>12.621762888999999</v>
      </c>
      <c r="P138" s="4">
        <v>15.591589451200001</v>
      </c>
      <c r="Q138" s="4">
        <v>14.1066761701</v>
      </c>
      <c r="R138" s="4">
        <v>14.8491328106</v>
      </c>
      <c r="S138" s="4">
        <v>14.8491328106</v>
      </c>
      <c r="T138" s="4">
        <v>17.076502732200002</v>
      </c>
      <c r="U138" s="4">
        <v>15.591589451200001</v>
      </c>
      <c r="V138" s="4">
        <v>25.2435257781</v>
      </c>
      <c r="W138" s="4">
        <v>24.501069137599998</v>
      </c>
      <c r="X138" s="4">
        <v>27.470895699700002</v>
      </c>
      <c r="Y138" s="4">
        <v>36.380375386099999</v>
      </c>
      <c r="Z138" s="4">
        <v>36.380375386099999</v>
      </c>
      <c r="AA138" s="4">
        <v>35.637918745500002</v>
      </c>
      <c r="AB138" s="4">
        <v>46.032311712999999</v>
      </c>
      <c r="AC138" s="4">
        <v>41.577571869800003</v>
      </c>
      <c r="AD138" s="4">
        <v>51.9719648373</v>
      </c>
      <c r="AE138" s="4">
        <v>54.199334758900001</v>
      </c>
      <c r="AF138" s="4">
        <v>49.744594915699999</v>
      </c>
      <c r="AG138" s="4">
        <v>49.744594915699999</v>
      </c>
      <c r="AH138" s="4">
        <v>49.002138275100002</v>
      </c>
    </row>
    <row r="139" spans="1:34" x14ac:dyDescent="0.25">
      <c r="A139" t="s">
        <v>635</v>
      </c>
      <c r="B139" s="4" t="s">
        <v>122</v>
      </c>
      <c r="C139" s="4">
        <v>2.9725853318</v>
      </c>
      <c r="D139" s="4">
        <v>1.4862926659</v>
      </c>
      <c r="E139" s="4">
        <v>0.74314633289999998</v>
      </c>
      <c r="F139" s="4">
        <v>0.74314633289999998</v>
      </c>
      <c r="G139" s="4">
        <v>0.74314633289999998</v>
      </c>
      <c r="H139" s="4">
        <v>1.4862926659</v>
      </c>
      <c r="I139" s="4">
        <v>0.74314633289999998</v>
      </c>
      <c r="J139" s="4">
        <v>1.4862926659</v>
      </c>
      <c r="K139" s="4">
        <v>1.4862926659</v>
      </c>
      <c r="L139" s="4">
        <v>2.2294389988000001</v>
      </c>
      <c r="M139" s="4">
        <v>3.7157316646999998</v>
      </c>
      <c r="N139" s="4">
        <v>4.4588779977000002</v>
      </c>
      <c r="O139" s="4">
        <v>6.6883169965000002</v>
      </c>
      <c r="P139" s="4">
        <v>9.6609023283000006</v>
      </c>
      <c r="Q139" s="4">
        <v>10.404048661199999</v>
      </c>
      <c r="R139" s="4">
        <v>10.404048661199999</v>
      </c>
      <c r="S139" s="4">
        <v>9.6609023283000006</v>
      </c>
      <c r="T139" s="4">
        <v>9.6609023283000006</v>
      </c>
      <c r="U139" s="4">
        <v>14.862926658899999</v>
      </c>
      <c r="V139" s="4">
        <v>14.119780325900001</v>
      </c>
      <c r="W139" s="4">
        <v>12.6334876601</v>
      </c>
      <c r="X139" s="4">
        <v>13.376633993</v>
      </c>
      <c r="Y139" s="4">
        <v>17.835511990699999</v>
      </c>
      <c r="Z139" s="4">
        <v>18.578658323599999</v>
      </c>
      <c r="AA139" s="4">
        <v>18.578658323599999</v>
      </c>
      <c r="AB139" s="4">
        <v>12.6334876601</v>
      </c>
      <c r="AC139" s="4">
        <v>17.0923656577</v>
      </c>
      <c r="AD139" s="4">
        <v>18.578658323599999</v>
      </c>
      <c r="AE139" s="4">
        <v>19.321804656600001</v>
      </c>
      <c r="AF139" s="4">
        <v>14.862926658899999</v>
      </c>
      <c r="AG139" s="4">
        <v>14.119780325900001</v>
      </c>
      <c r="AH139" s="4">
        <v>14.862926658899999</v>
      </c>
    </row>
    <row r="140" spans="1:34" x14ac:dyDescent="0.25">
      <c r="A140" t="s">
        <v>636</v>
      </c>
      <c r="B140" s="4" t="s">
        <v>123</v>
      </c>
      <c r="C140" s="4">
        <v>12.3494905835</v>
      </c>
      <c r="D140" s="4">
        <v>11.423278789699999</v>
      </c>
      <c r="E140" s="4">
        <v>11.423278789699999</v>
      </c>
      <c r="F140" s="4">
        <v>11.1145415252</v>
      </c>
      <c r="G140" s="4">
        <v>7.4096943500999997</v>
      </c>
      <c r="H140" s="4">
        <v>8.6446434085000003</v>
      </c>
      <c r="I140" s="4">
        <v>8.6446434085000003</v>
      </c>
      <c r="J140" s="4">
        <v>6.1747452917999999</v>
      </c>
      <c r="K140" s="4">
        <v>6.7922198208999998</v>
      </c>
      <c r="L140" s="4">
        <v>6.7922198208999998</v>
      </c>
      <c r="M140" s="4">
        <v>8.3359061439000008</v>
      </c>
      <c r="N140" s="4">
        <v>10.1883297314</v>
      </c>
      <c r="O140" s="4">
        <v>12.658227848099999</v>
      </c>
      <c r="P140" s="4">
        <v>12.0407533189</v>
      </c>
      <c r="Q140" s="4">
        <v>12.966965112700001</v>
      </c>
      <c r="R140" s="4">
        <v>14.201914171</v>
      </c>
      <c r="S140" s="4">
        <v>14.201914171</v>
      </c>
      <c r="T140" s="4">
        <v>14.201914171</v>
      </c>
      <c r="U140" s="4">
        <v>19.450447668999999</v>
      </c>
      <c r="V140" s="4">
        <v>17.906761346100001</v>
      </c>
      <c r="W140" s="4">
        <v>20.994133991999998</v>
      </c>
      <c r="X140" s="4">
        <v>21.3028712566</v>
      </c>
      <c r="Y140" s="4">
        <v>22.846557579500001</v>
      </c>
      <c r="Z140" s="4">
        <v>23.772769373300001</v>
      </c>
      <c r="AA140" s="4">
        <v>25.933930225400001</v>
      </c>
      <c r="AB140" s="4">
        <v>29.638777400399999</v>
      </c>
      <c r="AC140" s="4">
        <v>36.739734486000003</v>
      </c>
      <c r="AD140" s="4">
        <v>38.592158073500002</v>
      </c>
      <c r="AE140" s="4">
        <v>42.2970052485</v>
      </c>
      <c r="AF140" s="4">
        <v>43.531954306899998</v>
      </c>
      <c r="AG140" s="4">
        <v>42.605742513099997</v>
      </c>
      <c r="AH140" s="4">
        <v>41.370793454800001</v>
      </c>
    </row>
    <row r="141" spans="1:34" x14ac:dyDescent="0.25">
      <c r="A141" t="s">
        <v>637</v>
      </c>
      <c r="B141" s="4" t="s">
        <v>124</v>
      </c>
      <c r="C141" s="4">
        <v>20.3058937857</v>
      </c>
      <c r="D141" s="4">
        <v>21.7563147704</v>
      </c>
      <c r="E141" s="4">
        <v>19.580683293300002</v>
      </c>
      <c r="F141" s="4">
        <v>17.405051816299999</v>
      </c>
      <c r="G141" s="4">
        <v>18.855472801000001</v>
      </c>
      <c r="H141" s="4">
        <v>22.4815252627</v>
      </c>
      <c r="I141" s="4">
        <v>26.107577724399999</v>
      </c>
      <c r="J141" s="4">
        <v>21.7563147704</v>
      </c>
      <c r="K141" s="4">
        <v>18.855472801000001</v>
      </c>
      <c r="L141" s="4">
        <v>21.7563147704</v>
      </c>
      <c r="M141" s="4">
        <v>23.931946247399999</v>
      </c>
      <c r="N141" s="4">
        <v>26.832788216800001</v>
      </c>
      <c r="O141" s="4">
        <v>31.184051170899998</v>
      </c>
      <c r="P141" s="4">
        <v>32.634472155499999</v>
      </c>
      <c r="Q141" s="4">
        <v>36.9857351096</v>
      </c>
      <c r="R141" s="4">
        <v>36.2605246173</v>
      </c>
      <c r="S141" s="4">
        <v>35.535314124899998</v>
      </c>
      <c r="T141" s="4">
        <v>36.2605246173</v>
      </c>
      <c r="U141" s="4">
        <v>37.710945602000002</v>
      </c>
      <c r="V141" s="4">
        <v>36.9857351096</v>
      </c>
      <c r="W141" s="4">
        <v>39.161366586699998</v>
      </c>
      <c r="X141" s="4">
        <v>42.787419048399997</v>
      </c>
      <c r="Y141" s="4">
        <v>50.039523971800001</v>
      </c>
      <c r="Z141" s="4">
        <v>56.566418402899998</v>
      </c>
      <c r="AA141" s="4">
        <v>54.390786925900002</v>
      </c>
      <c r="AB141" s="4">
        <v>59.467260372299997</v>
      </c>
      <c r="AC141" s="4">
        <v>58.016839387600001</v>
      </c>
      <c r="AD141" s="4">
        <v>74.696680711599996</v>
      </c>
      <c r="AE141" s="4">
        <v>81.2235751427</v>
      </c>
      <c r="AF141" s="4">
        <v>86.300048589100001</v>
      </c>
      <c r="AG141" s="4">
        <v>81.948785634999993</v>
      </c>
      <c r="AH141" s="4">
        <v>81.948785634999993</v>
      </c>
    </row>
    <row r="142" spans="1:34" x14ac:dyDescent="0.25">
      <c r="A142" t="s">
        <v>638</v>
      </c>
      <c r="B142" s="4" t="s">
        <v>125</v>
      </c>
      <c r="C142" s="4">
        <v>10.344684900900001</v>
      </c>
      <c r="D142" s="4">
        <v>9.3102164108000007</v>
      </c>
      <c r="E142" s="4">
        <v>9.3102164108000007</v>
      </c>
      <c r="F142" s="4">
        <v>7.2412794305999997</v>
      </c>
      <c r="G142" s="4">
        <v>5.1723424504000004</v>
      </c>
      <c r="H142" s="4">
        <v>4.1378739604000003</v>
      </c>
      <c r="I142" s="4">
        <v>4.1378739604000003</v>
      </c>
      <c r="J142" s="4">
        <v>3.1034054702999998</v>
      </c>
      <c r="K142" s="4">
        <v>3.1034054702999998</v>
      </c>
      <c r="L142" s="4">
        <v>5.1723424504000004</v>
      </c>
      <c r="M142" s="4">
        <v>5.1723424504000004</v>
      </c>
      <c r="N142" s="4">
        <v>6.2068109404999996</v>
      </c>
      <c r="O142" s="4">
        <v>7.2412794305999997</v>
      </c>
      <c r="P142" s="4">
        <v>7.2412794305999997</v>
      </c>
      <c r="Q142" s="4">
        <v>7.2412794305999997</v>
      </c>
      <c r="R142" s="4">
        <v>6.2068109404999996</v>
      </c>
      <c r="S142" s="4">
        <v>4.1378739604000003</v>
      </c>
      <c r="T142" s="4">
        <v>5.1723424504000004</v>
      </c>
      <c r="U142" s="4">
        <v>6.2068109404999996</v>
      </c>
      <c r="V142" s="4">
        <v>6.2068109404999996</v>
      </c>
      <c r="W142" s="4">
        <v>6.2068109404999996</v>
      </c>
      <c r="X142" s="4">
        <v>7.2412794305999997</v>
      </c>
      <c r="Y142" s="4">
        <v>12.413621881099999</v>
      </c>
      <c r="Z142" s="4">
        <v>12.413621881099999</v>
      </c>
      <c r="AA142" s="4">
        <v>13.448090371199999</v>
      </c>
      <c r="AB142" s="4">
        <v>13.448090371199999</v>
      </c>
      <c r="AC142" s="4">
        <v>13.448090371199999</v>
      </c>
      <c r="AD142" s="4">
        <v>13.448090371199999</v>
      </c>
      <c r="AE142" s="4">
        <v>11.379153390999999</v>
      </c>
      <c r="AF142" s="4">
        <v>7.2412794305999997</v>
      </c>
      <c r="AG142" s="4">
        <v>7.2412794305999997</v>
      </c>
      <c r="AH142" s="4">
        <v>5.1723424504000004</v>
      </c>
    </row>
    <row r="143" spans="1:34" x14ac:dyDescent="0.25">
      <c r="A143" t="s">
        <v>639</v>
      </c>
      <c r="B143" s="4" t="s">
        <v>126</v>
      </c>
      <c r="C143" s="4">
        <v>29.005790280900001</v>
      </c>
      <c r="D143" s="4">
        <v>27.1929283883</v>
      </c>
      <c r="E143" s="4">
        <v>26.467783631300001</v>
      </c>
      <c r="F143" s="4">
        <v>29.005790280900001</v>
      </c>
      <c r="G143" s="4">
        <v>27.1929283883</v>
      </c>
      <c r="H143" s="4">
        <v>27.1929283883</v>
      </c>
      <c r="I143" s="4">
        <v>27.1929283883</v>
      </c>
      <c r="J143" s="4">
        <v>27.1929283883</v>
      </c>
      <c r="K143" s="4">
        <v>29.368362659399999</v>
      </c>
      <c r="L143" s="4">
        <v>29.368362659399999</v>
      </c>
      <c r="M143" s="4">
        <v>28.6432179024</v>
      </c>
      <c r="N143" s="4">
        <v>31.181224552</v>
      </c>
      <c r="O143" s="4">
        <v>32.994086444499999</v>
      </c>
      <c r="P143" s="4">
        <v>33.356658822999997</v>
      </c>
      <c r="Q143" s="4">
        <v>38.432672122200003</v>
      </c>
      <c r="R143" s="4">
        <v>39.520389257700003</v>
      </c>
      <c r="S143" s="4">
        <v>41.695823528799998</v>
      </c>
      <c r="T143" s="4">
        <v>40.608106393200003</v>
      </c>
      <c r="U143" s="4">
        <v>50.034988234499998</v>
      </c>
      <c r="V143" s="4">
        <v>54.023284398100003</v>
      </c>
      <c r="W143" s="4">
        <v>58.3741529403</v>
      </c>
      <c r="X143" s="4">
        <v>63.0875938609</v>
      </c>
      <c r="Y143" s="4">
        <v>62.362449103899998</v>
      </c>
      <c r="Z143" s="4">
        <v>64.900455753499998</v>
      </c>
      <c r="AA143" s="4">
        <v>72.151903323699997</v>
      </c>
      <c r="AB143" s="4">
        <v>71.426758566700002</v>
      </c>
      <c r="AC143" s="4">
        <v>84.479364193099997</v>
      </c>
      <c r="AD143" s="4">
        <v>95.719107926899994</v>
      </c>
      <c r="AE143" s="4">
        <v>95.719107926899994</v>
      </c>
      <c r="AF143" s="4">
        <v>98.257114576500001</v>
      </c>
      <c r="AG143" s="4">
        <v>94.993963169899999</v>
      </c>
      <c r="AH143" s="4">
        <v>84.116791814600006</v>
      </c>
    </row>
    <row r="144" spans="1:34" x14ac:dyDescent="0.25">
      <c r="A144" t="s">
        <v>640</v>
      </c>
      <c r="B144" s="4" t="s">
        <v>127</v>
      </c>
      <c r="C144" s="4">
        <v>7.8528686528999998</v>
      </c>
      <c r="D144" s="4">
        <v>7.0675817876</v>
      </c>
      <c r="E144" s="4">
        <v>7.0675817876</v>
      </c>
      <c r="F144" s="4">
        <v>6.2822949223000002</v>
      </c>
      <c r="G144" s="4">
        <v>6.2822949223000002</v>
      </c>
      <c r="H144" s="4">
        <v>3.9264343264999999</v>
      </c>
      <c r="I144" s="4">
        <v>3.9264343264999999</v>
      </c>
      <c r="J144" s="4">
        <v>3.9264343264999999</v>
      </c>
      <c r="K144" s="4">
        <v>3.9264343264999999</v>
      </c>
      <c r="L144" s="4">
        <v>3.9264343264999999</v>
      </c>
      <c r="M144" s="4">
        <v>3.9264343264999999</v>
      </c>
      <c r="N144" s="4">
        <v>1.5705737306000001</v>
      </c>
      <c r="O144" s="4">
        <v>5.4970080570000004</v>
      </c>
      <c r="P144" s="4">
        <v>10.208729248799999</v>
      </c>
      <c r="Q144" s="4">
        <v>15.7057373058</v>
      </c>
      <c r="R144" s="4">
        <v>17.276311036399999</v>
      </c>
      <c r="S144" s="4">
        <v>18.061597901700001</v>
      </c>
      <c r="T144" s="4">
        <v>21.2027453629</v>
      </c>
      <c r="U144" s="4">
        <v>31.411474611700001</v>
      </c>
      <c r="V144" s="4">
        <v>40.049630129900002</v>
      </c>
      <c r="W144" s="4">
        <v>47.117211917500001</v>
      </c>
      <c r="X144" s="4">
        <v>60.467088627499997</v>
      </c>
      <c r="Y144" s="4">
        <v>65.178809819199998</v>
      </c>
      <c r="Z144" s="4">
        <v>64.393522953900003</v>
      </c>
      <c r="AA144" s="4">
        <v>74.602252202700001</v>
      </c>
      <c r="AB144" s="4">
        <v>102.0872924879</v>
      </c>
      <c r="AC144" s="4">
        <v>98.160858161500002</v>
      </c>
      <c r="AD144" s="4">
        <v>110.7254480062</v>
      </c>
      <c r="AE144" s="4">
        <v>102.0872924879</v>
      </c>
      <c r="AF144" s="4">
        <v>109.15487427559999</v>
      </c>
      <c r="AG144" s="4">
        <v>110.7254480062</v>
      </c>
      <c r="AH144" s="4">
        <v>98.946145026799996</v>
      </c>
    </row>
    <row r="145" spans="1:34" x14ac:dyDescent="0.25">
      <c r="A145" t="s">
        <v>641</v>
      </c>
      <c r="B145" s="4" t="s">
        <v>128</v>
      </c>
      <c r="C145" s="4">
        <v>30.700239571499999</v>
      </c>
      <c r="D145" s="4">
        <v>31.248458135300002</v>
      </c>
      <c r="E145" s="4">
        <v>32.619004544699997</v>
      </c>
      <c r="F145" s="4">
        <v>33.167223108500004</v>
      </c>
      <c r="G145" s="4">
        <v>37.278862336800003</v>
      </c>
      <c r="H145" s="4">
        <v>41.390501565199997</v>
      </c>
      <c r="I145" s="4">
        <v>38.649408746299997</v>
      </c>
      <c r="J145" s="4">
        <v>40.568173719500003</v>
      </c>
      <c r="K145" s="4">
        <v>46.050359357300003</v>
      </c>
      <c r="L145" s="4">
        <v>45.502140793499997</v>
      </c>
      <c r="M145" s="4">
        <v>46.598577921</v>
      </c>
      <c r="N145" s="4">
        <v>49.613780021799997</v>
      </c>
      <c r="O145" s="4">
        <v>52.080763558800001</v>
      </c>
      <c r="P145" s="4">
        <v>58.385277042299997</v>
      </c>
      <c r="Q145" s="4">
        <v>62.771025552499999</v>
      </c>
      <c r="R145" s="4">
        <v>61.948697706799997</v>
      </c>
      <c r="S145" s="4">
        <v>62.2228069887</v>
      </c>
      <c r="T145" s="4">
        <v>69.623757599699999</v>
      </c>
      <c r="U145" s="4">
        <v>85.522095949199993</v>
      </c>
      <c r="V145" s="4">
        <v>97.582904352300005</v>
      </c>
      <c r="W145" s="4">
        <v>111.5624777286</v>
      </c>
      <c r="X145" s="4">
        <v>125.81616038679999</v>
      </c>
      <c r="Y145" s="4">
        <v>131.0242367427</v>
      </c>
      <c r="Z145" s="4">
        <v>134.58765740729999</v>
      </c>
      <c r="AA145" s="4">
        <v>140.069843045</v>
      </c>
      <c r="AB145" s="4">
        <v>156.24229067639999</v>
      </c>
      <c r="AC145" s="4">
        <v>168.02898979770001</v>
      </c>
      <c r="AD145" s="4">
        <v>160.62803918669999</v>
      </c>
      <c r="AE145" s="4">
        <v>158.16105564969999</v>
      </c>
      <c r="AF145" s="4">
        <v>163.36913200550001</v>
      </c>
      <c r="AG145" s="4">
        <v>161.45036703229999</v>
      </c>
      <c r="AH145" s="4">
        <v>148.5672307836</v>
      </c>
    </row>
    <row r="146" spans="1:34" x14ac:dyDescent="0.25">
      <c r="A146" t="s">
        <v>642</v>
      </c>
      <c r="B146" s="4" t="s">
        <v>129</v>
      </c>
      <c r="C146" s="4">
        <v>24.378998023200001</v>
      </c>
      <c r="D146" s="4">
        <v>25.9689326769</v>
      </c>
      <c r="E146" s="4">
        <v>25.9689326769</v>
      </c>
      <c r="F146" s="4">
        <v>31.268714855799999</v>
      </c>
      <c r="G146" s="4">
        <v>30.738736637900001</v>
      </c>
      <c r="H146" s="4">
        <v>34.978562381099998</v>
      </c>
      <c r="I146" s="4">
        <v>36.568497034799996</v>
      </c>
      <c r="J146" s="4">
        <v>44.518170303200002</v>
      </c>
      <c r="K146" s="4">
        <v>44.518170303200002</v>
      </c>
      <c r="L146" s="4">
        <v>50.877908917900001</v>
      </c>
      <c r="M146" s="4">
        <v>43.9881920853</v>
      </c>
      <c r="N146" s="4">
        <v>53.527800007400003</v>
      </c>
      <c r="O146" s="4">
        <v>49.817952482199999</v>
      </c>
      <c r="P146" s="4">
        <v>50.877908917900001</v>
      </c>
      <c r="Q146" s="4">
        <v>49.817952482199999</v>
      </c>
      <c r="R146" s="4">
        <v>57.237647532700002</v>
      </c>
      <c r="S146" s="4">
        <v>55.117734661100002</v>
      </c>
      <c r="T146" s="4">
        <v>62.537429711599998</v>
      </c>
      <c r="U146" s="4">
        <v>63.0674079295</v>
      </c>
      <c r="V146" s="4">
        <v>77.906798030600001</v>
      </c>
      <c r="W146" s="4">
        <v>93.276166349600004</v>
      </c>
      <c r="X146" s="4">
        <v>119.77507724429999</v>
      </c>
      <c r="Y146" s="4">
        <v>126.1348158591</v>
      </c>
      <c r="Z146" s="4">
        <v>141.504184178</v>
      </c>
      <c r="AA146" s="4">
        <v>152.6337267538</v>
      </c>
      <c r="AB146" s="4">
        <v>168.5330732907</v>
      </c>
      <c r="AC146" s="4">
        <v>186.55233269909999</v>
      </c>
      <c r="AD146" s="4">
        <v>181.2525505202</v>
      </c>
      <c r="AE146" s="4">
        <v>173.83285546959999</v>
      </c>
      <c r="AF146" s="4">
        <v>176.48274655910001</v>
      </c>
      <c r="AG146" s="4">
        <v>163.76326932960001</v>
      </c>
      <c r="AH146" s="4">
        <v>147.8639227928</v>
      </c>
    </row>
    <row r="147" spans="1:34" x14ac:dyDescent="0.25">
      <c r="A147" t="s">
        <v>643</v>
      </c>
      <c r="B147" s="4" t="s">
        <v>130</v>
      </c>
      <c r="C147" s="4">
        <v>8.8285371954999992</v>
      </c>
      <c r="D147" s="4">
        <v>9.6693502617</v>
      </c>
      <c r="E147" s="4">
        <v>10.9305698611</v>
      </c>
      <c r="F147" s="4">
        <v>11.3509763942</v>
      </c>
      <c r="G147" s="4">
        <v>10.510163327900001</v>
      </c>
      <c r="H147" s="4">
        <v>9.2489437286000005</v>
      </c>
      <c r="I147" s="4">
        <v>10.9305698611</v>
      </c>
      <c r="J147" s="4">
        <v>11.3509763942</v>
      </c>
      <c r="K147" s="4">
        <v>9.2489437286000005</v>
      </c>
      <c r="L147" s="4">
        <v>9.6693502617</v>
      </c>
      <c r="M147" s="4">
        <v>9.6693502617</v>
      </c>
      <c r="N147" s="4">
        <v>11.3509763942</v>
      </c>
      <c r="O147" s="4">
        <v>11.771382927299999</v>
      </c>
      <c r="P147" s="4">
        <v>12.6121959935</v>
      </c>
      <c r="Q147" s="4">
        <v>14.293822126</v>
      </c>
      <c r="R147" s="4">
        <v>18.497887457200001</v>
      </c>
      <c r="S147" s="4">
        <v>21.0203266559</v>
      </c>
      <c r="T147" s="4">
        <v>20.5999201228</v>
      </c>
      <c r="U147" s="4">
        <v>23.963172387699998</v>
      </c>
      <c r="V147" s="4">
        <v>26.906018119500001</v>
      </c>
      <c r="W147" s="4">
        <v>28.167237718900001</v>
      </c>
      <c r="X147" s="4">
        <v>27.746831185800001</v>
      </c>
      <c r="Y147" s="4">
        <v>27.746831185800001</v>
      </c>
      <c r="Z147" s="4">
        <v>25.644798520199998</v>
      </c>
      <c r="AA147" s="4">
        <v>26.485611586400001</v>
      </c>
      <c r="AB147" s="4">
        <v>21.861139722099999</v>
      </c>
      <c r="AC147" s="4">
        <v>21.861139722099999</v>
      </c>
      <c r="AD147" s="4">
        <v>18.497887457200001</v>
      </c>
      <c r="AE147" s="4">
        <v>21.861139722099999</v>
      </c>
      <c r="AF147" s="4">
        <v>22.701952788300002</v>
      </c>
      <c r="AG147" s="4">
        <v>22.281546255199999</v>
      </c>
      <c r="AH147" s="4">
        <v>22.281546255199999</v>
      </c>
    </row>
    <row r="148" spans="1:34" x14ac:dyDescent="0.25">
      <c r="A148" t="s">
        <v>644</v>
      </c>
      <c r="B148" s="4" t="s">
        <v>131</v>
      </c>
      <c r="C148" s="4">
        <v>35.8438804671</v>
      </c>
      <c r="D148" s="4">
        <v>38.003150374800001</v>
      </c>
      <c r="E148" s="4">
        <v>36.3836979441</v>
      </c>
      <c r="F148" s="4">
        <v>36.977497168699998</v>
      </c>
      <c r="G148" s="4">
        <v>40.162420282500001</v>
      </c>
      <c r="H148" s="4">
        <v>45.884485537700002</v>
      </c>
      <c r="I148" s="4">
        <v>48.205700688500002</v>
      </c>
      <c r="J148" s="4">
        <v>57.058707309900001</v>
      </c>
      <c r="K148" s="4">
        <v>60.675484405200002</v>
      </c>
      <c r="L148" s="4">
        <v>64.346243248199997</v>
      </c>
      <c r="M148" s="4">
        <v>70.932016466600004</v>
      </c>
      <c r="N148" s="4">
        <v>76.438154731099999</v>
      </c>
      <c r="O148" s="4">
        <v>80.270858817199993</v>
      </c>
      <c r="P148" s="4">
        <v>81.836329500299996</v>
      </c>
      <c r="Q148" s="4">
        <v>84.913289118700007</v>
      </c>
      <c r="R148" s="4">
        <v>84.373471641799995</v>
      </c>
      <c r="S148" s="4">
        <v>88.961920195499999</v>
      </c>
      <c r="T148" s="4">
        <v>87.882285241700004</v>
      </c>
      <c r="U148" s="4">
        <v>87.234504269400006</v>
      </c>
      <c r="V148" s="4">
        <v>87.936266989399996</v>
      </c>
      <c r="W148" s="4">
        <v>87.936266989399996</v>
      </c>
      <c r="X148" s="4">
        <v>83.563745426400004</v>
      </c>
      <c r="Y148" s="4">
        <v>83.617727174099997</v>
      </c>
      <c r="Z148" s="4">
        <v>81.242530275700005</v>
      </c>
      <c r="AA148" s="4">
        <v>81.620402509499996</v>
      </c>
      <c r="AB148" s="4">
        <v>84.697362127900007</v>
      </c>
      <c r="AC148" s="4">
        <v>84.103562903300002</v>
      </c>
      <c r="AD148" s="4">
        <v>88.745993204800001</v>
      </c>
      <c r="AE148" s="4">
        <v>91.930916318599998</v>
      </c>
      <c r="AF148" s="4">
        <v>92.038879813999998</v>
      </c>
      <c r="AG148" s="4">
        <v>88.961920195499999</v>
      </c>
      <c r="AH148" s="4">
        <v>80.378822312599993</v>
      </c>
    </row>
    <row r="149" spans="1:34" x14ac:dyDescent="0.25">
      <c r="A149" t="s">
        <v>645</v>
      </c>
      <c r="B149" s="4" t="s">
        <v>132</v>
      </c>
      <c r="C149" s="4">
        <v>18.845066630800002</v>
      </c>
      <c r="D149" s="4">
        <v>18.845066630800002</v>
      </c>
      <c r="E149" s="4">
        <v>18.172028536799999</v>
      </c>
      <c r="F149" s="4">
        <v>21.537219006600001</v>
      </c>
      <c r="G149" s="4">
        <v>27.594561852199998</v>
      </c>
      <c r="H149" s="4">
        <v>28.267599946200001</v>
      </c>
      <c r="I149" s="4">
        <v>34.997980885700002</v>
      </c>
      <c r="J149" s="4">
        <v>30.286714228000001</v>
      </c>
      <c r="K149" s="4">
        <v>33.651904697799999</v>
      </c>
      <c r="L149" s="4">
        <v>33.651904697799999</v>
      </c>
      <c r="M149" s="4">
        <v>30.286714228000001</v>
      </c>
      <c r="N149" s="4">
        <v>22.2102571006</v>
      </c>
      <c r="O149" s="4">
        <v>22.2102571006</v>
      </c>
      <c r="P149" s="4">
        <v>18.172028536799999</v>
      </c>
      <c r="Q149" s="4">
        <v>21.537219006600001</v>
      </c>
      <c r="R149" s="4">
        <v>22.2102571006</v>
      </c>
      <c r="S149" s="4">
        <v>23.556333288499999</v>
      </c>
      <c r="T149" s="4">
        <v>24.2293713824</v>
      </c>
      <c r="U149" s="4">
        <v>34.997980885700002</v>
      </c>
      <c r="V149" s="4">
        <v>40.382285637400003</v>
      </c>
      <c r="W149" s="4">
        <v>39.709247543399997</v>
      </c>
      <c r="X149" s="4">
        <v>42.401399919200003</v>
      </c>
      <c r="Y149" s="4">
        <v>45.766590389000001</v>
      </c>
      <c r="Z149" s="4">
        <v>45.093552295099997</v>
      </c>
      <c r="AA149" s="4">
        <v>47.785704670900003</v>
      </c>
      <c r="AB149" s="4">
        <v>57.881276080200003</v>
      </c>
      <c r="AC149" s="4">
        <v>58.554314174200002</v>
      </c>
      <c r="AD149" s="4">
        <v>68.649885583499994</v>
      </c>
      <c r="AE149" s="4">
        <v>73.361152241200003</v>
      </c>
      <c r="AF149" s="4">
        <v>75.380266523100005</v>
      </c>
      <c r="AG149" s="4">
        <v>76.726342711000001</v>
      </c>
      <c r="AH149" s="4">
        <v>75.380266523100005</v>
      </c>
    </row>
    <row r="150" spans="1:34" x14ac:dyDescent="0.25">
      <c r="A150" t="s">
        <v>646</v>
      </c>
      <c r="B150" s="4" t="s">
        <v>133</v>
      </c>
      <c r="C150" s="4">
        <v>21.232964736500001</v>
      </c>
      <c r="D150" s="4">
        <v>20.6742025066</v>
      </c>
      <c r="E150" s="4">
        <v>25.703062575800001</v>
      </c>
      <c r="F150" s="4">
        <v>27.938111495400001</v>
      </c>
      <c r="G150" s="4">
        <v>26.820587035599999</v>
      </c>
      <c r="H150" s="4">
        <v>27.3793492655</v>
      </c>
      <c r="I150" s="4">
        <v>29.614398185100001</v>
      </c>
      <c r="J150" s="4">
        <v>33.525733794499999</v>
      </c>
      <c r="K150" s="4">
        <v>40.789642783300003</v>
      </c>
      <c r="L150" s="4">
        <v>40.789642783300003</v>
      </c>
      <c r="M150" s="4">
        <v>44.700978392700002</v>
      </c>
      <c r="N150" s="4">
        <v>46.377265082400001</v>
      </c>
      <c r="O150" s="4">
        <v>51.406125151600001</v>
      </c>
      <c r="P150" s="4">
        <v>61.4638452899</v>
      </c>
      <c r="Q150" s="4">
        <v>68.168992048800007</v>
      </c>
      <c r="R150" s="4">
        <v>72.639089888100003</v>
      </c>
      <c r="S150" s="4">
        <v>74.315376577799995</v>
      </c>
      <c r="T150" s="4">
        <v>80.461761106799997</v>
      </c>
      <c r="U150" s="4">
        <v>94.430816854499994</v>
      </c>
      <c r="V150" s="4">
        <v>109.517397062</v>
      </c>
      <c r="W150" s="4">
        <v>125.7215017294</v>
      </c>
      <c r="X150" s="4">
        <v>131.86788625840001</v>
      </c>
      <c r="Y150" s="4">
        <v>130.1915995686</v>
      </c>
      <c r="Z150" s="4">
        <v>135.22045963779999</v>
      </c>
      <c r="AA150" s="4">
        <v>162.04104667339999</v>
      </c>
      <c r="AB150" s="4">
        <v>167.06990674260001</v>
      </c>
      <c r="AC150" s="4">
        <v>178.2451513407</v>
      </c>
      <c r="AD150" s="4">
        <v>173.2162912716</v>
      </c>
      <c r="AE150" s="4">
        <v>180.48020026040001</v>
      </c>
      <c r="AF150" s="4">
        <v>181.03896249030001</v>
      </c>
      <c r="AG150" s="4">
        <v>183.8327736398</v>
      </c>
      <c r="AH150" s="4">
        <v>155.3358999145</v>
      </c>
    </row>
    <row r="151" spans="1:34" x14ac:dyDescent="0.25">
      <c r="A151" t="s">
        <v>647</v>
      </c>
      <c r="B151" s="4" t="s">
        <v>134</v>
      </c>
      <c r="C151" s="4">
        <v>24.235499813899999</v>
      </c>
      <c r="D151" s="4">
        <v>25.447274804599999</v>
      </c>
      <c r="E151" s="4">
        <v>26.832160508299999</v>
      </c>
      <c r="F151" s="4">
        <v>27.091826577700001</v>
      </c>
      <c r="G151" s="4">
        <v>28.217046211900001</v>
      </c>
      <c r="H151" s="4">
        <v>26.6590497953</v>
      </c>
      <c r="I151" s="4">
        <v>25.620385517599999</v>
      </c>
      <c r="J151" s="4">
        <v>27.870824786</v>
      </c>
      <c r="K151" s="4">
        <v>27.9573801425</v>
      </c>
      <c r="L151" s="4">
        <v>26.7456051518</v>
      </c>
      <c r="M151" s="4">
        <v>26.7456051518</v>
      </c>
      <c r="N151" s="4">
        <v>26.7456051518</v>
      </c>
      <c r="O151" s="4">
        <v>29.515376559100002</v>
      </c>
      <c r="P151" s="4">
        <v>32.458258679300002</v>
      </c>
      <c r="Q151" s="4">
        <v>33.323812244099997</v>
      </c>
      <c r="R151" s="4">
        <v>37.565024711600003</v>
      </c>
      <c r="S151" s="4">
        <v>39.815463979999997</v>
      </c>
      <c r="T151" s="4">
        <v>40.940683614199997</v>
      </c>
      <c r="U151" s="4">
        <v>45.874338933499999</v>
      </c>
      <c r="V151" s="4">
        <v>49.596219261999998</v>
      </c>
      <c r="W151" s="4">
        <v>56.693758493200001</v>
      </c>
      <c r="X151" s="4">
        <v>61.627413812500002</v>
      </c>
      <c r="Y151" s="4">
        <v>60.329083465300002</v>
      </c>
      <c r="Z151" s="4">
        <v>59.636640613499999</v>
      </c>
      <c r="AA151" s="4">
        <v>59.203863831100001</v>
      </c>
      <c r="AB151" s="4">
        <v>60.8484156042</v>
      </c>
      <c r="AC151" s="4">
        <v>67.340067340100006</v>
      </c>
      <c r="AD151" s="4">
        <v>63.618187011499998</v>
      </c>
      <c r="AE151" s="4">
        <v>72.619944085200004</v>
      </c>
      <c r="AF151" s="4">
        <v>77.813265473900003</v>
      </c>
      <c r="AG151" s="4">
        <v>76.947711909199995</v>
      </c>
      <c r="AH151" s="4">
        <v>76.428379770299998</v>
      </c>
    </row>
    <row r="152" spans="1:34" x14ac:dyDescent="0.25">
      <c r="A152" t="s">
        <v>648</v>
      </c>
      <c r="B152" s="4" t="s">
        <v>135</v>
      </c>
      <c r="C152" s="4">
        <v>14.8428223236</v>
      </c>
      <c r="D152" s="4">
        <v>17.577026435800001</v>
      </c>
      <c r="E152" s="4">
        <v>17.9676270233</v>
      </c>
      <c r="F152" s="4">
        <v>18.748828198199998</v>
      </c>
      <c r="G152" s="4">
        <v>17.577026435800001</v>
      </c>
      <c r="H152" s="4">
        <v>19.530029373200001</v>
      </c>
      <c r="I152" s="4">
        <v>16.795825260899999</v>
      </c>
      <c r="J152" s="4">
        <v>16.014624086000001</v>
      </c>
      <c r="K152" s="4">
        <v>14.0616211487</v>
      </c>
      <c r="L152" s="4">
        <v>14.8428223236</v>
      </c>
      <c r="M152" s="4">
        <v>13.280419973800001</v>
      </c>
      <c r="N152" s="4">
        <v>16.014624086000001</v>
      </c>
      <c r="O152" s="4">
        <v>17.186425848399999</v>
      </c>
      <c r="P152" s="4">
        <v>19.920629960599999</v>
      </c>
      <c r="Q152" s="4">
        <v>22.264233485399998</v>
      </c>
      <c r="R152" s="4">
        <v>26.5608399475</v>
      </c>
      <c r="S152" s="4">
        <v>26.17023936</v>
      </c>
      <c r="T152" s="4">
        <v>27.342041122400001</v>
      </c>
      <c r="U152" s="4">
        <v>32.029248172000003</v>
      </c>
      <c r="V152" s="4">
        <v>40.622461096199999</v>
      </c>
      <c r="W152" s="4">
        <v>43.356665208400003</v>
      </c>
      <c r="X152" s="4">
        <v>44.9190675583</v>
      </c>
      <c r="Y152" s="4">
        <v>47.262671083100003</v>
      </c>
      <c r="Z152" s="4">
        <v>49.215674020400002</v>
      </c>
      <c r="AA152" s="4">
        <v>48.825073432899998</v>
      </c>
      <c r="AB152" s="4">
        <v>55.855884007199997</v>
      </c>
      <c r="AC152" s="4">
        <v>53.902881069899998</v>
      </c>
      <c r="AD152" s="4">
        <v>57.418286357100001</v>
      </c>
      <c r="AE152" s="4">
        <v>62.886694581599997</v>
      </c>
      <c r="AF152" s="4">
        <v>71.089306918299997</v>
      </c>
      <c r="AG152" s="4">
        <v>71.4799075058</v>
      </c>
      <c r="AH152" s="4">
        <v>72.651709268199994</v>
      </c>
    </row>
    <row r="153" spans="1:34" x14ac:dyDescent="0.25">
      <c r="A153" t="s">
        <v>649</v>
      </c>
      <c r="B153" s="4" t="s">
        <v>136</v>
      </c>
      <c r="C153" s="4">
        <v>2.8439388552999998</v>
      </c>
      <c r="D153" s="4">
        <v>2.8439388552999998</v>
      </c>
      <c r="E153" s="4">
        <v>2.8439388552999998</v>
      </c>
      <c r="F153" s="4">
        <v>3.7919184738</v>
      </c>
      <c r="G153" s="4">
        <v>4.7398980921999998</v>
      </c>
      <c r="H153" s="4">
        <v>4.7398980921999998</v>
      </c>
      <c r="I153" s="4">
        <v>5.2138879013999997</v>
      </c>
      <c r="J153" s="4">
        <v>6.1618675198000004</v>
      </c>
      <c r="K153" s="4">
        <v>6.1618675198000004</v>
      </c>
      <c r="L153" s="4">
        <v>6.1618675198000004</v>
      </c>
      <c r="M153" s="4">
        <v>7.5838369475</v>
      </c>
      <c r="N153" s="4">
        <v>9.0058063752000006</v>
      </c>
      <c r="O153" s="4">
        <v>9.9537859936000004</v>
      </c>
      <c r="P153" s="4">
        <v>10.901765612</v>
      </c>
      <c r="Q153" s="4">
        <v>9.4797961843999996</v>
      </c>
      <c r="R153" s="4">
        <v>9.4797961843999996</v>
      </c>
      <c r="S153" s="4">
        <v>9.4797961843999996</v>
      </c>
      <c r="T153" s="4">
        <v>7.5838369475</v>
      </c>
      <c r="U153" s="4">
        <v>6.6358573291000003</v>
      </c>
      <c r="V153" s="4">
        <v>7.5838369475</v>
      </c>
      <c r="W153" s="4">
        <v>5.6878777105999996</v>
      </c>
      <c r="X153" s="4">
        <v>6.6358573291000003</v>
      </c>
      <c r="Y153" s="4">
        <v>6.6358573291000003</v>
      </c>
      <c r="Z153" s="4">
        <v>6.6358573291000003</v>
      </c>
      <c r="AA153" s="4">
        <v>9.0058063752000006</v>
      </c>
      <c r="AB153" s="4">
        <v>8.0578267567000008</v>
      </c>
      <c r="AC153" s="4">
        <v>8.5318165658999998</v>
      </c>
      <c r="AD153" s="4">
        <v>8.5318165658999998</v>
      </c>
      <c r="AE153" s="4">
        <v>9.0058063752000006</v>
      </c>
      <c r="AF153" s="4">
        <v>9.0058063752000006</v>
      </c>
      <c r="AG153" s="4">
        <v>9.0058063752000006</v>
      </c>
      <c r="AH153" s="4">
        <v>7.5838369475</v>
      </c>
    </row>
    <row r="154" spans="1:34" x14ac:dyDescent="0.25">
      <c r="A154" t="s">
        <v>650</v>
      </c>
      <c r="B154" s="4" t="s">
        <v>137</v>
      </c>
      <c r="C154" s="4">
        <v>21.358647285699998</v>
      </c>
      <c r="D154" s="4">
        <v>17.798872738099998</v>
      </c>
      <c r="E154" s="4">
        <v>17.798872738099998</v>
      </c>
      <c r="F154" s="4">
        <v>17.798872738099998</v>
      </c>
      <c r="G154" s="4">
        <v>15.4256897063</v>
      </c>
      <c r="H154" s="4">
        <v>10.6793236428</v>
      </c>
      <c r="I154" s="4">
        <v>10.6793236428</v>
      </c>
      <c r="J154" s="4">
        <v>5.9329575794</v>
      </c>
      <c r="K154" s="4">
        <v>4.7463660635</v>
      </c>
      <c r="L154" s="4">
        <v>4.7463660635</v>
      </c>
      <c r="M154" s="4">
        <v>4.7463660635</v>
      </c>
      <c r="N154" s="4">
        <v>4.7463660635</v>
      </c>
      <c r="O154" s="4">
        <v>3.5597745476</v>
      </c>
      <c r="P154" s="4">
        <v>5.9329575794</v>
      </c>
      <c r="Q154" s="4">
        <v>8.3061406111</v>
      </c>
      <c r="R154" s="4">
        <v>14.2390981904</v>
      </c>
      <c r="S154" s="4">
        <v>14.2390981904</v>
      </c>
      <c r="T154" s="4">
        <v>14.2390981904</v>
      </c>
      <c r="U154" s="4">
        <v>15.4256897063</v>
      </c>
      <c r="V154" s="4">
        <v>21.358647285699998</v>
      </c>
      <c r="W154" s="4">
        <v>24.918421833299998</v>
      </c>
      <c r="X154" s="4">
        <v>32.037970928500002</v>
      </c>
      <c r="Y154" s="4">
        <v>29.6647878968</v>
      </c>
      <c r="Z154" s="4">
        <v>29.6647878968</v>
      </c>
      <c r="AA154" s="4">
        <v>29.6647878968</v>
      </c>
      <c r="AB154" s="4">
        <v>45.090477603099998</v>
      </c>
      <c r="AC154" s="4">
        <v>43.9038860872</v>
      </c>
      <c r="AD154" s="4">
        <v>43.9038860872</v>
      </c>
      <c r="AE154" s="4">
        <v>39.157520023700002</v>
      </c>
      <c r="AF154" s="4">
        <v>37.970928507899998</v>
      </c>
      <c r="AG154" s="4">
        <v>42.717294571300002</v>
      </c>
      <c r="AH154" s="4">
        <v>42.717294571300002</v>
      </c>
    </row>
    <row r="155" spans="1:34" x14ac:dyDescent="0.25">
      <c r="A155" t="s">
        <v>651</v>
      </c>
      <c r="B155" s="4" t="s">
        <v>138</v>
      </c>
      <c r="C155" s="4">
        <v>9.1078552214999995</v>
      </c>
      <c r="D155" s="4">
        <v>9.1078552214999995</v>
      </c>
      <c r="E155" s="4">
        <v>8.5006648733999999</v>
      </c>
      <c r="F155" s="4">
        <v>7.8934745253000003</v>
      </c>
      <c r="G155" s="4">
        <v>9.1078552214999995</v>
      </c>
      <c r="H155" s="4">
        <v>10.9294262658</v>
      </c>
      <c r="I155" s="4">
        <v>9.1078552214999995</v>
      </c>
      <c r="J155" s="4">
        <v>7.8934745253000003</v>
      </c>
      <c r="K155" s="4">
        <v>7.2862841771999998</v>
      </c>
      <c r="L155" s="4">
        <v>8.5006648733999999</v>
      </c>
      <c r="M155" s="4">
        <v>9.1078552214999995</v>
      </c>
      <c r="N155" s="4">
        <v>9.1078552214999995</v>
      </c>
      <c r="O155" s="4">
        <v>13.3581876582</v>
      </c>
      <c r="P155" s="4">
        <v>17.001329746900002</v>
      </c>
      <c r="Q155" s="4">
        <v>26.109184968400001</v>
      </c>
      <c r="R155" s="4">
        <v>32.181088449400001</v>
      </c>
      <c r="S155" s="4">
        <v>31.573898101299999</v>
      </c>
      <c r="T155" s="4">
        <v>37.645801582300003</v>
      </c>
      <c r="U155" s="4">
        <v>46.7536568039</v>
      </c>
      <c r="V155" s="4">
        <v>49.182418196299999</v>
      </c>
      <c r="W155" s="4">
        <v>48.575227848200001</v>
      </c>
      <c r="X155" s="4">
        <v>54.6471313292</v>
      </c>
      <c r="Y155" s="4">
        <v>57.683083069699997</v>
      </c>
      <c r="Z155" s="4">
        <v>58.290273417800002</v>
      </c>
      <c r="AA155" s="4">
        <v>52.8255602849</v>
      </c>
      <c r="AB155" s="4">
        <v>53.432750632999998</v>
      </c>
      <c r="AC155" s="4">
        <v>54.6471313292</v>
      </c>
      <c r="AD155" s="4">
        <v>56.468702373500001</v>
      </c>
      <c r="AE155" s="4">
        <v>47.968037500100003</v>
      </c>
      <c r="AF155" s="4">
        <v>38.860182278499998</v>
      </c>
      <c r="AG155" s="4">
        <v>38.2529919304</v>
      </c>
      <c r="AH155" s="4">
        <v>38.860182278499998</v>
      </c>
    </row>
    <row r="156" spans="1:34" x14ac:dyDescent="0.25">
      <c r="A156" t="s">
        <v>652</v>
      </c>
      <c r="B156" s="4" t="s">
        <v>139</v>
      </c>
      <c r="C156" s="4">
        <v>10.6469815807</v>
      </c>
      <c r="D156" s="4">
        <v>14.195975441</v>
      </c>
      <c r="E156" s="4">
        <v>14.905774213000001</v>
      </c>
      <c r="F156" s="4">
        <v>17.035170529199998</v>
      </c>
      <c r="G156" s="4">
        <v>23.423359477599998</v>
      </c>
      <c r="H156" s="4">
        <v>31.940944742199999</v>
      </c>
      <c r="I156" s="4">
        <v>34.780139830400003</v>
      </c>
      <c r="J156" s="4">
        <v>33.360542286300003</v>
      </c>
      <c r="K156" s="4">
        <v>35.489938602400002</v>
      </c>
      <c r="L156" s="4">
        <v>34.780139830400003</v>
      </c>
      <c r="M156" s="4">
        <v>34.780139830400003</v>
      </c>
      <c r="N156" s="4">
        <v>41.168328778800003</v>
      </c>
      <c r="O156" s="4">
        <v>41.168328778800003</v>
      </c>
      <c r="P156" s="4">
        <v>37.619334918600003</v>
      </c>
      <c r="Q156" s="4">
        <v>41.878127550800002</v>
      </c>
      <c r="R156" s="4">
        <v>37.619334918600003</v>
      </c>
      <c r="S156" s="4">
        <v>37.619334918600003</v>
      </c>
      <c r="T156" s="4">
        <v>36.199737374500003</v>
      </c>
      <c r="U156" s="4">
        <v>31.231145970099998</v>
      </c>
      <c r="V156" s="4">
        <v>32.650743514200002</v>
      </c>
      <c r="W156" s="4">
        <v>32.650743514200002</v>
      </c>
      <c r="X156" s="4">
        <v>32.650743514200002</v>
      </c>
      <c r="Y156" s="4">
        <v>31.231145970099998</v>
      </c>
      <c r="Z156" s="4">
        <v>31.231145970099998</v>
      </c>
      <c r="AA156" s="4">
        <v>35.489938602400002</v>
      </c>
      <c r="AB156" s="4">
        <v>41.168328778800003</v>
      </c>
      <c r="AC156" s="4">
        <v>40.458530006700002</v>
      </c>
      <c r="AD156" s="4">
        <v>43.297725094900002</v>
      </c>
      <c r="AE156" s="4">
        <v>39.038932462600002</v>
      </c>
      <c r="AF156" s="4">
        <v>40.458530006700002</v>
      </c>
      <c r="AG156" s="4">
        <v>40.458530006700002</v>
      </c>
      <c r="AH156" s="4">
        <v>36.199737374500003</v>
      </c>
    </row>
    <row r="157" spans="1:34" x14ac:dyDescent="0.25">
      <c r="A157" t="s">
        <v>653</v>
      </c>
      <c r="B157" s="4" t="s">
        <v>140</v>
      </c>
      <c r="C157" s="4">
        <v>17.638795270300001</v>
      </c>
      <c r="D157" s="4">
        <v>18.8987092182</v>
      </c>
      <c r="E157" s="4">
        <v>20.158623166000002</v>
      </c>
      <c r="F157" s="4">
        <v>20.788580140000001</v>
      </c>
      <c r="G157" s="4">
        <v>19.528666192100001</v>
      </c>
      <c r="H157" s="4">
        <v>21.418537113900001</v>
      </c>
      <c r="I157" s="4">
        <v>21.418537113900001</v>
      </c>
      <c r="J157" s="4">
        <v>25.198278957500001</v>
      </c>
      <c r="K157" s="4">
        <v>26.458192905400001</v>
      </c>
      <c r="L157" s="4">
        <v>24.568321983600001</v>
      </c>
      <c r="M157" s="4">
        <v>23.9383650097</v>
      </c>
      <c r="N157" s="4">
        <v>24.568321983600001</v>
      </c>
      <c r="O157" s="4">
        <v>25.198278957500001</v>
      </c>
      <c r="P157" s="4">
        <v>28.9780208012</v>
      </c>
      <c r="Q157" s="4">
        <v>27.7181068533</v>
      </c>
      <c r="R157" s="4">
        <v>29.6079777751</v>
      </c>
      <c r="S157" s="4">
        <v>30.867891723</v>
      </c>
      <c r="T157" s="4">
        <v>31.4978486969</v>
      </c>
      <c r="U157" s="4">
        <v>34.6476335666</v>
      </c>
      <c r="V157" s="4">
        <v>38.427375410300002</v>
      </c>
      <c r="W157" s="4">
        <v>36.537504488400003</v>
      </c>
      <c r="X157" s="4">
        <v>36.537504488400003</v>
      </c>
      <c r="Y157" s="4">
        <v>35.277590540600002</v>
      </c>
      <c r="Z157" s="4">
        <v>37.797418436299999</v>
      </c>
      <c r="AA157" s="4">
        <v>39.687289358100003</v>
      </c>
      <c r="AB157" s="4">
        <v>44.726945149599999</v>
      </c>
      <c r="AC157" s="4">
        <v>51.656471863</v>
      </c>
      <c r="AD157" s="4">
        <v>57.326084628399997</v>
      </c>
      <c r="AE157" s="4">
        <v>62.3657404199</v>
      </c>
      <c r="AF157" s="4">
        <v>69.925224107199995</v>
      </c>
      <c r="AG157" s="4">
        <v>67.405396211400003</v>
      </c>
      <c r="AH157" s="4">
        <v>65.515525289600006</v>
      </c>
    </row>
    <row r="158" spans="1:34" x14ac:dyDescent="0.25">
      <c r="A158" t="s">
        <v>654</v>
      </c>
      <c r="B158" s="4" t="s">
        <v>141</v>
      </c>
      <c r="C158" s="4">
        <v>17.317712254900002</v>
      </c>
      <c r="D158" s="4">
        <v>15.811824232799999</v>
      </c>
      <c r="E158" s="4">
        <v>13.5529921995</v>
      </c>
      <c r="F158" s="4">
        <v>11.294160166299999</v>
      </c>
      <c r="G158" s="4">
        <v>8.2823841218999998</v>
      </c>
      <c r="H158" s="4">
        <v>8.2823841218999998</v>
      </c>
      <c r="I158" s="4">
        <v>8.2823841218999998</v>
      </c>
      <c r="J158" s="4">
        <v>9.0353281330000002</v>
      </c>
      <c r="K158" s="4">
        <v>9.7882721441000005</v>
      </c>
      <c r="L158" s="4">
        <v>10.541216155200001</v>
      </c>
      <c r="M158" s="4">
        <v>10.541216155200001</v>
      </c>
      <c r="N158" s="4">
        <v>13.5529921995</v>
      </c>
      <c r="O158" s="4">
        <v>18.070656266</v>
      </c>
      <c r="P158" s="4">
        <v>21.0824323103</v>
      </c>
      <c r="Q158" s="4">
        <v>26.353040387899998</v>
      </c>
      <c r="R158" s="4">
        <v>27.858928410099999</v>
      </c>
      <c r="S158" s="4">
        <v>27.105984399</v>
      </c>
      <c r="T158" s="4">
        <v>27.858928410099999</v>
      </c>
      <c r="U158" s="4">
        <v>29.3648164323</v>
      </c>
      <c r="V158" s="4">
        <v>27.105984399</v>
      </c>
      <c r="W158" s="4">
        <v>25.6000963768</v>
      </c>
      <c r="X158" s="4">
        <v>24.8471523658</v>
      </c>
      <c r="Y158" s="4">
        <v>27.858928410099999</v>
      </c>
      <c r="Z158" s="4">
        <v>28.611872421200001</v>
      </c>
      <c r="AA158" s="4">
        <v>29.3648164323</v>
      </c>
      <c r="AB158" s="4">
        <v>30.870704454399998</v>
      </c>
      <c r="AC158" s="4">
        <v>47.435472698300003</v>
      </c>
      <c r="AD158" s="4">
        <v>54.964912809099999</v>
      </c>
      <c r="AE158" s="4">
        <v>66.259072975300001</v>
      </c>
      <c r="AF158" s="4">
        <v>73.0355690751</v>
      </c>
      <c r="AG158" s="4">
        <v>72.282625064000001</v>
      </c>
      <c r="AH158" s="4">
        <v>82.070897208100007</v>
      </c>
    </row>
    <row r="159" spans="1:34" x14ac:dyDescent="0.25">
      <c r="A159" t="s">
        <v>655</v>
      </c>
      <c r="B159" s="4" t="s">
        <v>142</v>
      </c>
      <c r="C159" s="4">
        <v>34.794160907200002</v>
      </c>
      <c r="D159" s="4">
        <v>41.911148365499997</v>
      </c>
      <c r="E159" s="4">
        <v>42.701924749699998</v>
      </c>
      <c r="F159" s="4">
        <v>43.492701134000001</v>
      </c>
      <c r="G159" s="4">
        <v>34.794160907200002</v>
      </c>
      <c r="H159" s="4">
        <v>38.748042828400003</v>
      </c>
      <c r="I159" s="4">
        <v>34.794160907200002</v>
      </c>
      <c r="J159" s="4">
        <v>37.957266444200002</v>
      </c>
      <c r="K159" s="4">
        <v>29.2587262174</v>
      </c>
      <c r="L159" s="4">
        <v>29.2587262174</v>
      </c>
      <c r="M159" s="4">
        <v>27.6771734489</v>
      </c>
      <c r="N159" s="4">
        <v>31.631055370199999</v>
      </c>
      <c r="O159" s="4">
        <v>30.840278985899999</v>
      </c>
      <c r="P159" s="4">
        <v>36.375713675699998</v>
      </c>
      <c r="Q159" s="4">
        <v>31.631055370199999</v>
      </c>
      <c r="R159" s="4">
        <v>39.538819212699998</v>
      </c>
      <c r="S159" s="4">
        <v>40.329595597000001</v>
      </c>
      <c r="T159" s="4">
        <v>41.911148365499997</v>
      </c>
      <c r="U159" s="4">
        <v>44.283477518200002</v>
      </c>
      <c r="V159" s="4">
        <v>44.283477518200002</v>
      </c>
      <c r="W159" s="4">
        <v>58.517452434799999</v>
      </c>
      <c r="X159" s="4">
        <v>71.169874582899993</v>
      </c>
      <c r="Y159" s="4">
        <v>73.542203735599998</v>
      </c>
      <c r="Z159" s="4">
        <v>73.542203735599998</v>
      </c>
      <c r="AA159" s="4">
        <v>75.914532888400004</v>
      </c>
      <c r="AB159" s="4">
        <v>95.683942494700005</v>
      </c>
      <c r="AC159" s="4">
        <v>123.3611159436</v>
      </c>
      <c r="AD159" s="4">
        <v>131.26887978619999</v>
      </c>
      <c r="AE159" s="4">
        <v>132.05965617039999</v>
      </c>
      <c r="AF159" s="4">
        <v>142.3397491657</v>
      </c>
      <c r="AG159" s="4">
        <v>144.71207831850001</v>
      </c>
      <c r="AH159" s="4">
        <v>143.13052554999999</v>
      </c>
    </row>
    <row r="160" spans="1:34" x14ac:dyDescent="0.25">
      <c r="A160" t="s">
        <v>656</v>
      </c>
      <c r="B160" s="4" t="s">
        <v>143</v>
      </c>
      <c r="C160" s="4">
        <v>14.4357220604</v>
      </c>
      <c r="D160" s="4">
        <v>15.013150942799999</v>
      </c>
      <c r="E160" s="4">
        <v>17.322866472499999</v>
      </c>
      <c r="F160" s="4">
        <v>18.189009796099999</v>
      </c>
      <c r="G160" s="4">
        <v>17.0341520313</v>
      </c>
      <c r="H160" s="4">
        <v>22.231011973000001</v>
      </c>
      <c r="I160" s="4">
        <v>23.9632986202</v>
      </c>
      <c r="J160" s="4">
        <v>22.808440855400001</v>
      </c>
      <c r="K160" s="4">
        <v>22.808440855400001</v>
      </c>
      <c r="L160" s="4">
        <v>20.7874397669</v>
      </c>
      <c r="M160" s="4">
        <v>20.498725325700001</v>
      </c>
      <c r="N160" s="4">
        <v>23.3858697378</v>
      </c>
      <c r="O160" s="4">
        <v>22.231011973000001</v>
      </c>
      <c r="P160" s="4">
        <v>25.6955852675</v>
      </c>
      <c r="Q160" s="4">
        <v>29.160158561999999</v>
      </c>
      <c r="R160" s="4">
        <v>29.160158561999999</v>
      </c>
      <c r="S160" s="4">
        <v>34.934447386099997</v>
      </c>
      <c r="T160" s="4">
        <v>35.511876268499996</v>
      </c>
      <c r="U160" s="4">
        <v>38.976449563000003</v>
      </c>
      <c r="V160" s="4">
        <v>47.349168358100002</v>
      </c>
      <c r="W160" s="4">
        <v>53.123457182199999</v>
      </c>
      <c r="X160" s="4">
        <v>58.609031565099997</v>
      </c>
      <c r="Y160" s="4">
        <v>68.425322566199995</v>
      </c>
      <c r="Z160" s="4">
        <v>68.136608124999995</v>
      </c>
      <c r="AA160" s="4">
        <v>70.446323654699995</v>
      </c>
      <c r="AB160" s="4">
        <v>77.086755802400006</v>
      </c>
      <c r="AC160" s="4">
        <v>73.622182507900007</v>
      </c>
      <c r="AD160" s="4">
        <v>78.819042449700007</v>
      </c>
      <c r="AE160" s="4">
        <v>85.459474597500005</v>
      </c>
      <c r="AF160" s="4">
        <v>81.994901303000006</v>
      </c>
      <c r="AG160" s="4">
        <v>92.099906745200002</v>
      </c>
      <c r="AH160" s="4">
        <v>89.501476774400004</v>
      </c>
    </row>
    <row r="161" spans="1:34" x14ac:dyDescent="0.25">
      <c r="A161" t="s">
        <v>657</v>
      </c>
      <c r="B161" s="4" t="s">
        <v>144</v>
      </c>
      <c r="C161" s="4">
        <v>23.785571126699999</v>
      </c>
      <c r="D161" s="4">
        <v>26.515062895300002</v>
      </c>
      <c r="E161" s="4">
        <v>28.464699872899999</v>
      </c>
      <c r="F161" s="4">
        <v>26.904990290800001</v>
      </c>
      <c r="G161" s="4">
        <v>28.854627268400002</v>
      </c>
      <c r="H161" s="4">
        <v>31.974046432600002</v>
      </c>
      <c r="I161" s="4">
        <v>36.653175178799998</v>
      </c>
      <c r="J161" s="4">
        <v>38.602812156399999</v>
      </c>
      <c r="K161" s="4">
        <v>41.722231320500001</v>
      </c>
      <c r="L161" s="4">
        <v>43.281940902599999</v>
      </c>
      <c r="M161" s="4">
        <v>45.621505275700002</v>
      </c>
      <c r="N161" s="4">
        <v>62.388383283000003</v>
      </c>
      <c r="O161" s="4">
        <v>68.237294215800006</v>
      </c>
      <c r="P161" s="4">
        <v>68.627221611300001</v>
      </c>
      <c r="Q161" s="4">
        <v>87.343736596200003</v>
      </c>
      <c r="R161" s="4">
        <v>87.7336639918</v>
      </c>
      <c r="S161" s="4">
        <v>87.343736596200003</v>
      </c>
      <c r="T161" s="4">
        <v>94.362429715600001</v>
      </c>
      <c r="U161" s="4">
        <v>85.394099618699997</v>
      </c>
      <c r="V161" s="4">
        <v>93.972502320100006</v>
      </c>
      <c r="W161" s="4">
        <v>106.8401063722</v>
      </c>
      <c r="X161" s="4">
        <v>101.3811228349</v>
      </c>
      <c r="Y161" s="4">
        <v>95.532211902100002</v>
      </c>
      <c r="Z161" s="4">
        <v>92.412792737999993</v>
      </c>
      <c r="AA161" s="4">
        <v>104.1106146036</v>
      </c>
      <c r="AB161" s="4">
        <v>105.2803967901</v>
      </c>
      <c r="AC161" s="4">
        <v>115.0285816781</v>
      </c>
      <c r="AD161" s="4">
        <v>118.5379282378</v>
      </c>
      <c r="AE161" s="4">
        <v>108.3998159543</v>
      </c>
      <c r="AF161" s="4">
        <v>111.12930772289999</v>
      </c>
      <c r="AG161" s="4">
        <v>111.5192351184</v>
      </c>
      <c r="AH161" s="4">
        <v>123.996911775</v>
      </c>
    </row>
    <row r="162" spans="1:34" x14ac:dyDescent="0.25">
      <c r="A162" t="s">
        <v>658</v>
      </c>
      <c r="B162" s="4" t="s">
        <v>145</v>
      </c>
      <c r="C162" s="4">
        <v>7.6487685482999996</v>
      </c>
      <c r="D162" s="4">
        <v>10.9268122118</v>
      </c>
      <c r="E162" s="4">
        <v>10.9268122118</v>
      </c>
      <c r="F162" s="4">
        <v>9.8341309906000003</v>
      </c>
      <c r="G162" s="4">
        <v>12.019493432999999</v>
      </c>
      <c r="H162" s="4">
        <v>13.1121746542</v>
      </c>
      <c r="I162" s="4">
        <v>15.297537096499999</v>
      </c>
      <c r="J162" s="4">
        <v>17.4828995389</v>
      </c>
      <c r="K162" s="4">
        <v>14.2048558753</v>
      </c>
      <c r="L162" s="4">
        <v>14.2048558753</v>
      </c>
      <c r="M162" s="4">
        <v>13.1121746542</v>
      </c>
      <c r="N162" s="4">
        <v>16.3902183177</v>
      </c>
      <c r="O162" s="4">
        <v>20.7609432024</v>
      </c>
      <c r="P162" s="4">
        <v>18.575580760099999</v>
      </c>
      <c r="Q162" s="4">
        <v>19.668261981200001</v>
      </c>
      <c r="R162" s="4">
        <v>20.7609432024</v>
      </c>
      <c r="S162" s="4">
        <v>22.946305644799999</v>
      </c>
      <c r="T162" s="4">
        <v>21.853624423599999</v>
      </c>
      <c r="U162" s="4">
        <v>25.131668087200001</v>
      </c>
      <c r="V162" s="4">
        <v>30.5950741931</v>
      </c>
      <c r="W162" s="4">
        <v>31.687755414200002</v>
      </c>
      <c r="X162" s="4">
        <v>32.780436635400001</v>
      </c>
      <c r="Y162" s="4">
        <v>40.429205183699999</v>
      </c>
      <c r="Z162" s="4">
        <v>38.2438427413</v>
      </c>
      <c r="AA162" s="4">
        <v>43.707248847199999</v>
      </c>
      <c r="AB162" s="4">
        <v>40.429205183699999</v>
      </c>
      <c r="AC162" s="4">
        <v>40.429205183699999</v>
      </c>
      <c r="AD162" s="4">
        <v>41.521886404900002</v>
      </c>
      <c r="AE162" s="4">
        <v>49.170654953099998</v>
      </c>
      <c r="AF162" s="4">
        <v>40.429205183699999</v>
      </c>
      <c r="AG162" s="4">
        <v>40.429205183699999</v>
      </c>
      <c r="AH162" s="4">
        <v>34.9657990778</v>
      </c>
    </row>
    <row r="163" spans="1:34" x14ac:dyDescent="0.25">
      <c r="A163" t="s">
        <v>659</v>
      </c>
      <c r="B163" s="4" t="s">
        <v>146</v>
      </c>
      <c r="C163" s="4">
        <v>19.158082116300001</v>
      </c>
      <c r="D163" s="4">
        <v>17.1624485625</v>
      </c>
      <c r="E163" s="4">
        <v>17.960701984100002</v>
      </c>
      <c r="F163" s="4">
        <v>21.5528423809</v>
      </c>
      <c r="G163" s="4">
        <v>26.741489620700001</v>
      </c>
      <c r="H163" s="4">
        <v>32.728390282100001</v>
      </c>
      <c r="I163" s="4">
        <v>35.522277257399999</v>
      </c>
      <c r="J163" s="4">
        <v>44.303064894000002</v>
      </c>
      <c r="K163" s="4">
        <v>46.697825158599997</v>
      </c>
      <c r="L163" s="4">
        <v>47.8952052908</v>
      </c>
      <c r="M163" s="4">
        <v>45.5004450263</v>
      </c>
      <c r="N163" s="4">
        <v>45.101318315500002</v>
      </c>
      <c r="O163" s="4">
        <v>50.689092266099998</v>
      </c>
      <c r="P163" s="4">
        <v>50.289965555400002</v>
      </c>
      <c r="Q163" s="4">
        <v>51.487345687599998</v>
      </c>
      <c r="R163" s="4">
        <v>60.268133324300003</v>
      </c>
      <c r="S163" s="4">
        <v>60.268133324300003</v>
      </c>
      <c r="T163" s="4">
        <v>65.456780564100001</v>
      </c>
      <c r="U163" s="4">
        <v>77.430581886799999</v>
      </c>
      <c r="V163" s="4">
        <v>84.215735969700006</v>
      </c>
      <c r="W163" s="4">
        <v>96.189537292400004</v>
      </c>
      <c r="X163" s="4">
        <v>103.373818086</v>
      </c>
      <c r="Y163" s="4">
        <v>114.948492698</v>
      </c>
      <c r="Z163" s="4">
        <v>125.32578717769999</v>
      </c>
      <c r="AA163" s="4">
        <v>137.69871521109999</v>
      </c>
      <c r="AB163" s="4">
        <v>147.67688297999999</v>
      </c>
      <c r="AC163" s="4">
        <v>160.848064435</v>
      </c>
      <c r="AD163" s="4">
        <v>179.6070198406</v>
      </c>
      <c r="AE163" s="4">
        <v>189.5851876095</v>
      </c>
      <c r="AF163" s="4">
        <v>181.60265339439999</v>
      </c>
      <c r="AG163" s="4">
        <v>176.81313286529999</v>
      </c>
      <c r="AH163" s="4">
        <v>172.42273904699999</v>
      </c>
    </row>
    <row r="164" spans="1:34" x14ac:dyDescent="0.25">
      <c r="A164" t="s">
        <v>660</v>
      </c>
      <c r="B164" s="4" t="s">
        <v>147</v>
      </c>
      <c r="C164" s="4">
        <v>25.487447432100002</v>
      </c>
      <c r="D164" s="4">
        <v>29.947750732799999</v>
      </c>
      <c r="E164" s="4">
        <v>29.947750732799999</v>
      </c>
      <c r="F164" s="4">
        <v>29.310564546999998</v>
      </c>
      <c r="G164" s="4">
        <v>28.0361921754</v>
      </c>
      <c r="H164" s="4">
        <v>34.408054033399999</v>
      </c>
      <c r="I164" s="4">
        <v>37.5939849624</v>
      </c>
      <c r="J164" s="4">
        <v>38.231171148199998</v>
      </c>
      <c r="K164" s="4">
        <v>41.417102077199999</v>
      </c>
      <c r="L164" s="4">
        <v>41.417102077199999</v>
      </c>
      <c r="M164" s="4">
        <v>45.877405377899997</v>
      </c>
      <c r="N164" s="4">
        <v>57.3467567223</v>
      </c>
      <c r="O164" s="4">
        <v>59.2583152797</v>
      </c>
      <c r="P164" s="4">
        <v>63.081432394499998</v>
      </c>
      <c r="Q164" s="4">
        <v>68.178921880999994</v>
      </c>
      <c r="R164" s="4">
        <v>72.639225181599997</v>
      </c>
      <c r="S164" s="4">
        <v>72.639225181599997</v>
      </c>
      <c r="T164" s="4">
        <v>73.913597553200006</v>
      </c>
      <c r="U164" s="4">
        <v>74.550783738999996</v>
      </c>
      <c r="V164" s="4">
        <v>82.8342041545</v>
      </c>
      <c r="W164" s="4">
        <v>96.8523002421</v>
      </c>
      <c r="X164" s="4">
        <v>101.9497897286</v>
      </c>
      <c r="Y164" s="4">
        <v>113.41914107300001</v>
      </c>
      <c r="Z164" s="4">
        <v>113.41914107300001</v>
      </c>
      <c r="AA164" s="4">
        <v>122.3397476743</v>
      </c>
      <c r="AB164" s="4">
        <v>128.0744233465</v>
      </c>
      <c r="AC164" s="4">
        <v>138.2694023194</v>
      </c>
      <c r="AD164" s="4">
        <v>134.44628520449999</v>
      </c>
      <c r="AE164" s="4">
        <v>135.08347139029999</v>
      </c>
      <c r="AF164" s="4">
        <v>123.61412004589999</v>
      </c>
      <c r="AG164" s="4">
        <v>123.61412004589999</v>
      </c>
      <c r="AH164" s="4">
        <v>128.0744233465</v>
      </c>
    </row>
    <row r="165" spans="1:34" x14ac:dyDescent="0.25">
      <c r="A165" t="s">
        <v>661</v>
      </c>
      <c r="B165" s="4" t="s">
        <v>148</v>
      </c>
      <c r="C165" s="4">
        <v>4.1561377843000002</v>
      </c>
      <c r="D165" s="4">
        <v>4.1561377843000002</v>
      </c>
      <c r="E165" s="4">
        <v>4.1561377843000002</v>
      </c>
      <c r="F165" s="4">
        <v>4.1561377843000002</v>
      </c>
      <c r="G165" s="4">
        <v>4.9873653411000003</v>
      </c>
      <c r="H165" s="4">
        <v>4.9873653411000003</v>
      </c>
      <c r="I165" s="4">
        <v>9.1435031254000005</v>
      </c>
      <c r="J165" s="4">
        <v>8.3122755686000005</v>
      </c>
      <c r="K165" s="4">
        <v>9.1435031254000005</v>
      </c>
      <c r="L165" s="4">
        <v>9.1435031254000005</v>
      </c>
      <c r="M165" s="4">
        <v>13.299640909700001</v>
      </c>
      <c r="N165" s="4">
        <v>19.118233807700001</v>
      </c>
      <c r="O165" s="4">
        <v>24.9368267057</v>
      </c>
      <c r="P165" s="4">
        <v>30.755419603699998</v>
      </c>
      <c r="Q165" s="4">
        <v>40.730150285900002</v>
      </c>
      <c r="R165" s="4">
        <v>39.898922729100001</v>
      </c>
      <c r="S165" s="4">
        <v>39.898922729100001</v>
      </c>
      <c r="T165" s="4">
        <v>54.861018752500001</v>
      </c>
      <c r="U165" s="4">
        <v>59.017156536800002</v>
      </c>
      <c r="V165" s="4">
        <v>60.6796116505</v>
      </c>
      <c r="W165" s="4">
        <v>63.173294321100002</v>
      </c>
      <c r="X165" s="4">
        <v>60.6796116505</v>
      </c>
      <c r="Y165" s="4">
        <v>60.6796116505</v>
      </c>
      <c r="Z165" s="4">
        <v>61.510839207300002</v>
      </c>
      <c r="AA165" s="4">
        <v>57.354701423100003</v>
      </c>
      <c r="AB165" s="4">
        <v>51.536108525099998</v>
      </c>
      <c r="AC165" s="4">
        <v>49.042425854500003</v>
      </c>
      <c r="AD165" s="4">
        <v>38.236467615400002</v>
      </c>
      <c r="AE165" s="4">
        <v>39.067695172199997</v>
      </c>
      <c r="AF165" s="4">
        <v>39.067695172199997</v>
      </c>
      <c r="AG165" s="4">
        <v>38.236467615400002</v>
      </c>
      <c r="AH165" s="4">
        <v>23.274371592000001</v>
      </c>
    </row>
    <row r="166" spans="1:34" x14ac:dyDescent="0.25">
      <c r="A166" t="s">
        <v>662</v>
      </c>
      <c r="B166" s="4" t="s">
        <v>149</v>
      </c>
      <c r="C166" s="4">
        <v>21.089419137099998</v>
      </c>
      <c r="D166" s="4">
        <v>20.085161082999999</v>
      </c>
      <c r="E166" s="4">
        <v>20.5872901101</v>
      </c>
      <c r="F166" s="4">
        <v>19.080903028800002</v>
      </c>
      <c r="G166" s="4">
        <v>19.583032055899999</v>
      </c>
      <c r="H166" s="4">
        <v>23.097935245399999</v>
      </c>
      <c r="I166" s="4">
        <v>30.629870651600001</v>
      </c>
      <c r="J166" s="4">
        <v>30.1277416245</v>
      </c>
      <c r="K166" s="4">
        <v>37.659677030600001</v>
      </c>
      <c r="L166" s="4">
        <v>39.668193138900001</v>
      </c>
      <c r="M166" s="4">
        <v>44.187354382599999</v>
      </c>
      <c r="N166" s="4">
        <v>47.702257572100002</v>
      </c>
      <c r="O166" s="4">
        <v>51.719289788700003</v>
      </c>
      <c r="P166" s="4">
        <v>45.191612436699998</v>
      </c>
      <c r="Q166" s="4">
        <v>46.195870490899999</v>
      </c>
      <c r="R166" s="4">
        <v>50.2129027075</v>
      </c>
      <c r="S166" s="4">
        <v>54.732063951199997</v>
      </c>
      <c r="T166" s="4">
        <v>51.719289788700003</v>
      </c>
      <c r="U166" s="4">
        <v>58.749096167799998</v>
      </c>
      <c r="V166" s="4">
        <v>58.246967140700001</v>
      </c>
      <c r="W166" s="4">
        <v>68.289547682199995</v>
      </c>
      <c r="X166" s="4">
        <v>67.285289628000001</v>
      </c>
      <c r="Y166" s="4">
        <v>63.2682574114</v>
      </c>
      <c r="Z166" s="4">
        <v>55.736322005300003</v>
      </c>
      <c r="AA166" s="4">
        <v>59.2512251948</v>
      </c>
      <c r="AB166" s="4">
        <v>52.2214188158</v>
      </c>
      <c r="AC166" s="4">
        <v>56.740580059499997</v>
      </c>
      <c r="AD166" s="4">
        <v>46.195870490899999</v>
      </c>
      <c r="AE166" s="4">
        <v>51.217160761599999</v>
      </c>
      <c r="AF166" s="4">
        <v>47.200128544999998</v>
      </c>
      <c r="AG166" s="4">
        <v>47.200128544999998</v>
      </c>
      <c r="AH166" s="4">
        <v>46.697999518000003</v>
      </c>
    </row>
    <row r="167" spans="1:34" x14ac:dyDescent="0.25">
      <c r="A167" t="s">
        <v>663</v>
      </c>
      <c r="B167" s="4" t="s">
        <v>150</v>
      </c>
      <c r="C167" s="4">
        <v>4.7880490295999998</v>
      </c>
      <c r="D167" s="4">
        <v>4.7880490295999998</v>
      </c>
      <c r="E167" s="4">
        <v>4.7880490295999998</v>
      </c>
      <c r="F167" s="4">
        <v>4.7880490295999998</v>
      </c>
      <c r="G167" s="4">
        <v>7.9800817159999999</v>
      </c>
      <c r="H167" s="4">
        <v>7.9800817159999999</v>
      </c>
      <c r="I167" s="4">
        <v>12.768130745700001</v>
      </c>
      <c r="J167" s="4">
        <v>17.556179775299999</v>
      </c>
      <c r="K167" s="4">
        <v>17.556179775299999</v>
      </c>
      <c r="L167" s="4">
        <v>17.556179775299999</v>
      </c>
      <c r="M167" s="4">
        <v>14.364147088899999</v>
      </c>
      <c r="N167" s="4">
        <v>14.364147088899999</v>
      </c>
      <c r="O167" s="4">
        <v>15.9601634321</v>
      </c>
      <c r="P167" s="4">
        <v>11.1721144025</v>
      </c>
      <c r="Q167" s="4">
        <v>6.3840653728000003</v>
      </c>
      <c r="R167" s="4">
        <v>6.3840653728000003</v>
      </c>
      <c r="S167" s="4">
        <v>6.3840653728000003</v>
      </c>
      <c r="T167" s="4">
        <v>6.3840653728000003</v>
      </c>
      <c r="U167" s="4">
        <v>6.3840653728000003</v>
      </c>
      <c r="V167" s="4">
        <v>4.7880490295999998</v>
      </c>
      <c r="W167" s="4">
        <v>3.1920326864000002</v>
      </c>
      <c r="X167" s="4">
        <v>3.1920326864000002</v>
      </c>
      <c r="Y167" s="4">
        <v>3.1920326864000002</v>
      </c>
      <c r="Z167" s="4">
        <v>3.1920326864000002</v>
      </c>
      <c r="AA167" s="4">
        <v>3.1920326864000002</v>
      </c>
      <c r="AB167" s="4">
        <v>6.3840653728000003</v>
      </c>
      <c r="AC167" s="4">
        <v>11.1721144025</v>
      </c>
      <c r="AD167" s="4">
        <v>19.152196118500001</v>
      </c>
      <c r="AE167" s="4">
        <v>36.708375893800003</v>
      </c>
      <c r="AF167" s="4">
        <v>36.708375893800003</v>
      </c>
      <c r="AG167" s="4">
        <v>36.708375893800003</v>
      </c>
      <c r="AH167" s="4">
        <v>46.284473953000003</v>
      </c>
    </row>
    <row r="168" spans="1:34" x14ac:dyDescent="0.25">
      <c r="A168" t="s">
        <v>664</v>
      </c>
      <c r="B168" s="4" t="s">
        <v>151</v>
      </c>
      <c r="C168" s="4">
        <v>9.0755960852000008</v>
      </c>
      <c r="D168" s="4">
        <v>9.0755960852000008</v>
      </c>
      <c r="E168" s="4">
        <v>9.0755960852000008</v>
      </c>
      <c r="F168" s="4">
        <v>10.8907153022</v>
      </c>
      <c r="G168" s="4">
        <v>11.616762989</v>
      </c>
      <c r="H168" s="4">
        <v>12.342810675799999</v>
      </c>
      <c r="I168" s="4">
        <v>15.610025266499999</v>
      </c>
      <c r="J168" s="4">
        <v>16.3360729533</v>
      </c>
      <c r="K168" s="4">
        <v>16.3360729533</v>
      </c>
      <c r="L168" s="4">
        <v>16.3360729533</v>
      </c>
      <c r="M168" s="4">
        <v>13.7949060494</v>
      </c>
      <c r="N168" s="4">
        <v>12.342810675799999</v>
      </c>
      <c r="O168" s="4">
        <v>9.0755960852000008</v>
      </c>
      <c r="P168" s="4">
        <v>10.164667615400001</v>
      </c>
      <c r="Q168" s="4">
        <v>12.7058345192</v>
      </c>
      <c r="R168" s="4">
        <v>12.7058345192</v>
      </c>
      <c r="S168" s="4">
        <v>12.7058345192</v>
      </c>
      <c r="T168" s="4">
        <v>19.966311387299999</v>
      </c>
      <c r="U168" s="4">
        <v>27.952835942299998</v>
      </c>
      <c r="V168" s="4">
        <v>33.761217436800003</v>
      </c>
      <c r="W168" s="4">
        <v>38.480527401000003</v>
      </c>
      <c r="X168" s="4">
        <v>43.9258850521</v>
      </c>
      <c r="Y168" s="4">
        <v>43.9258850521</v>
      </c>
      <c r="Z168" s="4">
        <v>43.9258850521</v>
      </c>
      <c r="AA168" s="4">
        <v>43.9258850521</v>
      </c>
      <c r="AB168" s="4">
        <v>45.014956582300002</v>
      </c>
      <c r="AC168" s="4">
        <v>53.364504980699998</v>
      </c>
      <c r="AD168" s="4">
        <v>58.083814945</v>
      </c>
      <c r="AE168" s="4">
        <v>62.0770772224</v>
      </c>
      <c r="AF168" s="4">
        <v>62.0770772224</v>
      </c>
      <c r="AG168" s="4">
        <v>62.0770772224</v>
      </c>
      <c r="AH168" s="4">
        <v>63.166148752700003</v>
      </c>
    </row>
    <row r="169" spans="1:34" x14ac:dyDescent="0.25">
      <c r="A169" t="s">
        <v>665</v>
      </c>
      <c r="B169" s="4" t="s">
        <v>152</v>
      </c>
      <c r="C169" s="4">
        <v>27.796008184400002</v>
      </c>
      <c r="D169" s="4">
        <v>31.2705092074</v>
      </c>
      <c r="E169" s="4">
        <v>33.200787553600001</v>
      </c>
      <c r="F169" s="4">
        <v>35.131065899699998</v>
      </c>
      <c r="G169" s="4">
        <v>33.200787553600001</v>
      </c>
      <c r="H169" s="4">
        <v>33.586843222799999</v>
      </c>
      <c r="I169" s="4">
        <v>31.656564876699999</v>
      </c>
      <c r="J169" s="4">
        <v>33.200787553600001</v>
      </c>
      <c r="K169" s="4">
        <v>35.517121568900002</v>
      </c>
      <c r="L169" s="4">
        <v>33.972898892000003</v>
      </c>
      <c r="M169" s="4">
        <v>32.0426205459</v>
      </c>
      <c r="N169" s="4">
        <v>30.112342199699999</v>
      </c>
      <c r="O169" s="4">
        <v>33.972898892000003</v>
      </c>
      <c r="P169" s="4">
        <v>35.517121568900002</v>
      </c>
      <c r="Q169" s="4">
        <v>35.131065899699998</v>
      </c>
      <c r="R169" s="4">
        <v>33.586843222799999</v>
      </c>
      <c r="S169" s="4">
        <v>33.586843222799999</v>
      </c>
      <c r="T169" s="4">
        <v>35.903177238200001</v>
      </c>
      <c r="U169" s="4">
        <v>40.535845268899998</v>
      </c>
      <c r="V169" s="4">
        <v>38.605566922800001</v>
      </c>
      <c r="W169" s="4">
        <v>46.712735976499999</v>
      </c>
      <c r="X169" s="4">
        <v>56.750183376400003</v>
      </c>
      <c r="Y169" s="4">
        <v>67.945797784000007</v>
      </c>
      <c r="Z169" s="4">
        <v>77.211133845500001</v>
      </c>
      <c r="AA169" s="4">
        <v>83.001968883900005</v>
      </c>
      <c r="AB169" s="4">
        <v>84.546191560799997</v>
      </c>
      <c r="AC169" s="4">
        <v>85.704358568499998</v>
      </c>
      <c r="AD169" s="4">
        <v>85.318302899299994</v>
      </c>
      <c r="AE169" s="4">
        <v>79.141412191599997</v>
      </c>
      <c r="AF169" s="4">
        <v>77.211133845500001</v>
      </c>
      <c r="AG169" s="4">
        <v>80.685634868500003</v>
      </c>
      <c r="AH169" s="4">
        <v>86.090414237700003</v>
      </c>
    </row>
    <row r="170" spans="1:34" x14ac:dyDescent="0.25">
      <c r="A170" t="s">
        <v>666</v>
      </c>
      <c r="B170" s="4" t="s">
        <v>153</v>
      </c>
      <c r="C170" s="4">
        <v>16.014767301199999</v>
      </c>
      <c r="D170" s="4">
        <v>16.436208546</v>
      </c>
      <c r="E170" s="4">
        <v>16.436208546</v>
      </c>
      <c r="F170" s="4">
        <v>19.386297259399999</v>
      </c>
      <c r="G170" s="4">
        <v>21.493503483200001</v>
      </c>
      <c r="H170" s="4">
        <v>20.229179748899998</v>
      </c>
      <c r="I170" s="4">
        <v>21.072062238400001</v>
      </c>
      <c r="J170" s="4">
        <v>19.386297259399999</v>
      </c>
      <c r="K170" s="4">
        <v>18.964856014599999</v>
      </c>
      <c r="L170" s="4">
        <v>18.964856014599999</v>
      </c>
      <c r="M170" s="4">
        <v>17.700532280299999</v>
      </c>
      <c r="N170" s="4">
        <v>15.5933260564</v>
      </c>
      <c r="O170" s="4">
        <v>16.014767301199999</v>
      </c>
      <c r="P170" s="4">
        <v>16.436208546</v>
      </c>
      <c r="Q170" s="4">
        <v>21.072062238400001</v>
      </c>
      <c r="R170" s="4">
        <v>21.072062238400001</v>
      </c>
      <c r="S170" s="4">
        <v>21.072062238400001</v>
      </c>
      <c r="T170" s="4">
        <v>23.179268462300001</v>
      </c>
      <c r="U170" s="4">
        <v>26.129357175700001</v>
      </c>
      <c r="V170" s="4">
        <v>32.450975847199999</v>
      </c>
      <c r="W170" s="4">
        <v>38.351153273999998</v>
      </c>
      <c r="X170" s="4">
        <v>39.194035763499997</v>
      </c>
      <c r="Y170" s="4">
        <v>39.194035763499997</v>
      </c>
      <c r="Z170" s="4">
        <v>39.194035763499997</v>
      </c>
      <c r="AA170" s="4">
        <v>43.829889455999997</v>
      </c>
      <c r="AB170" s="4">
        <v>48.887184393200002</v>
      </c>
      <c r="AC170" s="4">
        <v>52.2587143513</v>
      </c>
      <c r="AD170" s="4">
        <v>50.151508127500001</v>
      </c>
      <c r="AE170" s="4">
        <v>54.787361820000001</v>
      </c>
      <c r="AF170" s="4">
        <v>66.166275428700004</v>
      </c>
      <c r="AG170" s="4">
        <v>71.645011610699996</v>
      </c>
      <c r="AH170" s="4">
        <v>67.009157918200003</v>
      </c>
    </row>
    <row r="171" spans="1:34" x14ac:dyDescent="0.25">
      <c r="A171" t="s">
        <v>667</v>
      </c>
      <c r="B171" s="4" t="s">
        <v>154</v>
      </c>
      <c r="C171" s="4">
        <v>8.8548469218000001</v>
      </c>
      <c r="D171" s="4">
        <v>8.8548469218000001</v>
      </c>
      <c r="E171" s="4">
        <v>11.0685586523</v>
      </c>
      <c r="F171" s="4">
        <v>11.0685586523</v>
      </c>
      <c r="G171" s="4">
        <v>11.0685586523</v>
      </c>
      <c r="H171" s="4">
        <v>2.2137117305</v>
      </c>
      <c r="I171" s="4">
        <v>2.2137117305</v>
      </c>
      <c r="J171" s="4">
        <v>4.4274234609000001</v>
      </c>
      <c r="K171" s="4">
        <v>11.0685586523</v>
      </c>
      <c r="L171" s="4">
        <v>13.2822703828</v>
      </c>
      <c r="M171" s="4">
        <v>19.923405574099998</v>
      </c>
      <c r="N171" s="4">
        <v>22.1371173046</v>
      </c>
      <c r="O171" s="4">
        <v>22.1371173046</v>
      </c>
      <c r="P171" s="4">
        <v>26.564540765499999</v>
      </c>
      <c r="Q171" s="4">
        <v>28.778252496</v>
      </c>
      <c r="R171" s="4">
        <v>28.778252496</v>
      </c>
      <c r="S171" s="4">
        <v>24.350829035</v>
      </c>
      <c r="T171" s="4">
        <v>24.350829035</v>
      </c>
      <c r="U171" s="4">
        <v>28.778252496</v>
      </c>
      <c r="V171" s="4">
        <v>28.778252496</v>
      </c>
      <c r="W171" s="4">
        <v>24.350829035</v>
      </c>
      <c r="X171" s="4">
        <v>22.1371173046</v>
      </c>
      <c r="Y171" s="4">
        <v>17.709693843699998</v>
      </c>
      <c r="Z171" s="4">
        <v>22.1371173046</v>
      </c>
      <c r="AA171" s="4">
        <v>19.923405574099998</v>
      </c>
      <c r="AB171" s="4">
        <v>26.564540765499999</v>
      </c>
      <c r="AC171" s="4">
        <v>44.274234609200001</v>
      </c>
      <c r="AD171" s="4">
        <v>50.915369800500002</v>
      </c>
      <c r="AE171" s="4">
        <v>57.556504991899999</v>
      </c>
      <c r="AF171" s="4">
        <v>59.770216722400001</v>
      </c>
      <c r="AG171" s="4">
        <v>59.770216722400001</v>
      </c>
      <c r="AH171" s="4">
        <v>55.342793261499999</v>
      </c>
    </row>
    <row r="172" spans="1:34" x14ac:dyDescent="0.25">
      <c r="A172" t="s">
        <v>668</v>
      </c>
      <c r="B172" s="4" t="s">
        <v>155</v>
      </c>
      <c r="C172" s="4">
        <v>3.1738642856000001</v>
      </c>
      <c r="D172" s="4">
        <v>3.1738642856000001</v>
      </c>
      <c r="E172" s="4">
        <v>3.1738642856000001</v>
      </c>
      <c r="F172" s="4">
        <v>3.1738642856000001</v>
      </c>
      <c r="G172" s="4">
        <v>2.1159095237000001</v>
      </c>
      <c r="H172" s="4">
        <v>4.2318190474000001</v>
      </c>
      <c r="I172" s="4">
        <v>5.2897738092999997</v>
      </c>
      <c r="J172" s="4">
        <v>4.2318190474000001</v>
      </c>
      <c r="K172" s="4">
        <v>5.2897738092999997</v>
      </c>
      <c r="L172" s="4">
        <v>9.5215928566999999</v>
      </c>
      <c r="M172" s="4">
        <v>8.4636380948000003</v>
      </c>
      <c r="N172" s="4">
        <v>9.5215928566999999</v>
      </c>
      <c r="O172" s="4">
        <v>7.4056833329999998</v>
      </c>
      <c r="P172" s="4">
        <v>9.5215928566999999</v>
      </c>
      <c r="Q172" s="4">
        <v>11.637502380400001</v>
      </c>
      <c r="R172" s="4">
        <v>11.637502380400001</v>
      </c>
      <c r="S172" s="4">
        <v>10.579547618499999</v>
      </c>
      <c r="T172" s="4">
        <v>12.6954571423</v>
      </c>
      <c r="U172" s="4">
        <v>19.0431857134</v>
      </c>
      <c r="V172" s="4">
        <v>20.101140475200001</v>
      </c>
      <c r="W172" s="4">
        <v>17.9852309515</v>
      </c>
      <c r="X172" s="4">
        <v>15.869321427799999</v>
      </c>
      <c r="Y172" s="4">
        <v>19.0431857134</v>
      </c>
      <c r="Z172" s="4">
        <v>17.9852309515</v>
      </c>
      <c r="AA172" s="4">
        <v>16.927276189699999</v>
      </c>
      <c r="AB172" s="4">
        <v>12.6954571423</v>
      </c>
      <c r="AC172" s="4">
        <v>12.6954571423</v>
      </c>
      <c r="AD172" s="4">
        <v>15.869321427799999</v>
      </c>
      <c r="AE172" s="4">
        <v>17.9852309515</v>
      </c>
      <c r="AF172" s="4">
        <v>14.811366666</v>
      </c>
      <c r="AG172" s="4">
        <v>14.811366666</v>
      </c>
      <c r="AH172" s="4">
        <v>14.811366666</v>
      </c>
    </row>
    <row r="173" spans="1:34" x14ac:dyDescent="0.25">
      <c r="A173" t="s">
        <v>669</v>
      </c>
      <c r="B173" s="4" t="s">
        <v>156</v>
      </c>
      <c r="C173" s="4">
        <v>41.679599166400003</v>
      </c>
      <c r="D173" s="4">
        <v>32.811599343799998</v>
      </c>
      <c r="E173" s="4">
        <v>31.9247993615</v>
      </c>
      <c r="F173" s="4">
        <v>31.037999379199999</v>
      </c>
      <c r="G173" s="4">
        <v>23.056799538899998</v>
      </c>
      <c r="H173" s="4">
        <v>8.8679998225999999</v>
      </c>
      <c r="I173" s="4">
        <v>10.641599787200001</v>
      </c>
      <c r="J173" s="4">
        <v>9.7547998048999993</v>
      </c>
      <c r="K173" s="4">
        <v>9.7547998048999993</v>
      </c>
      <c r="L173" s="4">
        <v>10.641599787200001</v>
      </c>
      <c r="M173" s="4">
        <v>10.641599787200001</v>
      </c>
      <c r="N173" s="4">
        <v>15.0755996985</v>
      </c>
      <c r="O173" s="4">
        <v>18.622799627500001</v>
      </c>
      <c r="P173" s="4">
        <v>15.0755996985</v>
      </c>
      <c r="Q173" s="4">
        <v>21.283199574299999</v>
      </c>
      <c r="R173" s="4">
        <v>26.6039994679</v>
      </c>
      <c r="S173" s="4">
        <v>25.7171994857</v>
      </c>
      <c r="T173" s="4">
        <v>26.6039994679</v>
      </c>
      <c r="U173" s="4">
        <v>25.7171994857</v>
      </c>
      <c r="V173" s="4">
        <v>36.358799272799999</v>
      </c>
      <c r="W173" s="4">
        <v>37.245599255099997</v>
      </c>
      <c r="X173" s="4">
        <v>47.887199042299997</v>
      </c>
      <c r="Y173" s="4">
        <v>48.7739990245</v>
      </c>
      <c r="Z173" s="4">
        <v>48.7739990245</v>
      </c>
      <c r="AA173" s="4">
        <v>48.7739990245</v>
      </c>
      <c r="AB173" s="4">
        <v>62.962798740700002</v>
      </c>
      <c r="AC173" s="4">
        <v>54.094798918099997</v>
      </c>
      <c r="AD173" s="4">
        <v>66.509998669799998</v>
      </c>
      <c r="AE173" s="4">
        <v>58.528798829400003</v>
      </c>
      <c r="AF173" s="4">
        <v>62.075998758499999</v>
      </c>
      <c r="AG173" s="4">
        <v>62.075998758499999</v>
      </c>
      <c r="AH173" s="4">
        <v>66.509998669799998</v>
      </c>
    </row>
    <row r="174" spans="1:34" x14ac:dyDescent="0.25">
      <c r="A174" t="s">
        <v>670</v>
      </c>
      <c r="B174" s="4" t="s">
        <v>157</v>
      </c>
      <c r="C174" s="4">
        <v>1.4243593943999999</v>
      </c>
      <c r="D174" s="4">
        <v>1.4243593943999999</v>
      </c>
      <c r="E174" s="4">
        <v>1.4243593943999999</v>
      </c>
      <c r="F174" s="4">
        <v>1.4243593943999999</v>
      </c>
      <c r="G174" s="4">
        <v>2.8487187886999998</v>
      </c>
      <c r="H174" s="4">
        <v>5.6974375773999997</v>
      </c>
      <c r="I174" s="4">
        <v>8.5461563662</v>
      </c>
      <c r="J174" s="4">
        <v>8.5461563662</v>
      </c>
      <c r="K174" s="4">
        <v>8.5461563662</v>
      </c>
      <c r="L174" s="4">
        <v>8.5461563662</v>
      </c>
      <c r="M174" s="4">
        <v>9.9705157604999997</v>
      </c>
      <c r="N174" s="4">
        <v>15.667953338</v>
      </c>
      <c r="O174" s="4">
        <v>15.667953338</v>
      </c>
      <c r="P174" s="4">
        <v>21.365390915399999</v>
      </c>
      <c r="Q174" s="4">
        <v>22.789750309799999</v>
      </c>
      <c r="R174" s="4">
        <v>22.789750309799999</v>
      </c>
      <c r="S174" s="4">
        <v>22.789750309799999</v>
      </c>
      <c r="T174" s="4">
        <v>27.0628284929</v>
      </c>
      <c r="U174" s="4">
        <v>22.789750309799999</v>
      </c>
      <c r="V174" s="4">
        <v>22.789750309799999</v>
      </c>
      <c r="W174" s="4">
        <v>25.6384690985</v>
      </c>
      <c r="X174" s="4">
        <v>24.214109704199998</v>
      </c>
      <c r="Y174" s="4">
        <v>24.214109704199998</v>
      </c>
      <c r="Z174" s="4">
        <v>24.214109704199998</v>
      </c>
      <c r="AA174" s="4">
        <v>28.487187887200001</v>
      </c>
      <c r="AB174" s="4">
        <v>52.701297591399999</v>
      </c>
      <c r="AC174" s="4">
        <v>72.642329112499993</v>
      </c>
      <c r="AD174" s="4">
        <v>68.369250929399996</v>
      </c>
      <c r="AE174" s="4">
        <v>75.491047901200005</v>
      </c>
      <c r="AF174" s="4">
        <v>85.461563661699998</v>
      </c>
      <c r="AG174" s="4">
        <v>85.461563661699998</v>
      </c>
      <c r="AH174" s="4">
        <v>75.491047901200005</v>
      </c>
    </row>
    <row r="175" spans="1:34" x14ac:dyDescent="0.25">
      <c r="A175" t="s">
        <v>671</v>
      </c>
      <c r="B175" s="4" t="s">
        <v>158</v>
      </c>
      <c r="C175" s="4">
        <v>19.323118321900001</v>
      </c>
      <c r="D175" s="4">
        <v>21.470131468799998</v>
      </c>
      <c r="E175" s="4">
        <v>20.754460419800001</v>
      </c>
      <c r="F175" s="4">
        <v>19.323118321900001</v>
      </c>
      <c r="G175" s="4">
        <v>20.038789370899998</v>
      </c>
      <c r="H175" s="4">
        <v>16.460434126100001</v>
      </c>
      <c r="I175" s="4">
        <v>20.754460419800001</v>
      </c>
      <c r="J175" s="4">
        <v>18.6074472729</v>
      </c>
      <c r="K175" s="4">
        <v>22.185802517700001</v>
      </c>
      <c r="L175" s="4">
        <v>22.185802517700001</v>
      </c>
      <c r="M175" s="4">
        <v>22.901473566699998</v>
      </c>
      <c r="N175" s="4">
        <v>24.332815664599998</v>
      </c>
      <c r="O175" s="4">
        <v>26.479828811499999</v>
      </c>
      <c r="P175" s="4">
        <v>27.195499860399998</v>
      </c>
      <c r="Q175" s="4">
        <v>25.048486713599999</v>
      </c>
      <c r="R175" s="4">
        <v>20.754460419800001</v>
      </c>
      <c r="S175" s="4">
        <v>25.764157762499998</v>
      </c>
      <c r="T175" s="4">
        <v>26.479828811499999</v>
      </c>
      <c r="U175" s="4">
        <v>45.802947133399996</v>
      </c>
      <c r="V175" s="4">
        <v>60.832039161499999</v>
      </c>
      <c r="W175" s="4">
        <v>75.861131189700004</v>
      </c>
      <c r="X175" s="4">
        <v>88.027539021999999</v>
      </c>
      <c r="Y175" s="4">
        <v>95.184249511600001</v>
      </c>
      <c r="Z175" s="4">
        <v>96.615591609500001</v>
      </c>
      <c r="AA175" s="4">
        <v>106.6349862949</v>
      </c>
      <c r="AB175" s="4">
        <v>96.615591609500001</v>
      </c>
      <c r="AC175" s="4">
        <v>91.605894266799993</v>
      </c>
      <c r="AD175" s="4">
        <v>79.439486434499997</v>
      </c>
      <c r="AE175" s="4">
        <v>78.008144336499996</v>
      </c>
      <c r="AF175" s="4">
        <v>80.870828532399997</v>
      </c>
      <c r="AG175" s="4">
        <v>76.576802238599996</v>
      </c>
      <c r="AH175" s="4">
        <v>65.126065455299994</v>
      </c>
    </row>
    <row r="176" spans="1:34" x14ac:dyDescent="0.25">
      <c r="A176" t="s">
        <v>672</v>
      </c>
      <c r="B176" s="4" t="s">
        <v>159</v>
      </c>
      <c r="C176" s="4">
        <v>0.94691589490000005</v>
      </c>
      <c r="D176" s="4">
        <v>1.8938317898999999</v>
      </c>
      <c r="E176" s="4">
        <v>1.8938317898999999</v>
      </c>
      <c r="F176" s="4">
        <v>4.7345794747000003</v>
      </c>
      <c r="G176" s="4">
        <v>4.7345794747000003</v>
      </c>
      <c r="H176" s="4">
        <v>6.6284112645000004</v>
      </c>
      <c r="I176" s="4">
        <v>5.6814953696000003</v>
      </c>
      <c r="J176" s="4">
        <v>6.6284112645000004</v>
      </c>
      <c r="K176" s="4">
        <v>7.5753271593999996</v>
      </c>
      <c r="L176" s="4">
        <v>7.5753271593999996</v>
      </c>
      <c r="M176" s="4">
        <v>4.7345794747000003</v>
      </c>
      <c r="N176" s="4">
        <v>11.362990739200001</v>
      </c>
      <c r="O176" s="4">
        <v>12.309906634100001</v>
      </c>
      <c r="P176" s="4">
        <v>15.150654318899999</v>
      </c>
      <c r="Q176" s="4">
        <v>14.203738424000001</v>
      </c>
      <c r="R176" s="4">
        <v>15.150654318899999</v>
      </c>
      <c r="S176" s="4">
        <v>15.150654318899999</v>
      </c>
      <c r="T176" s="4">
        <v>15.150654318899999</v>
      </c>
      <c r="U176" s="4">
        <v>14.203738424000001</v>
      </c>
      <c r="V176" s="4">
        <v>14.203738424000001</v>
      </c>
      <c r="W176" s="4">
        <v>14.203738424000001</v>
      </c>
      <c r="X176" s="4">
        <v>18.938317898600001</v>
      </c>
      <c r="Y176" s="4">
        <v>17.991402003699999</v>
      </c>
      <c r="Z176" s="4">
        <v>17.991402003699999</v>
      </c>
      <c r="AA176" s="4">
        <v>17.991402003699999</v>
      </c>
      <c r="AB176" s="4">
        <v>15.150654318899999</v>
      </c>
      <c r="AC176" s="4">
        <v>16.097570213800001</v>
      </c>
      <c r="AD176" s="4">
        <v>17.044486108699999</v>
      </c>
      <c r="AE176" s="4">
        <v>13.256822529000001</v>
      </c>
      <c r="AF176" s="4">
        <v>16.097570213800001</v>
      </c>
      <c r="AG176" s="4">
        <v>17.044486108699999</v>
      </c>
      <c r="AH176" s="4">
        <v>18.938317898600001</v>
      </c>
    </row>
    <row r="177" spans="1:34" x14ac:dyDescent="0.25">
      <c r="A177" t="s">
        <v>673</v>
      </c>
      <c r="B177" s="4" t="s">
        <v>160</v>
      </c>
      <c r="C177" s="4">
        <v>16.064022431200002</v>
      </c>
      <c r="D177" s="4">
        <v>16.064022431200002</v>
      </c>
      <c r="E177" s="4">
        <v>16.064022431200002</v>
      </c>
      <c r="F177" s="4">
        <v>15.3338395934</v>
      </c>
      <c r="G177" s="4">
        <v>18.254570944600001</v>
      </c>
      <c r="H177" s="4">
        <v>19.714936620100001</v>
      </c>
      <c r="I177" s="4">
        <v>18.254570944600001</v>
      </c>
      <c r="J177" s="4">
        <v>25.556399322400001</v>
      </c>
      <c r="K177" s="4">
        <v>23.365850809000001</v>
      </c>
      <c r="L177" s="4">
        <v>23.365850809000001</v>
      </c>
      <c r="M177" s="4">
        <v>21.905485133500001</v>
      </c>
      <c r="N177" s="4">
        <v>18.9847537823</v>
      </c>
      <c r="O177" s="4">
        <v>21.905485133500001</v>
      </c>
      <c r="P177" s="4">
        <v>24.096033646799999</v>
      </c>
      <c r="Q177" s="4">
        <v>22.635667971299998</v>
      </c>
      <c r="R177" s="4">
        <v>25.556399322400001</v>
      </c>
      <c r="S177" s="4">
        <v>27.016764997999999</v>
      </c>
      <c r="T177" s="4">
        <v>37.969507564700002</v>
      </c>
      <c r="U177" s="4">
        <v>48.192067293699999</v>
      </c>
      <c r="V177" s="4">
        <v>53.303347158100003</v>
      </c>
      <c r="W177" s="4">
        <v>57.6844441848</v>
      </c>
      <c r="X177" s="4">
        <v>64.256089724899994</v>
      </c>
      <c r="Y177" s="4">
        <v>72.288100940500001</v>
      </c>
      <c r="Z177" s="4">
        <v>72.288100940500001</v>
      </c>
      <c r="AA177" s="4">
        <v>67.907003913799997</v>
      </c>
      <c r="AB177" s="4">
        <v>74.478649453800003</v>
      </c>
      <c r="AC177" s="4">
        <v>89.812489047300005</v>
      </c>
      <c r="AD177" s="4">
        <v>108.06705999179999</v>
      </c>
      <c r="AE177" s="4">
        <v>108.06705999179999</v>
      </c>
      <c r="AF177" s="4">
        <v>98.574683100599998</v>
      </c>
      <c r="AG177" s="4">
        <v>97.114317425099998</v>
      </c>
      <c r="AH177" s="4">
        <v>94.193586073999995</v>
      </c>
    </row>
    <row r="178" spans="1:34" x14ac:dyDescent="0.25">
      <c r="A178" t="s">
        <v>674</v>
      </c>
      <c r="B178" s="4" t="s">
        <v>161</v>
      </c>
      <c r="C178" s="4">
        <v>1.8061789381</v>
      </c>
      <c r="D178" s="4">
        <v>0</v>
      </c>
      <c r="E178" s="4">
        <v>0</v>
      </c>
      <c r="F178" s="4">
        <v>1.8061789381</v>
      </c>
      <c r="G178" s="4">
        <v>2.7092684072000002</v>
      </c>
      <c r="H178" s="4">
        <v>2.7092684072000002</v>
      </c>
      <c r="I178" s="4">
        <v>3.6123578762999999</v>
      </c>
      <c r="J178" s="4">
        <v>9.9339841597999996</v>
      </c>
      <c r="K178" s="4">
        <v>9.9339841597999996</v>
      </c>
      <c r="L178" s="4">
        <v>9.9339841597999996</v>
      </c>
      <c r="M178" s="4">
        <v>8.1278052216999992</v>
      </c>
      <c r="N178" s="4">
        <v>9.9339841597999996</v>
      </c>
      <c r="O178" s="4">
        <v>12.643252566999999</v>
      </c>
      <c r="P178" s="4">
        <v>13.5463420361</v>
      </c>
      <c r="Q178" s="4">
        <v>9.0308946907000003</v>
      </c>
      <c r="R178" s="4">
        <v>10.837073628900001</v>
      </c>
      <c r="S178" s="4">
        <v>10.837073628900001</v>
      </c>
      <c r="T178" s="4">
        <v>11.740163098</v>
      </c>
      <c r="U178" s="4">
        <v>13.5463420361</v>
      </c>
      <c r="V178" s="4">
        <v>10.837073628900001</v>
      </c>
      <c r="W178" s="4">
        <v>11.740163098</v>
      </c>
      <c r="X178" s="4">
        <v>9.9339841597999996</v>
      </c>
      <c r="Y178" s="4">
        <v>8.1278052216999992</v>
      </c>
      <c r="Z178" s="4">
        <v>9.0308946907000003</v>
      </c>
      <c r="AA178" s="4">
        <v>9.9339841597999996</v>
      </c>
      <c r="AB178" s="4">
        <v>9.9339841597999996</v>
      </c>
      <c r="AC178" s="4">
        <v>18.061789381499999</v>
      </c>
      <c r="AD178" s="4">
        <v>18.061789381499999</v>
      </c>
      <c r="AE178" s="4">
        <v>19.867968319599999</v>
      </c>
      <c r="AF178" s="4">
        <v>21.674147257800001</v>
      </c>
      <c r="AG178" s="4">
        <v>23.480326195899998</v>
      </c>
      <c r="AH178" s="4">
        <v>23.480326195899998</v>
      </c>
    </row>
    <row r="179" spans="1:34" x14ac:dyDescent="0.25">
      <c r="A179" t="s">
        <v>675</v>
      </c>
      <c r="B179" s="4" t="s">
        <v>162</v>
      </c>
      <c r="C179" s="4">
        <v>3.3555920941999999</v>
      </c>
      <c r="D179" s="4">
        <v>3.3555920941999999</v>
      </c>
      <c r="E179" s="4">
        <v>3.3555920941999999</v>
      </c>
      <c r="F179" s="4">
        <v>3.3555920941999999</v>
      </c>
      <c r="G179" s="4">
        <v>1.1185306981000001</v>
      </c>
      <c r="H179" s="4">
        <v>0</v>
      </c>
      <c r="I179" s="4">
        <v>0</v>
      </c>
      <c r="J179" s="4">
        <v>3.3555920941999999</v>
      </c>
      <c r="K179" s="4">
        <v>3.3555920941999999</v>
      </c>
      <c r="L179" s="4">
        <v>3.3555920941999999</v>
      </c>
      <c r="M179" s="4">
        <v>3.3555920941999999</v>
      </c>
      <c r="N179" s="4">
        <v>5.5926534904</v>
      </c>
      <c r="O179" s="4">
        <v>7.8297148864999997</v>
      </c>
      <c r="P179" s="4">
        <v>8.9482455846000004</v>
      </c>
      <c r="Q179" s="4">
        <v>5.5926534904</v>
      </c>
      <c r="R179" s="4">
        <v>6.7111841884999999</v>
      </c>
      <c r="S179" s="4">
        <v>6.7111841884999999</v>
      </c>
      <c r="T179" s="4">
        <v>6.7111841884999999</v>
      </c>
      <c r="U179" s="4">
        <v>7.8297148864999997</v>
      </c>
      <c r="V179" s="4">
        <v>7.8297148864999997</v>
      </c>
      <c r="W179" s="4">
        <v>7.8297148864999997</v>
      </c>
      <c r="X179" s="4">
        <v>11.1853069808</v>
      </c>
      <c r="Y179" s="4">
        <v>10.066776282699999</v>
      </c>
      <c r="Z179" s="4">
        <v>10.066776282699999</v>
      </c>
      <c r="AA179" s="4">
        <v>10.066776282699999</v>
      </c>
      <c r="AB179" s="4">
        <v>10.066776282699999</v>
      </c>
      <c r="AC179" s="4">
        <v>8.9482455846000004</v>
      </c>
      <c r="AD179" s="4">
        <v>10.066776282699999</v>
      </c>
      <c r="AE179" s="4">
        <v>14.540899075</v>
      </c>
      <c r="AF179" s="4">
        <v>14.540899075</v>
      </c>
      <c r="AG179" s="4">
        <v>14.540899075</v>
      </c>
      <c r="AH179" s="4">
        <v>14.540899075</v>
      </c>
    </row>
    <row r="180" spans="1:34" x14ac:dyDescent="0.25">
      <c r="A180" t="s">
        <v>676</v>
      </c>
      <c r="B180" s="4" t="s">
        <v>163</v>
      </c>
      <c r="C180" s="4">
        <v>32.1085268207</v>
      </c>
      <c r="D180" s="4">
        <v>32.1085268207</v>
      </c>
      <c r="E180" s="4">
        <v>32.1085268207</v>
      </c>
      <c r="F180" s="4">
        <v>40.135658525799997</v>
      </c>
      <c r="G180" s="4">
        <v>42.142441452100002</v>
      </c>
      <c r="H180" s="4">
        <v>54.183139009900003</v>
      </c>
      <c r="I180" s="4">
        <v>55.186530472999998</v>
      </c>
      <c r="J180" s="4">
        <v>55.186530472999998</v>
      </c>
      <c r="K180" s="4">
        <v>55.186530472999998</v>
      </c>
      <c r="L180" s="4">
        <v>55.186530472999998</v>
      </c>
      <c r="M180" s="4">
        <v>54.183139009900003</v>
      </c>
      <c r="N180" s="4">
        <v>54.183139009900003</v>
      </c>
      <c r="O180" s="4">
        <v>47.159398767799999</v>
      </c>
      <c r="P180" s="4">
        <v>43.145832915299998</v>
      </c>
      <c r="Q180" s="4">
        <v>41.139049989</v>
      </c>
      <c r="R180" s="4">
        <v>41.139049989</v>
      </c>
      <c r="S180" s="4">
        <v>41.139049989</v>
      </c>
      <c r="T180" s="4">
        <v>37.125484136399997</v>
      </c>
      <c r="U180" s="4">
        <v>42.142441452100002</v>
      </c>
      <c r="V180" s="4">
        <v>40.135658525799997</v>
      </c>
      <c r="W180" s="4">
        <v>50.1695731573</v>
      </c>
      <c r="X180" s="4">
        <v>54.183139009900003</v>
      </c>
      <c r="Y180" s="4">
        <v>54.183139009900003</v>
      </c>
      <c r="Z180" s="4">
        <v>54.183139009900003</v>
      </c>
      <c r="AA180" s="4">
        <v>51.172964620400002</v>
      </c>
      <c r="AB180" s="4">
        <v>53.1797475467</v>
      </c>
      <c r="AC180" s="4">
        <v>57.193313399300003</v>
      </c>
      <c r="AD180" s="4">
        <v>52.176356083599998</v>
      </c>
      <c r="AE180" s="4">
        <v>55.186530472999998</v>
      </c>
      <c r="AF180" s="4">
        <v>55.186530472999998</v>
      </c>
      <c r="AG180" s="4">
        <v>55.186530472999998</v>
      </c>
      <c r="AH180" s="4">
        <v>54.183139009900003</v>
      </c>
    </row>
    <row r="181" spans="1:34" x14ac:dyDescent="0.25">
      <c r="A181" t="s">
        <v>677</v>
      </c>
      <c r="B181" s="4" t="s">
        <v>164</v>
      </c>
      <c r="C181" s="4">
        <v>24.454477050400001</v>
      </c>
      <c r="D181" s="4">
        <v>24.454477050400001</v>
      </c>
      <c r="E181" s="4">
        <v>24.454477050400001</v>
      </c>
      <c r="F181" s="4">
        <v>21.632806621499999</v>
      </c>
      <c r="G181" s="4">
        <v>23.513920240800001</v>
      </c>
      <c r="H181" s="4">
        <v>32.919488337099999</v>
      </c>
      <c r="I181" s="4">
        <v>25.395033860000002</v>
      </c>
      <c r="J181" s="4">
        <v>25.395033860000002</v>
      </c>
      <c r="K181" s="4">
        <v>25.395033860000002</v>
      </c>
      <c r="L181" s="4">
        <v>25.395033860000002</v>
      </c>
      <c r="M181" s="4">
        <v>36.681715575600002</v>
      </c>
      <c r="N181" s="4">
        <v>39.503386004500001</v>
      </c>
      <c r="O181" s="4">
        <v>42.3250564334</v>
      </c>
      <c r="P181" s="4">
        <v>52.6711813394</v>
      </c>
      <c r="Q181" s="4">
        <v>51.730624529700002</v>
      </c>
      <c r="R181" s="4">
        <v>52.6711813394</v>
      </c>
      <c r="S181" s="4">
        <v>52.6711813394</v>
      </c>
      <c r="T181" s="4">
        <v>54.552294958600001</v>
      </c>
      <c r="U181" s="4">
        <v>55.492851768199998</v>
      </c>
      <c r="V181" s="4">
        <v>51.730624529700002</v>
      </c>
      <c r="W181" s="4">
        <v>45.1467268623</v>
      </c>
      <c r="X181" s="4">
        <v>50.790067720099998</v>
      </c>
      <c r="Y181" s="4">
        <v>49.849510910500001</v>
      </c>
      <c r="Z181" s="4">
        <v>49.849510910500001</v>
      </c>
      <c r="AA181" s="4">
        <v>50.790067720099998</v>
      </c>
      <c r="AB181" s="4">
        <v>49.849510910500001</v>
      </c>
      <c r="AC181" s="4">
        <v>51.730624529700002</v>
      </c>
      <c r="AD181" s="4">
        <v>53.611738148999997</v>
      </c>
      <c r="AE181" s="4">
        <v>48.908954100800003</v>
      </c>
      <c r="AF181" s="4">
        <v>48.908954100800003</v>
      </c>
      <c r="AG181" s="4">
        <v>48.908954100800003</v>
      </c>
      <c r="AH181" s="4">
        <v>34.800601956400001</v>
      </c>
    </row>
    <row r="182" spans="1:34" x14ac:dyDescent="0.25">
      <c r="A182" t="s">
        <v>678</v>
      </c>
      <c r="B182" s="4" t="s">
        <v>165</v>
      </c>
      <c r="C182" s="4">
        <v>11.347572916300001</v>
      </c>
      <c r="D182" s="4">
        <v>12.6444383924</v>
      </c>
      <c r="E182" s="4">
        <v>12.6444383924</v>
      </c>
      <c r="F182" s="4">
        <v>14.589736606600001</v>
      </c>
      <c r="G182" s="4">
        <v>15.562385713699999</v>
      </c>
      <c r="H182" s="4">
        <v>19.777198511200002</v>
      </c>
      <c r="I182" s="4">
        <v>23.9920113087</v>
      </c>
      <c r="J182" s="4">
        <v>25.613093153800001</v>
      </c>
      <c r="K182" s="4">
        <v>27.234174999</v>
      </c>
      <c r="L182" s="4">
        <v>26.909958629999998</v>
      </c>
      <c r="M182" s="4">
        <v>25.288876784799999</v>
      </c>
      <c r="N182" s="4">
        <v>26.585742261</v>
      </c>
      <c r="O182" s="4">
        <v>25.937309522900001</v>
      </c>
      <c r="P182" s="4">
        <v>28.531040475200001</v>
      </c>
      <c r="Q182" s="4">
        <v>29.503689582300002</v>
      </c>
      <c r="R182" s="4">
        <v>33.3942860107</v>
      </c>
      <c r="S182" s="4">
        <v>35.339584224900001</v>
      </c>
      <c r="T182" s="4">
        <v>39.554397022400003</v>
      </c>
      <c r="U182" s="4">
        <v>42.148127974700003</v>
      </c>
      <c r="V182" s="4">
        <v>43.769209819899999</v>
      </c>
      <c r="W182" s="4">
        <v>43.1207770818</v>
      </c>
      <c r="X182" s="4">
        <v>46.362940772199998</v>
      </c>
      <c r="Y182" s="4">
        <v>47.659806248300001</v>
      </c>
      <c r="Z182" s="4">
        <v>46.038724403099998</v>
      </c>
      <c r="AA182" s="4">
        <v>42.796560712800002</v>
      </c>
      <c r="AB182" s="4">
        <v>47.011373510200002</v>
      </c>
      <c r="AC182" s="4">
        <v>47.984022617299999</v>
      </c>
      <c r="AD182" s="4">
        <v>49.280888093500003</v>
      </c>
      <c r="AE182" s="4">
        <v>49.280888093500003</v>
      </c>
      <c r="AF182" s="4">
        <v>47.335589879300002</v>
      </c>
      <c r="AG182" s="4">
        <v>47.659806248300001</v>
      </c>
      <c r="AH182" s="4">
        <v>46.038724403099998</v>
      </c>
    </row>
    <row r="183" spans="1:34" x14ac:dyDescent="0.25">
      <c r="A183" t="s">
        <v>679</v>
      </c>
      <c r="B183" s="4" t="s">
        <v>166</v>
      </c>
      <c r="C183" s="4">
        <v>12.7559012828</v>
      </c>
      <c r="D183" s="4">
        <v>11.6369625737</v>
      </c>
      <c r="E183" s="4">
        <v>10.9655993483</v>
      </c>
      <c r="F183" s="4">
        <v>10.294236122899999</v>
      </c>
      <c r="G183" s="4">
        <v>9.1752974138999992</v>
      </c>
      <c r="H183" s="4">
        <v>11.6369625737</v>
      </c>
      <c r="I183" s="4">
        <v>14.098627733600001</v>
      </c>
      <c r="J183" s="4">
        <v>16.5602928934</v>
      </c>
      <c r="K183" s="4">
        <v>16.5602928934</v>
      </c>
      <c r="L183" s="4">
        <v>17.455443860599999</v>
      </c>
      <c r="M183" s="4">
        <v>20.140896762200001</v>
      </c>
      <c r="N183" s="4">
        <v>24.3928638565</v>
      </c>
      <c r="O183" s="4">
        <v>24.169076114700001</v>
      </c>
      <c r="P183" s="4">
        <v>23.7215006311</v>
      </c>
      <c r="Q183" s="4">
        <v>24.616651598299999</v>
      </c>
      <c r="R183" s="4">
        <v>26.406953532700001</v>
      </c>
      <c r="S183" s="4">
        <v>26.6307412745</v>
      </c>
      <c r="T183" s="4">
        <v>24.840439340100001</v>
      </c>
      <c r="U183" s="4">
        <v>27.078316758100001</v>
      </c>
      <c r="V183" s="4">
        <v>29.316194176100002</v>
      </c>
      <c r="W183" s="4">
        <v>33.568161270399997</v>
      </c>
      <c r="X183" s="4">
        <v>36.924977397399999</v>
      </c>
      <c r="Y183" s="4">
        <v>40.281793524500003</v>
      </c>
      <c r="Z183" s="4">
        <v>40.0580057827</v>
      </c>
      <c r="AA183" s="4">
        <v>43.414821909700002</v>
      </c>
      <c r="AB183" s="4">
        <v>52.142543840000002</v>
      </c>
      <c r="AC183" s="4">
        <v>58.8561760941</v>
      </c>
      <c r="AD183" s="4">
        <v>67.807685766199995</v>
      </c>
      <c r="AE183" s="4">
        <v>71.835865118699999</v>
      </c>
      <c r="AF183" s="4">
        <v>84.144190917800003</v>
      </c>
      <c r="AG183" s="4">
        <v>85.486917368600004</v>
      </c>
      <c r="AH183" s="4">
        <v>83.025252208799998</v>
      </c>
    </row>
    <row r="184" spans="1:34" x14ac:dyDescent="0.25">
      <c r="A184" t="s">
        <v>680</v>
      </c>
      <c r="B184" s="4" t="s">
        <v>167</v>
      </c>
      <c r="C184" s="4">
        <v>12.932235088100001</v>
      </c>
      <c r="D184" s="4">
        <v>14.4244160598</v>
      </c>
      <c r="E184" s="4">
        <v>15.4192033743</v>
      </c>
      <c r="F184" s="4">
        <v>15.4192033743</v>
      </c>
      <c r="G184" s="4">
        <v>15.4192033743</v>
      </c>
      <c r="H184" s="4">
        <v>15.9165970316</v>
      </c>
      <c r="I184" s="4">
        <v>19.398352632200002</v>
      </c>
      <c r="J184" s="4">
        <v>21.885320918400001</v>
      </c>
      <c r="K184" s="4">
        <v>26.361863833499999</v>
      </c>
      <c r="L184" s="4">
        <v>24.869682861800001</v>
      </c>
      <c r="M184" s="4">
        <v>26.361863833499999</v>
      </c>
      <c r="N184" s="4">
        <v>25.864470176299999</v>
      </c>
      <c r="O184" s="4">
        <v>22.8801082329</v>
      </c>
      <c r="P184" s="4">
        <v>19.895746289400002</v>
      </c>
      <c r="Q184" s="4">
        <v>22.382714575600001</v>
      </c>
      <c r="R184" s="4">
        <v>22.8801082329</v>
      </c>
      <c r="S184" s="4">
        <v>27.854044805200001</v>
      </c>
      <c r="T184" s="4">
        <v>30.341013091400001</v>
      </c>
      <c r="U184" s="4">
        <v>43.770641836800003</v>
      </c>
      <c r="V184" s="4">
        <v>55.708089610400002</v>
      </c>
      <c r="W184" s="4">
        <v>66.153356412400001</v>
      </c>
      <c r="X184" s="4">
        <v>65.655962755199994</v>
      </c>
      <c r="Y184" s="4">
        <v>72.122080299199993</v>
      </c>
      <c r="Z184" s="4">
        <v>68.640324698599997</v>
      </c>
      <c r="AA184" s="4">
        <v>71.624686642</v>
      </c>
      <c r="AB184" s="4">
        <v>83.064740758400006</v>
      </c>
      <c r="AC184" s="4">
        <v>84.556921730100001</v>
      </c>
      <c r="AD184" s="4">
        <v>91.520432931399995</v>
      </c>
      <c r="AE184" s="4">
        <v>103.9552743623</v>
      </c>
      <c r="AF184" s="4">
        <v>95.002188532100007</v>
      </c>
      <c r="AG184" s="4">
        <v>98.981337789999998</v>
      </c>
      <c r="AH184" s="4">
        <v>104.9500616768</v>
      </c>
    </row>
    <row r="185" spans="1:34" x14ac:dyDescent="0.25">
      <c r="A185" t="s">
        <v>681</v>
      </c>
      <c r="B185" s="4" t="s">
        <v>168</v>
      </c>
      <c r="C185" s="4">
        <v>12.2359255212</v>
      </c>
      <c r="D185" s="4">
        <v>13.0797824537</v>
      </c>
      <c r="E185" s="4">
        <v>13.0797824537</v>
      </c>
      <c r="F185" s="4">
        <v>13.9236393862</v>
      </c>
      <c r="G185" s="4">
        <v>15.611353251200001</v>
      </c>
      <c r="H185" s="4">
        <v>14.767496318699999</v>
      </c>
      <c r="I185" s="4">
        <v>16.4552101837</v>
      </c>
      <c r="J185" s="4">
        <v>16.033281717400001</v>
      </c>
      <c r="K185" s="4">
        <v>17.2990671162</v>
      </c>
      <c r="L185" s="4">
        <v>17.720995582400001</v>
      </c>
      <c r="M185" s="4">
        <v>17.2990671162</v>
      </c>
      <c r="N185" s="4">
        <v>20.6744948461</v>
      </c>
      <c r="O185" s="4">
        <v>21.5183517786</v>
      </c>
      <c r="P185" s="4">
        <v>21.096423312399999</v>
      </c>
      <c r="Q185" s="4">
        <v>23.627994109900001</v>
      </c>
      <c r="R185" s="4">
        <v>27.4253503061</v>
      </c>
      <c r="S185" s="4">
        <v>27.847278772399999</v>
      </c>
      <c r="T185" s="4">
        <v>31.644634968599998</v>
      </c>
      <c r="U185" s="4">
        <v>39.239347361</v>
      </c>
      <c r="V185" s="4">
        <v>44.7244174223</v>
      </c>
      <c r="W185" s="4">
        <v>53.584915213499997</v>
      </c>
      <c r="X185" s="4">
        <v>51.897201348499998</v>
      </c>
      <c r="Y185" s="4">
        <v>52.741058281000001</v>
      </c>
      <c r="Z185" s="4">
        <v>50.631415949699999</v>
      </c>
      <c r="AA185" s="4">
        <v>50.631415949699999</v>
      </c>
      <c r="AB185" s="4">
        <v>45.990202820999997</v>
      </c>
      <c r="AC185" s="4">
        <v>45.568274354800003</v>
      </c>
      <c r="AD185" s="4">
        <v>41.348989692300002</v>
      </c>
      <c r="AE185" s="4">
        <v>43.036703557300001</v>
      </c>
      <c r="AF185" s="4">
        <v>40.505132759799999</v>
      </c>
      <c r="AG185" s="4">
        <v>48.099845152299999</v>
      </c>
      <c r="AH185" s="4">
        <v>48.9437020847</v>
      </c>
    </row>
    <row r="186" spans="1:34" x14ac:dyDescent="0.25">
      <c r="A186" t="s">
        <v>682</v>
      </c>
      <c r="B186" s="4" t="s">
        <v>169</v>
      </c>
      <c r="C186" s="4">
        <v>13.434239398100001</v>
      </c>
      <c r="D186" s="4">
        <v>17.9123191975</v>
      </c>
      <c r="E186" s="4">
        <v>22.3903989969</v>
      </c>
      <c r="F186" s="4">
        <v>20.1513590972</v>
      </c>
      <c r="G186" s="4">
        <v>17.9123191975</v>
      </c>
      <c r="H186" s="4">
        <v>26.8684787963</v>
      </c>
      <c r="I186" s="4">
        <v>29.107518696</v>
      </c>
      <c r="J186" s="4">
        <v>31.346558595699999</v>
      </c>
      <c r="K186" s="4">
        <v>26.8684787963</v>
      </c>
      <c r="L186" s="4">
        <v>22.3903989969</v>
      </c>
      <c r="M186" s="4">
        <v>22.3903989969</v>
      </c>
      <c r="N186" s="4">
        <v>31.346558595699999</v>
      </c>
      <c r="O186" s="4">
        <v>26.8684787963</v>
      </c>
      <c r="P186" s="4">
        <v>24.6294388966</v>
      </c>
      <c r="Q186" s="4">
        <v>20.1513590972</v>
      </c>
      <c r="R186" s="4">
        <v>17.9123191975</v>
      </c>
      <c r="S186" s="4">
        <v>17.9123191975</v>
      </c>
      <c r="T186" s="4">
        <v>20.1513590972</v>
      </c>
      <c r="U186" s="4">
        <v>26.8684787963</v>
      </c>
      <c r="V186" s="4">
        <v>33.585598495399999</v>
      </c>
      <c r="W186" s="4">
        <v>42.541758094099997</v>
      </c>
      <c r="X186" s="4">
        <v>47.019837893499997</v>
      </c>
      <c r="Y186" s="4">
        <v>58.215037391999999</v>
      </c>
      <c r="Z186" s="4">
        <v>64.932157090999993</v>
      </c>
      <c r="AA186" s="4">
        <v>62.693117191299997</v>
      </c>
      <c r="AB186" s="4">
        <v>55.975997492300003</v>
      </c>
      <c r="AC186" s="4">
        <v>58.215037391999999</v>
      </c>
      <c r="AD186" s="4">
        <v>69.4102368904</v>
      </c>
      <c r="AE186" s="4">
        <v>73.888316689800007</v>
      </c>
      <c r="AF186" s="4">
        <v>73.888316689800007</v>
      </c>
      <c r="AG186" s="4">
        <v>87.322556087899997</v>
      </c>
      <c r="AH186" s="4">
        <v>98.5177555864</v>
      </c>
    </row>
    <row r="187" spans="1:34" x14ac:dyDescent="0.25">
      <c r="A187" t="s">
        <v>683</v>
      </c>
      <c r="B187" s="4" t="s">
        <v>170</v>
      </c>
      <c r="C187" s="4">
        <v>21.881838074400001</v>
      </c>
      <c r="D187" s="4">
        <v>23.502714968799999</v>
      </c>
      <c r="E187" s="4">
        <v>25.123591863200001</v>
      </c>
      <c r="F187" s="4">
        <v>25.123591863200001</v>
      </c>
      <c r="G187" s="4">
        <v>21.071399627200002</v>
      </c>
      <c r="H187" s="4">
        <v>19.4505227328</v>
      </c>
      <c r="I187" s="4">
        <v>12.156576707999999</v>
      </c>
      <c r="J187" s="4">
        <v>8.9148229192000006</v>
      </c>
      <c r="K187" s="4">
        <v>8.9148229192000006</v>
      </c>
      <c r="L187" s="4">
        <v>6.4835075776000002</v>
      </c>
      <c r="M187" s="4">
        <v>7.2939460248000003</v>
      </c>
      <c r="N187" s="4">
        <v>6.4835075776000002</v>
      </c>
      <c r="O187" s="4">
        <v>8.1043844719999996</v>
      </c>
      <c r="P187" s="4">
        <v>10.535699813600001</v>
      </c>
      <c r="Q187" s="4">
        <v>14.587892049600001</v>
      </c>
      <c r="R187" s="4">
        <v>16.208768943999999</v>
      </c>
      <c r="S187" s="4">
        <v>17.829645838400001</v>
      </c>
      <c r="T187" s="4">
        <v>17.019207391199998</v>
      </c>
      <c r="U187" s="4">
        <v>29.986222546400001</v>
      </c>
      <c r="V187" s="4">
        <v>38.901045465599999</v>
      </c>
      <c r="W187" s="4">
        <v>37.280168571200001</v>
      </c>
      <c r="X187" s="4">
        <v>36.469730124000002</v>
      </c>
      <c r="Y187" s="4">
        <v>34.848853229600003</v>
      </c>
      <c r="Z187" s="4">
        <v>35.659291676800002</v>
      </c>
      <c r="AA187" s="4">
        <v>40.521922359999998</v>
      </c>
      <c r="AB187" s="4">
        <v>45.3845530432</v>
      </c>
      <c r="AC187" s="4">
        <v>45.3845530432</v>
      </c>
      <c r="AD187" s="4">
        <v>58.351568198400003</v>
      </c>
      <c r="AE187" s="4">
        <v>69.697706459200006</v>
      </c>
      <c r="AF187" s="4">
        <v>90.769106086400001</v>
      </c>
      <c r="AG187" s="4">
        <v>95.631736769599996</v>
      </c>
      <c r="AH187" s="4">
        <v>101.30480590000001</v>
      </c>
    </row>
    <row r="188" spans="1:34" x14ac:dyDescent="0.25">
      <c r="A188" t="s">
        <v>684</v>
      </c>
      <c r="B188" s="4" t="s">
        <v>171</v>
      </c>
      <c r="C188" s="4">
        <v>2.9010733971999998</v>
      </c>
      <c r="D188" s="4">
        <v>8.7032201914999998</v>
      </c>
      <c r="E188" s="4">
        <v>8.7032201914999998</v>
      </c>
      <c r="F188" s="4">
        <v>8.7032201914999998</v>
      </c>
      <c r="G188" s="4">
        <v>18.856977081499998</v>
      </c>
      <c r="H188" s="4">
        <v>20.307513780099999</v>
      </c>
      <c r="I188" s="4">
        <v>26.109660574399999</v>
      </c>
      <c r="J188" s="4">
        <v>24.659123875799999</v>
      </c>
      <c r="K188" s="4">
        <v>21.7580504787</v>
      </c>
      <c r="L188" s="4">
        <v>20.307513780099999</v>
      </c>
      <c r="M188" s="4">
        <v>20.307513780099999</v>
      </c>
      <c r="N188" s="4">
        <v>17.406440382900001</v>
      </c>
      <c r="O188" s="4">
        <v>20.307513780099999</v>
      </c>
      <c r="P188" s="4">
        <v>20.307513780099999</v>
      </c>
      <c r="Q188" s="4">
        <v>29.010733971600001</v>
      </c>
      <c r="R188" s="4">
        <v>27.560197273</v>
      </c>
      <c r="S188" s="4">
        <v>29.010733971600001</v>
      </c>
      <c r="T188" s="4">
        <v>33.3623440673</v>
      </c>
      <c r="U188" s="4">
        <v>34.812880765899997</v>
      </c>
      <c r="V188" s="4">
        <v>36.263417464500002</v>
      </c>
      <c r="W188" s="4">
        <v>39.164490861600001</v>
      </c>
      <c r="X188" s="4">
        <v>39.164490861600001</v>
      </c>
      <c r="Y188" s="4">
        <v>42.065564258800002</v>
      </c>
      <c r="Z188" s="4">
        <v>52.219321148799999</v>
      </c>
      <c r="AA188" s="4">
        <v>49.3182477517</v>
      </c>
      <c r="AB188" s="4">
        <v>62.373078038899997</v>
      </c>
      <c r="AC188" s="4">
        <v>66.724688134600001</v>
      </c>
      <c r="AD188" s="4">
        <v>72.526834928900001</v>
      </c>
      <c r="AE188" s="4">
        <v>73.977371627500006</v>
      </c>
      <c r="AF188" s="4">
        <v>87.032201914699996</v>
      </c>
      <c r="AG188" s="4">
        <v>75.427908326099995</v>
      </c>
      <c r="AH188" s="4">
        <v>73.977371627500006</v>
      </c>
    </row>
    <row r="189" spans="1:34" x14ac:dyDescent="0.25">
      <c r="A189" t="s">
        <v>685</v>
      </c>
      <c r="B189" s="4" t="s">
        <v>172</v>
      </c>
      <c r="C189" s="4">
        <v>36.0906890077</v>
      </c>
      <c r="D189" s="4">
        <v>34.063122209600003</v>
      </c>
      <c r="E189" s="4">
        <v>34.063122209600003</v>
      </c>
      <c r="F189" s="4">
        <v>38.523769165600001</v>
      </c>
      <c r="G189" s="4">
        <v>38.118255805899999</v>
      </c>
      <c r="H189" s="4">
        <v>36.901715727000003</v>
      </c>
      <c r="I189" s="4">
        <v>41.362362683000001</v>
      </c>
      <c r="J189" s="4">
        <v>60.827003945599998</v>
      </c>
      <c r="K189" s="4">
        <v>62.043544024600003</v>
      </c>
      <c r="L189" s="4">
        <v>72.181378015500002</v>
      </c>
      <c r="M189" s="4">
        <v>79.480618488999994</v>
      </c>
      <c r="N189" s="4">
        <v>85.563318883500003</v>
      </c>
      <c r="O189" s="4">
        <v>95.701152874499996</v>
      </c>
      <c r="P189" s="4">
        <v>105.43347350579999</v>
      </c>
      <c r="Q189" s="4">
        <v>99.350773111199999</v>
      </c>
      <c r="R189" s="4">
        <v>103.8114200672</v>
      </c>
      <c r="S189" s="4">
        <v>100.56731319009999</v>
      </c>
      <c r="T189" s="4">
        <v>92.457045997400002</v>
      </c>
      <c r="U189" s="4">
        <v>99.350773111199999</v>
      </c>
      <c r="V189" s="4">
        <v>94.079099435900005</v>
      </c>
      <c r="W189" s="4">
        <v>84.346778804600007</v>
      </c>
      <c r="X189" s="4">
        <v>79.886131848600002</v>
      </c>
      <c r="Y189" s="4">
        <v>80.291645208299997</v>
      </c>
      <c r="Z189" s="4">
        <v>76.236511611899999</v>
      </c>
      <c r="AA189" s="4">
        <v>80.291645208299997</v>
      </c>
      <c r="AB189" s="4">
        <v>76.642024971500007</v>
      </c>
      <c r="AC189" s="4">
        <v>75.830998252200004</v>
      </c>
      <c r="AD189" s="4">
        <v>78.669591769700006</v>
      </c>
      <c r="AE189" s="4">
        <v>81.102671927499998</v>
      </c>
      <c r="AF189" s="4">
        <v>80.697158567900004</v>
      </c>
      <c r="AG189" s="4">
        <v>84.752292164300002</v>
      </c>
      <c r="AH189" s="4">
        <v>79.886131848600002</v>
      </c>
    </row>
    <row r="190" spans="1:34" x14ac:dyDescent="0.25">
      <c r="A190" t="s">
        <v>686</v>
      </c>
      <c r="B190" s="4" t="s">
        <v>173</v>
      </c>
      <c r="C190" s="4">
        <v>26.173442680200001</v>
      </c>
      <c r="D190" s="4">
        <v>26.173442680200001</v>
      </c>
      <c r="E190" s="4">
        <v>21.811202233500001</v>
      </c>
      <c r="F190" s="4">
        <v>21.811202233500001</v>
      </c>
      <c r="G190" s="4">
        <v>20.720642121800001</v>
      </c>
      <c r="H190" s="4">
        <v>17.448961786800002</v>
      </c>
      <c r="I190" s="4">
        <v>15.267841563399999</v>
      </c>
      <c r="J190" s="4">
        <v>16.358401675100001</v>
      </c>
      <c r="K190" s="4">
        <v>16.358401675100001</v>
      </c>
      <c r="L190" s="4">
        <v>17.448961786800002</v>
      </c>
      <c r="M190" s="4">
        <v>17.448961786800002</v>
      </c>
      <c r="N190" s="4">
        <v>17.448961786800002</v>
      </c>
      <c r="O190" s="4">
        <v>16.358401675100001</v>
      </c>
      <c r="P190" s="4">
        <v>18.5395218984</v>
      </c>
      <c r="Q190" s="4">
        <v>19.630082010100001</v>
      </c>
      <c r="R190" s="4">
        <v>19.630082010100001</v>
      </c>
      <c r="S190" s="4">
        <v>19.630082010100001</v>
      </c>
      <c r="T190" s="4">
        <v>21.811202233500001</v>
      </c>
      <c r="U190" s="4">
        <v>18.5395218984</v>
      </c>
      <c r="V190" s="4">
        <v>19.630082010100001</v>
      </c>
      <c r="W190" s="4">
        <v>19.630082010100001</v>
      </c>
      <c r="X190" s="4">
        <v>19.630082010100001</v>
      </c>
      <c r="Y190" s="4">
        <v>20.720642121800001</v>
      </c>
      <c r="Z190" s="4">
        <v>20.720642121800001</v>
      </c>
      <c r="AA190" s="4">
        <v>22.9017623451</v>
      </c>
      <c r="AB190" s="4">
        <v>28.3545629035</v>
      </c>
      <c r="AC190" s="4">
        <v>30.5356831269</v>
      </c>
      <c r="AD190" s="4">
        <v>31.626243238499999</v>
      </c>
      <c r="AE190" s="4">
        <v>32.716803350200003</v>
      </c>
      <c r="AF190" s="4">
        <v>31.626243238499999</v>
      </c>
      <c r="AG190" s="4">
        <v>31.626243238499999</v>
      </c>
      <c r="AH190" s="4">
        <v>27.264002791799999</v>
      </c>
    </row>
    <row r="191" spans="1:34" x14ac:dyDescent="0.25">
      <c r="A191" t="s">
        <v>687</v>
      </c>
      <c r="B191" s="4" t="s">
        <v>174</v>
      </c>
      <c r="C191" s="4">
        <v>23.5979922573</v>
      </c>
      <c r="D191" s="4">
        <v>27.105801917200001</v>
      </c>
      <c r="E191" s="4">
        <v>29.338044428</v>
      </c>
      <c r="F191" s="4">
        <v>31.889178726099999</v>
      </c>
      <c r="G191" s="4">
        <v>31.570286938799999</v>
      </c>
      <c r="H191" s="4">
        <v>31.570286938799999</v>
      </c>
      <c r="I191" s="4">
        <v>30.613611577</v>
      </c>
      <c r="J191" s="4">
        <v>33.4836376624</v>
      </c>
      <c r="K191" s="4">
        <v>33.4836376624</v>
      </c>
      <c r="L191" s="4">
        <v>30.613611577</v>
      </c>
      <c r="M191" s="4">
        <v>27.743585491699999</v>
      </c>
      <c r="N191" s="4">
        <v>32.208070513400003</v>
      </c>
      <c r="O191" s="4">
        <v>30.294719789799998</v>
      </c>
      <c r="P191" s="4">
        <v>30.613611577</v>
      </c>
      <c r="Q191" s="4">
        <v>29.0191526407</v>
      </c>
      <c r="R191" s="4">
        <v>26.786910129900001</v>
      </c>
      <c r="S191" s="4">
        <v>28.381369066200001</v>
      </c>
      <c r="T191" s="4">
        <v>30.294719789799998</v>
      </c>
      <c r="U191" s="4">
        <v>27.424693704399999</v>
      </c>
      <c r="V191" s="4">
        <v>36.034771960500002</v>
      </c>
      <c r="W191" s="4">
        <v>38.585906258599998</v>
      </c>
      <c r="X191" s="4">
        <v>52.617144898100001</v>
      </c>
      <c r="Y191" s="4">
        <v>54.211603834400002</v>
      </c>
      <c r="Z191" s="4">
        <v>58.357197068700003</v>
      </c>
      <c r="AA191" s="4">
        <v>59.632764217800002</v>
      </c>
      <c r="AB191" s="4">
        <v>66.967275324799999</v>
      </c>
      <c r="AC191" s="4">
        <v>64.416141026700004</v>
      </c>
      <c r="AD191" s="4">
        <v>72.069543921000005</v>
      </c>
      <c r="AE191" s="4">
        <v>62.821682090400003</v>
      </c>
      <c r="AF191" s="4">
        <v>66.648383537499996</v>
      </c>
      <c r="AG191" s="4">
        <v>65.372816388499999</v>
      </c>
      <c r="AH191" s="4">
        <v>62.502790303099999</v>
      </c>
    </row>
    <row r="192" spans="1:34" x14ac:dyDescent="0.25">
      <c r="A192" t="s">
        <v>688</v>
      </c>
      <c r="B192" s="4" t="s">
        <v>175</v>
      </c>
      <c r="C192" s="4">
        <v>12.346985571699999</v>
      </c>
      <c r="D192" s="4">
        <v>12.346985571699999</v>
      </c>
      <c r="E192" s="4">
        <v>15.874695735</v>
      </c>
      <c r="F192" s="4">
        <v>16.756623275799999</v>
      </c>
      <c r="G192" s="4">
        <v>10.58313049</v>
      </c>
      <c r="H192" s="4">
        <v>9.7012029492000007</v>
      </c>
      <c r="I192" s="4">
        <v>17.6385508167</v>
      </c>
      <c r="J192" s="4">
        <v>20.284333439200001</v>
      </c>
      <c r="K192" s="4">
        <v>22.0481885208</v>
      </c>
      <c r="L192" s="4">
        <v>21.166260980000001</v>
      </c>
      <c r="M192" s="4">
        <v>22.930116061700001</v>
      </c>
      <c r="N192" s="4">
        <v>26.457826225000002</v>
      </c>
      <c r="O192" s="4">
        <v>29.985536388300002</v>
      </c>
      <c r="P192" s="4">
        <v>29.985536388300002</v>
      </c>
      <c r="Q192" s="4">
        <v>37.9228842558</v>
      </c>
      <c r="R192" s="4">
        <v>40.5686668783</v>
      </c>
      <c r="S192" s="4">
        <v>50.269869827500003</v>
      </c>
      <c r="T192" s="4">
        <v>50.269869827500003</v>
      </c>
      <c r="U192" s="4">
        <v>60.853000317499998</v>
      </c>
      <c r="V192" s="4">
        <v>67.908420644200007</v>
      </c>
      <c r="W192" s="4">
        <v>76.727696052499994</v>
      </c>
      <c r="X192" s="4">
        <v>93.484319328300003</v>
      </c>
      <c r="Y192" s="4">
        <v>103.1855222775</v>
      </c>
      <c r="Z192" s="4">
        <v>91.720464246700004</v>
      </c>
      <c r="AA192" s="4">
        <v>119.94214555329999</v>
      </c>
      <c r="AB192" s="4">
        <v>129.6433485025</v>
      </c>
      <c r="AC192" s="4">
        <v>137.58069637</v>
      </c>
      <c r="AD192" s="4">
        <v>140.22647899250001</v>
      </c>
      <c r="AE192" s="4">
        <v>146.3999717783</v>
      </c>
      <c r="AF192" s="4">
        <v>146.3999717783</v>
      </c>
      <c r="AG192" s="4">
        <v>168.44816029910001</v>
      </c>
      <c r="AH192" s="4">
        <v>140.22647899250001</v>
      </c>
    </row>
    <row r="193" spans="1:34" x14ac:dyDescent="0.25">
      <c r="A193" t="s">
        <v>689</v>
      </c>
      <c r="B193" s="4" t="s">
        <v>176</v>
      </c>
      <c r="C193" s="4">
        <v>34.425536549199997</v>
      </c>
      <c r="D193" s="4">
        <v>37.009759131999999</v>
      </c>
      <c r="E193" s="4">
        <v>36.271409822599999</v>
      </c>
      <c r="F193" s="4">
        <v>43.747196580000001</v>
      </c>
      <c r="G193" s="4">
        <v>45.131601535000001</v>
      </c>
      <c r="H193" s="4">
        <v>43.839490243599997</v>
      </c>
      <c r="I193" s="4">
        <v>47.438943126799998</v>
      </c>
      <c r="J193" s="4">
        <v>48.269586099800001</v>
      </c>
      <c r="K193" s="4">
        <v>51.407570664600001</v>
      </c>
      <c r="L193" s="4">
        <v>54.453261565799998</v>
      </c>
      <c r="M193" s="4">
        <v>52.976562946999998</v>
      </c>
      <c r="N193" s="4">
        <v>51.592157991999997</v>
      </c>
      <c r="O193" s="4">
        <v>58.237301776300001</v>
      </c>
      <c r="P193" s="4">
        <v>64.328683578600007</v>
      </c>
      <c r="Q193" s="4">
        <v>75.957685201100006</v>
      </c>
      <c r="R193" s="4">
        <v>80.110900066300005</v>
      </c>
      <c r="S193" s="4">
        <v>87.125218505199996</v>
      </c>
      <c r="T193" s="4">
        <v>90.1709094064</v>
      </c>
      <c r="U193" s="4">
        <v>101.1538553832</v>
      </c>
      <c r="V193" s="4">
        <v>114.53643661549999</v>
      </c>
      <c r="W193" s="4">
        <v>121.36616772710001</v>
      </c>
      <c r="X193" s="4">
        <v>127.36525586569999</v>
      </c>
      <c r="Y193" s="4">
        <v>139.1788448156</v>
      </c>
      <c r="Z193" s="4">
        <v>144.2549963175</v>
      </c>
      <c r="AA193" s="4">
        <v>154.68418031229999</v>
      </c>
      <c r="AB193" s="4">
        <v>162.15996706959999</v>
      </c>
      <c r="AC193" s="4">
        <v>155.69941061270001</v>
      </c>
      <c r="AD193" s="4">
        <v>162.99061004270001</v>
      </c>
      <c r="AE193" s="4">
        <v>165.94400728010001</v>
      </c>
      <c r="AF193" s="4">
        <v>166.5900629258</v>
      </c>
      <c r="AG193" s="4">
        <v>164.282721334</v>
      </c>
      <c r="AH193" s="4">
        <v>149.3311478194</v>
      </c>
    </row>
    <row r="194" spans="1:34" x14ac:dyDescent="0.25">
      <c r="A194" t="s">
        <v>690</v>
      </c>
      <c r="B194" s="4" t="s">
        <v>177</v>
      </c>
      <c r="C194" s="4">
        <v>12.200393201200001</v>
      </c>
      <c r="D194" s="4">
        <v>11.1546452126</v>
      </c>
      <c r="E194" s="4">
        <v>9.7603145609999995</v>
      </c>
      <c r="F194" s="4">
        <v>9.7603145609999995</v>
      </c>
      <c r="G194" s="4">
        <v>8.7145665723000008</v>
      </c>
      <c r="H194" s="4">
        <v>12.548975864100001</v>
      </c>
      <c r="I194" s="4">
        <v>11.851810538400001</v>
      </c>
      <c r="J194" s="4">
        <v>15.686219830200001</v>
      </c>
      <c r="K194" s="4">
        <v>16.034802493099999</v>
      </c>
      <c r="L194" s="4">
        <v>16.034802493099999</v>
      </c>
      <c r="M194" s="4">
        <v>18.474881133299998</v>
      </c>
      <c r="N194" s="4">
        <v>20.217794447799999</v>
      </c>
      <c r="O194" s="4">
        <v>17.777715807500002</v>
      </c>
      <c r="P194" s="4">
        <v>23.703621076699999</v>
      </c>
      <c r="Q194" s="4">
        <v>25.4465343912</v>
      </c>
      <c r="R194" s="4">
        <v>29.280943683</v>
      </c>
      <c r="S194" s="4">
        <v>30.326691671700001</v>
      </c>
      <c r="T194" s="4">
        <v>29.280943683</v>
      </c>
      <c r="U194" s="4">
        <v>34.509683626399998</v>
      </c>
      <c r="V194" s="4">
        <v>42.875667535799998</v>
      </c>
      <c r="W194" s="4">
        <v>43.921415524499999</v>
      </c>
      <c r="X194" s="4">
        <v>44.967163513199999</v>
      </c>
      <c r="Y194" s="4">
        <v>45.664328838899998</v>
      </c>
      <c r="Z194" s="4">
        <v>45.315746175999998</v>
      </c>
      <c r="AA194" s="4">
        <v>50.893068782299999</v>
      </c>
      <c r="AB194" s="4">
        <v>52.9845647597</v>
      </c>
      <c r="AC194" s="4">
        <v>58.910470028900001</v>
      </c>
      <c r="AD194" s="4">
        <v>70.065115241399994</v>
      </c>
      <c r="AE194" s="4">
        <v>75.642437847699995</v>
      </c>
      <c r="AF194" s="4">
        <v>80.174012465299995</v>
      </c>
      <c r="AG194" s="4">
        <v>80.174012465299995</v>
      </c>
      <c r="AH194" s="4">
        <v>73.550941870399996</v>
      </c>
    </row>
    <row r="195" spans="1:34" x14ac:dyDescent="0.25">
      <c r="A195" t="s">
        <v>691</v>
      </c>
      <c r="B195" s="4" t="s">
        <v>178</v>
      </c>
      <c r="C195" s="4">
        <v>26.890726666799999</v>
      </c>
      <c r="D195" s="4">
        <v>30.8582109291</v>
      </c>
      <c r="E195" s="4">
        <v>29.976547759700001</v>
      </c>
      <c r="F195" s="4">
        <v>29.535716175000001</v>
      </c>
      <c r="G195" s="4">
        <v>35.266526776100001</v>
      </c>
      <c r="H195" s="4">
        <v>37.4706846996</v>
      </c>
      <c r="I195" s="4">
        <v>41.879000546599997</v>
      </c>
      <c r="J195" s="4">
        <v>44.964821639500002</v>
      </c>
      <c r="K195" s="4">
        <v>44.083158470100003</v>
      </c>
      <c r="L195" s="4">
        <v>45.405653224200002</v>
      </c>
      <c r="M195" s="4">
        <v>48.491474317200002</v>
      </c>
      <c r="N195" s="4">
        <v>43.642326885400003</v>
      </c>
      <c r="O195" s="4">
        <v>44.964821639500002</v>
      </c>
      <c r="P195" s="4">
        <v>48.932305901900001</v>
      </c>
      <c r="Q195" s="4">
        <v>55.544779672399997</v>
      </c>
      <c r="R195" s="4">
        <v>59.512263934700002</v>
      </c>
      <c r="S195" s="4">
        <v>63.479748196999999</v>
      </c>
      <c r="T195" s="4">
        <v>66.565569289899997</v>
      </c>
      <c r="U195" s="4">
        <v>82.876337923899996</v>
      </c>
      <c r="V195" s="4">
        <v>93.897127541399996</v>
      </c>
      <c r="W195" s="4">
        <v>116.37953836120001</v>
      </c>
      <c r="X195" s="4">
        <v>122.11034896229999</v>
      </c>
      <c r="Y195" s="4">
        <v>140.62527551970001</v>
      </c>
      <c r="Z195" s="4">
        <v>144.1519281974</v>
      </c>
      <c r="AA195" s="4">
        <v>141.94777027379999</v>
      </c>
      <c r="AB195" s="4">
        <v>160.903528416</v>
      </c>
      <c r="AC195" s="4">
        <v>166.1935074324</v>
      </c>
      <c r="AD195" s="4">
        <v>182.5042760664</v>
      </c>
      <c r="AE195" s="4">
        <v>201.0192026238</v>
      </c>
      <c r="AF195" s="4">
        <v>191.32090776039999</v>
      </c>
      <c r="AG195" s="4">
        <v>186.91259191340001</v>
      </c>
      <c r="AH195" s="4">
        <v>191.76173934510001</v>
      </c>
    </row>
    <row r="196" spans="1:34" x14ac:dyDescent="0.25">
      <c r="A196" t="s">
        <v>692</v>
      </c>
      <c r="B196" s="4" t="s">
        <v>179</v>
      </c>
      <c r="C196" s="4">
        <v>1.5070454374</v>
      </c>
      <c r="D196" s="4">
        <v>1.5070454374</v>
      </c>
      <c r="E196" s="4">
        <v>1.5070454374</v>
      </c>
      <c r="F196" s="4">
        <v>1.5070454374</v>
      </c>
      <c r="G196" s="4">
        <v>1.5070454374</v>
      </c>
      <c r="H196" s="4">
        <v>4.5211363123000003</v>
      </c>
      <c r="I196" s="4">
        <v>4.5211363123000003</v>
      </c>
      <c r="J196" s="4">
        <v>3.0140908747999999</v>
      </c>
      <c r="K196" s="4">
        <v>3.0140908747999999</v>
      </c>
      <c r="L196" s="4">
        <v>4.5211363123000003</v>
      </c>
      <c r="M196" s="4">
        <v>4.5211363123000003</v>
      </c>
      <c r="N196" s="4">
        <v>10.549318061899999</v>
      </c>
      <c r="O196" s="4">
        <v>10.549318061899999</v>
      </c>
      <c r="P196" s="4">
        <v>12.0563634994</v>
      </c>
      <c r="Q196" s="4">
        <v>15.070454374200001</v>
      </c>
      <c r="R196" s="4">
        <v>19.591590686499998</v>
      </c>
      <c r="S196" s="4">
        <v>18.084545249000001</v>
      </c>
      <c r="T196" s="4">
        <v>18.084545249000001</v>
      </c>
      <c r="U196" s="4">
        <v>24.112726998700001</v>
      </c>
      <c r="V196" s="4">
        <v>24.112726998700001</v>
      </c>
      <c r="W196" s="4">
        <v>28.633863310999999</v>
      </c>
      <c r="X196" s="4">
        <v>28.633863310999999</v>
      </c>
      <c r="Y196" s="4">
        <v>28.633863310999999</v>
      </c>
      <c r="Z196" s="4">
        <v>31.6479541858</v>
      </c>
      <c r="AA196" s="4">
        <v>34.662045060700002</v>
      </c>
      <c r="AB196" s="4">
        <v>28.633863310999999</v>
      </c>
      <c r="AC196" s="4">
        <v>34.662045060700002</v>
      </c>
      <c r="AD196" s="4">
        <v>34.662045060700002</v>
      </c>
      <c r="AE196" s="4">
        <v>37.6761359355</v>
      </c>
      <c r="AF196" s="4">
        <v>33.154999623199998</v>
      </c>
      <c r="AG196" s="4">
        <v>31.6479541858</v>
      </c>
      <c r="AH196" s="4">
        <v>28.633863310999999</v>
      </c>
    </row>
    <row r="197" spans="1:34" x14ac:dyDescent="0.25">
      <c r="A197" t="s">
        <v>693</v>
      </c>
      <c r="B197" s="4" t="s">
        <v>180</v>
      </c>
      <c r="C197" s="4">
        <v>4.2000336003000003</v>
      </c>
      <c r="D197" s="4">
        <v>4.2000336003000003</v>
      </c>
      <c r="E197" s="4">
        <v>4.2000336003000003</v>
      </c>
      <c r="F197" s="4">
        <v>4.2000336003000003</v>
      </c>
      <c r="G197" s="4">
        <v>4.2000336003000003</v>
      </c>
      <c r="H197" s="4">
        <v>2.8000224002</v>
      </c>
      <c r="I197" s="4">
        <v>2.8000224002</v>
      </c>
      <c r="J197" s="4">
        <v>2.8000224002</v>
      </c>
      <c r="K197" s="4">
        <v>2.8000224002</v>
      </c>
      <c r="L197" s="4">
        <v>4.2000336003000003</v>
      </c>
      <c r="M197" s="4">
        <v>4.2000336003000003</v>
      </c>
      <c r="N197" s="4">
        <v>8.4000672005000006</v>
      </c>
      <c r="O197" s="4">
        <v>11.2000896007</v>
      </c>
      <c r="P197" s="4">
        <v>9.8000784006000004</v>
      </c>
      <c r="Q197" s="4">
        <v>9.8000784006000004</v>
      </c>
      <c r="R197" s="4">
        <v>9.8000784006000004</v>
      </c>
      <c r="S197" s="4">
        <v>8.4000672005000006</v>
      </c>
      <c r="T197" s="4">
        <v>8.4000672005000006</v>
      </c>
      <c r="U197" s="4">
        <v>7.0000560003999999</v>
      </c>
      <c r="V197" s="4">
        <v>8.4000672005000006</v>
      </c>
      <c r="W197" s="4">
        <v>7.0000560003999999</v>
      </c>
      <c r="X197" s="4">
        <v>9.8000784006000004</v>
      </c>
      <c r="Y197" s="4">
        <v>11.2000896007</v>
      </c>
      <c r="Z197" s="4">
        <v>15.400123201</v>
      </c>
      <c r="AA197" s="4">
        <v>16.800134401099999</v>
      </c>
      <c r="AB197" s="4">
        <v>23.8001904015</v>
      </c>
      <c r="AC197" s="4">
        <v>30.800246401999999</v>
      </c>
      <c r="AD197" s="4">
        <v>39.200313602500003</v>
      </c>
      <c r="AE197" s="4">
        <v>36.400291202299996</v>
      </c>
      <c r="AF197" s="4">
        <v>35.0002800022</v>
      </c>
      <c r="AG197" s="4">
        <v>33.600268802199999</v>
      </c>
      <c r="AH197" s="4">
        <v>33.600268802199999</v>
      </c>
    </row>
    <row r="198" spans="1:34" x14ac:dyDescent="0.25">
      <c r="A198" t="s">
        <v>694</v>
      </c>
      <c r="B198" s="4" t="s">
        <v>181</v>
      </c>
      <c r="C198" s="4">
        <v>2.8528635618</v>
      </c>
      <c r="D198" s="4">
        <v>4.2792953427000002</v>
      </c>
      <c r="E198" s="4">
        <v>5.7057271236</v>
      </c>
      <c r="F198" s="4">
        <v>4.2792953427000002</v>
      </c>
      <c r="G198" s="4">
        <v>4.2792953427000002</v>
      </c>
      <c r="H198" s="4">
        <v>4.2792953427000002</v>
      </c>
      <c r="I198" s="4">
        <v>8.5585906854000005</v>
      </c>
      <c r="J198" s="4">
        <v>11.4114542472</v>
      </c>
      <c r="K198" s="4">
        <v>9.9850224663000002</v>
      </c>
      <c r="L198" s="4">
        <v>8.5585906854000005</v>
      </c>
      <c r="M198" s="4">
        <v>9.9850224663000002</v>
      </c>
      <c r="N198" s="4">
        <v>9.9850224663000002</v>
      </c>
      <c r="O198" s="4">
        <v>12.8378860281</v>
      </c>
      <c r="P198" s="4">
        <v>18.543613151700001</v>
      </c>
      <c r="Q198" s="4">
        <v>17.117181370800001</v>
      </c>
      <c r="R198" s="4">
        <v>21.3964767135</v>
      </c>
      <c r="S198" s="4">
        <v>21.3964767135</v>
      </c>
      <c r="T198" s="4">
        <v>19.9700449326</v>
      </c>
      <c r="U198" s="4">
        <v>21.3964767135</v>
      </c>
      <c r="V198" s="4">
        <v>22.8229084944</v>
      </c>
      <c r="W198" s="4">
        <v>21.3964767135</v>
      </c>
      <c r="X198" s="4">
        <v>18.543613151700001</v>
      </c>
      <c r="Y198" s="4">
        <v>25.6757720562</v>
      </c>
      <c r="Z198" s="4">
        <v>25.6757720562</v>
      </c>
      <c r="AA198" s="4">
        <v>32.807930960699998</v>
      </c>
      <c r="AB198" s="4">
        <v>34.234362741600002</v>
      </c>
      <c r="AC198" s="4">
        <v>41.366521646099997</v>
      </c>
      <c r="AD198" s="4">
        <v>55.630839455100002</v>
      </c>
      <c r="AE198" s="4">
        <v>57.057271235999998</v>
      </c>
      <c r="AF198" s="4">
        <v>59.910134797799998</v>
      </c>
      <c r="AG198" s="4">
        <v>59.910134797799998</v>
      </c>
      <c r="AH198" s="4">
        <v>52.777975893300002</v>
      </c>
    </row>
    <row r="199" spans="1:34" x14ac:dyDescent="0.25">
      <c r="A199" t="s">
        <v>695</v>
      </c>
      <c r="B199" s="4" t="s">
        <v>182</v>
      </c>
      <c r="C199" s="4">
        <v>1.3601371017999999</v>
      </c>
      <c r="D199" s="4">
        <v>1.3601371017999999</v>
      </c>
      <c r="E199" s="4">
        <v>1.3601371017999999</v>
      </c>
      <c r="F199" s="4">
        <v>1.3601371017999999</v>
      </c>
      <c r="G199" s="4">
        <v>2.7202742035999998</v>
      </c>
      <c r="H199" s="4">
        <v>4.0804113055000002</v>
      </c>
      <c r="I199" s="4">
        <v>2.7202742035999998</v>
      </c>
      <c r="J199" s="4">
        <v>2.7202742035999998</v>
      </c>
      <c r="K199" s="4">
        <v>2.7202742035999998</v>
      </c>
      <c r="L199" s="4">
        <v>2.7202742035999998</v>
      </c>
      <c r="M199" s="4">
        <v>2.7202742035999998</v>
      </c>
      <c r="N199" s="4">
        <v>4.0804113055000002</v>
      </c>
      <c r="O199" s="4">
        <v>2.7202742035999998</v>
      </c>
      <c r="P199" s="4">
        <v>2.7202742035999998</v>
      </c>
      <c r="Q199" s="4">
        <v>2.7202742035999998</v>
      </c>
      <c r="R199" s="4">
        <v>2.7202742035999998</v>
      </c>
      <c r="S199" s="4">
        <v>2.7202742035999998</v>
      </c>
      <c r="T199" s="4">
        <v>2.7202742035999998</v>
      </c>
      <c r="U199" s="4">
        <v>1.3601371017999999</v>
      </c>
      <c r="V199" s="4">
        <v>1.3601371017999999</v>
      </c>
      <c r="W199" s="4">
        <v>1.3601371017999999</v>
      </c>
      <c r="X199" s="4">
        <v>1.3601371017999999</v>
      </c>
      <c r="Y199" s="4">
        <v>2.7202742035999998</v>
      </c>
      <c r="Z199" s="4">
        <v>2.7202742035999998</v>
      </c>
      <c r="AA199" s="4">
        <v>4.0804113055000002</v>
      </c>
      <c r="AB199" s="4">
        <v>12.241233916400001</v>
      </c>
      <c r="AC199" s="4">
        <v>12.241233916400001</v>
      </c>
      <c r="AD199" s="4">
        <v>13.6013710182</v>
      </c>
      <c r="AE199" s="4">
        <v>14.96150812</v>
      </c>
      <c r="AF199" s="4">
        <v>14.96150812</v>
      </c>
      <c r="AG199" s="4">
        <v>14.96150812</v>
      </c>
      <c r="AH199" s="4">
        <v>13.6013710182</v>
      </c>
    </row>
    <row r="200" spans="1:34" x14ac:dyDescent="0.25">
      <c r="A200" t="s">
        <v>696</v>
      </c>
      <c r="B200" s="4" t="s">
        <v>183</v>
      </c>
      <c r="C200" s="4">
        <v>7.1041507974</v>
      </c>
      <c r="D200" s="4">
        <v>8.6828509746999991</v>
      </c>
      <c r="E200" s="4">
        <v>9.4722010633</v>
      </c>
      <c r="F200" s="4">
        <v>8.2881759302999995</v>
      </c>
      <c r="G200" s="4">
        <v>11.0509012405</v>
      </c>
      <c r="H200" s="4">
        <v>14.997651683500001</v>
      </c>
      <c r="I200" s="4">
        <v>14.2083015949</v>
      </c>
      <c r="J200" s="4">
        <v>14.2083015949</v>
      </c>
      <c r="K200" s="4">
        <v>14.6029766392</v>
      </c>
      <c r="L200" s="4">
        <v>15.3923267278</v>
      </c>
      <c r="M200" s="4">
        <v>15.3923267278</v>
      </c>
      <c r="N200" s="4">
        <v>14.6029766392</v>
      </c>
      <c r="O200" s="4">
        <v>14.6029766392</v>
      </c>
      <c r="P200" s="4">
        <v>16.1816768164</v>
      </c>
      <c r="Q200" s="4">
        <v>20.917777348000001</v>
      </c>
      <c r="R200" s="4">
        <v>25.259202835300002</v>
      </c>
      <c r="S200" s="4">
        <v>24.864527791</v>
      </c>
      <c r="T200" s="4">
        <v>25.6538778796</v>
      </c>
      <c r="U200" s="4">
        <v>31.179328499899999</v>
      </c>
      <c r="V200" s="4">
        <v>36.7047791201</v>
      </c>
      <c r="W200" s="4">
        <v>39.862179474500003</v>
      </c>
      <c r="X200" s="4">
        <v>40.256854518799997</v>
      </c>
      <c r="Y200" s="4">
        <v>40.256854518799997</v>
      </c>
      <c r="Z200" s="4">
        <v>40.256854518799997</v>
      </c>
      <c r="AA200" s="4">
        <v>39.862179474500003</v>
      </c>
      <c r="AB200" s="4">
        <v>42.624904784599998</v>
      </c>
      <c r="AC200" s="4">
        <v>42.230229740299997</v>
      </c>
      <c r="AD200" s="4">
        <v>46.966330272</v>
      </c>
      <c r="AE200" s="4">
        <v>45.782305139100004</v>
      </c>
      <c r="AF200" s="4">
        <v>53.2811309808</v>
      </c>
      <c r="AG200" s="4">
        <v>52.491780892199998</v>
      </c>
      <c r="AH200" s="4">
        <v>56.043856290900003</v>
      </c>
    </row>
    <row r="201" spans="1:34" x14ac:dyDescent="0.25">
      <c r="A201" t="s">
        <v>697</v>
      </c>
      <c r="B201" s="4" t="s">
        <v>184</v>
      </c>
      <c r="C201" s="4">
        <v>19.278140730400001</v>
      </c>
      <c r="D201" s="4">
        <v>21.420156367099999</v>
      </c>
      <c r="E201" s="4">
        <v>21.420156367099999</v>
      </c>
      <c r="F201" s="4">
        <v>19.278140730400001</v>
      </c>
      <c r="G201" s="4">
        <v>17.136125093699999</v>
      </c>
      <c r="H201" s="4">
        <v>25.704187640600001</v>
      </c>
      <c r="I201" s="4">
        <v>25.704187640600001</v>
      </c>
      <c r="J201" s="4">
        <v>27.846203277299999</v>
      </c>
      <c r="K201" s="4">
        <v>21.420156367099999</v>
      </c>
      <c r="L201" s="4">
        <v>19.278140730400001</v>
      </c>
      <c r="M201" s="4">
        <v>25.704187640600001</v>
      </c>
      <c r="N201" s="4">
        <v>25.704187640600001</v>
      </c>
      <c r="O201" s="4">
        <v>21.420156367099999</v>
      </c>
      <c r="P201" s="4">
        <v>27.846203277299999</v>
      </c>
      <c r="Q201" s="4">
        <v>25.704187640600001</v>
      </c>
      <c r="R201" s="4">
        <v>29.988218914000001</v>
      </c>
      <c r="S201" s="4">
        <v>32.130234550700003</v>
      </c>
      <c r="T201" s="4">
        <v>27.846203277299999</v>
      </c>
      <c r="U201" s="4">
        <v>34.272250187399997</v>
      </c>
      <c r="V201" s="4">
        <v>32.130234550700003</v>
      </c>
      <c r="W201" s="4">
        <v>25.704187640600001</v>
      </c>
      <c r="X201" s="4">
        <v>29.988218914000001</v>
      </c>
      <c r="Y201" s="4">
        <v>47.124344007700003</v>
      </c>
      <c r="Z201" s="4">
        <v>44.982328371000001</v>
      </c>
      <c r="AA201" s="4">
        <v>49.266359644399998</v>
      </c>
      <c r="AB201" s="4">
        <v>53.550390917900003</v>
      </c>
      <c r="AC201" s="4">
        <v>70.686516011600006</v>
      </c>
      <c r="AD201" s="4">
        <v>83.538609831900004</v>
      </c>
      <c r="AE201" s="4">
        <v>81.396594195099993</v>
      </c>
      <c r="AF201" s="4">
        <v>85.680625468599999</v>
      </c>
      <c r="AG201" s="4">
        <v>87.822641105299994</v>
      </c>
      <c r="AH201" s="4">
        <v>96.390703652100001</v>
      </c>
    </row>
    <row r="202" spans="1:34" x14ac:dyDescent="0.25">
      <c r="A202" t="s">
        <v>698</v>
      </c>
      <c r="B202" s="4" t="s">
        <v>185</v>
      </c>
      <c r="C202" s="4">
        <v>16.526330576199999</v>
      </c>
      <c r="D202" s="4">
        <v>12.3947479321</v>
      </c>
      <c r="E202" s="4">
        <v>12.3947479321</v>
      </c>
      <c r="F202" s="4">
        <v>12.3947479321</v>
      </c>
      <c r="G202" s="4">
        <v>6.6105322304999996</v>
      </c>
      <c r="H202" s="4">
        <v>7.4368487593000001</v>
      </c>
      <c r="I202" s="4">
        <v>9.9157983457000007</v>
      </c>
      <c r="J202" s="4">
        <v>9.0894818168999993</v>
      </c>
      <c r="K202" s="4">
        <v>9.9157983457000007</v>
      </c>
      <c r="L202" s="4">
        <v>10.7421148745</v>
      </c>
      <c r="M202" s="4">
        <v>12.3947479321</v>
      </c>
      <c r="N202" s="4">
        <v>14.047380989800001</v>
      </c>
      <c r="O202" s="4">
        <v>12.3947479321</v>
      </c>
      <c r="P202" s="4">
        <v>11.5684314033</v>
      </c>
      <c r="Q202" s="4">
        <v>14.047380989800001</v>
      </c>
      <c r="R202" s="4">
        <v>15.7000140474</v>
      </c>
      <c r="S202" s="4">
        <v>15.7000140474</v>
      </c>
      <c r="T202" s="4">
        <v>14.047380989800001</v>
      </c>
      <c r="U202" s="4">
        <v>19.005280162599998</v>
      </c>
      <c r="V202" s="4">
        <v>19.831596691400001</v>
      </c>
      <c r="W202" s="4">
        <v>20.657913220200001</v>
      </c>
      <c r="X202" s="4">
        <v>23.963179335500001</v>
      </c>
      <c r="Y202" s="4">
        <v>19.831596691400001</v>
      </c>
      <c r="Z202" s="4">
        <v>27.2684454507</v>
      </c>
      <c r="AA202" s="4">
        <v>28.094761979499999</v>
      </c>
      <c r="AB202" s="4">
        <v>38.836876854000003</v>
      </c>
      <c r="AC202" s="4">
        <v>45.447409084500002</v>
      </c>
      <c r="AD202" s="4">
        <v>56.189523958999999</v>
      </c>
      <c r="AE202" s="4">
        <v>61.973739660699998</v>
      </c>
      <c r="AF202" s="4">
        <v>95.026400813099997</v>
      </c>
      <c r="AG202" s="4">
        <v>88.415868582599998</v>
      </c>
      <c r="AH202" s="4">
        <v>87.589552053800006</v>
      </c>
    </row>
    <row r="203" spans="1:34" x14ac:dyDescent="0.25">
      <c r="A203" t="s">
        <v>699</v>
      </c>
      <c r="B203" s="4" t="s">
        <v>186</v>
      </c>
      <c r="C203" s="4">
        <v>23.266954082000002</v>
      </c>
      <c r="D203" s="4">
        <v>23.266954082000002</v>
      </c>
      <c r="E203" s="4">
        <v>23.266954082000002</v>
      </c>
      <c r="F203" s="4">
        <v>21.898309724200001</v>
      </c>
      <c r="G203" s="4">
        <v>16.4237322932</v>
      </c>
      <c r="H203" s="4">
        <v>12.317799219899999</v>
      </c>
      <c r="I203" s="4">
        <v>9.5805105042999994</v>
      </c>
      <c r="J203" s="4">
        <v>12.317799219899999</v>
      </c>
      <c r="K203" s="4">
        <v>8.2118661466000002</v>
      </c>
      <c r="L203" s="4">
        <v>8.2118661466000002</v>
      </c>
      <c r="M203" s="4">
        <v>9.5805105042999994</v>
      </c>
      <c r="N203" s="4">
        <v>15.0550879354</v>
      </c>
      <c r="O203" s="4">
        <v>19.161021008700001</v>
      </c>
      <c r="P203" s="4">
        <v>23.266954082000002</v>
      </c>
      <c r="Q203" s="4">
        <v>20.529665366500002</v>
      </c>
      <c r="R203" s="4">
        <v>23.266954082000002</v>
      </c>
      <c r="S203" s="4">
        <v>24.635598439700001</v>
      </c>
      <c r="T203" s="4">
        <v>24.635598439700001</v>
      </c>
      <c r="U203" s="4">
        <v>31.4788202286</v>
      </c>
      <c r="V203" s="4">
        <v>36.9533976596</v>
      </c>
      <c r="W203" s="4">
        <v>38.322042017400001</v>
      </c>
      <c r="X203" s="4">
        <v>43.796619448400001</v>
      </c>
      <c r="Y203" s="4">
        <v>41.059330732900001</v>
      </c>
      <c r="Z203" s="4">
        <v>62.957640457099998</v>
      </c>
      <c r="AA203" s="4">
        <v>65.6949291727</v>
      </c>
      <c r="AB203" s="4">
        <v>72.538150961499994</v>
      </c>
      <c r="AC203" s="4">
        <v>71.1695066037</v>
      </c>
      <c r="AD203" s="4">
        <v>71.1695066037</v>
      </c>
      <c r="AE203" s="4">
        <v>80.750017108099996</v>
      </c>
      <c r="AF203" s="4">
        <v>98.542393759000007</v>
      </c>
      <c r="AG203" s="4">
        <v>79.381372750300002</v>
      </c>
      <c r="AH203" s="4">
        <v>78.012728392499994</v>
      </c>
    </row>
    <row r="204" spans="1:34" x14ac:dyDescent="0.25">
      <c r="A204" t="s">
        <v>700</v>
      </c>
      <c r="B204" s="4" t="s">
        <v>187</v>
      </c>
      <c r="C204" s="4">
        <v>14.268786718899999</v>
      </c>
      <c r="D204" s="4">
        <v>16.1299328126</v>
      </c>
      <c r="E204" s="4">
        <v>16.1299328126</v>
      </c>
      <c r="F204" s="4">
        <v>15.5095507814</v>
      </c>
      <c r="G204" s="4">
        <v>12.407640625100001</v>
      </c>
      <c r="H204" s="4">
        <v>13.648404687599999</v>
      </c>
      <c r="I204" s="4">
        <v>13.648404687599999</v>
      </c>
      <c r="J204" s="4">
        <v>10.5464945313</v>
      </c>
      <c r="K204" s="4">
        <v>6.8242023437999997</v>
      </c>
      <c r="L204" s="4">
        <v>9.9261125001000003</v>
      </c>
      <c r="M204" s="4">
        <v>12.407640625100001</v>
      </c>
      <c r="N204" s="4">
        <v>16.7503148439</v>
      </c>
      <c r="O204" s="4">
        <v>17.991078906399999</v>
      </c>
      <c r="P204" s="4">
        <v>19.852225000200001</v>
      </c>
      <c r="Q204" s="4">
        <v>21.092989062699999</v>
      </c>
      <c r="R204" s="4">
        <v>21.092989062699999</v>
      </c>
      <c r="S204" s="4">
        <v>18.6114609376</v>
      </c>
      <c r="T204" s="4">
        <v>16.7503148439</v>
      </c>
      <c r="U204" s="4">
        <v>15.5095507814</v>
      </c>
      <c r="V204" s="4">
        <v>18.6114609376</v>
      </c>
      <c r="W204" s="4">
        <v>18.6114609376</v>
      </c>
      <c r="X204" s="4">
        <v>27.296809375199999</v>
      </c>
      <c r="Y204" s="4">
        <v>26.676427344</v>
      </c>
      <c r="Z204" s="4">
        <v>32.259865625300002</v>
      </c>
      <c r="AA204" s="4">
        <v>35.3617757815</v>
      </c>
      <c r="AB204" s="4">
        <v>50.250944531599998</v>
      </c>
      <c r="AC204" s="4">
        <v>52.732472656699997</v>
      </c>
      <c r="AD204" s="4">
        <v>66.380877344300004</v>
      </c>
      <c r="AE204" s="4">
        <v>75.0662257818</v>
      </c>
      <c r="AF204" s="4">
        <v>82.510810156900007</v>
      </c>
      <c r="AG204" s="4">
        <v>84.371956250699995</v>
      </c>
      <c r="AH204" s="4">
        <v>81.270046094400001</v>
      </c>
    </row>
    <row r="205" spans="1:34" x14ac:dyDescent="0.25">
      <c r="A205" t="s">
        <v>701</v>
      </c>
      <c r="B205" s="4" t="s">
        <v>188</v>
      </c>
      <c r="C205" s="4">
        <v>4.6651854703</v>
      </c>
      <c r="D205" s="4">
        <v>4.6651854703</v>
      </c>
      <c r="E205" s="4">
        <v>4.6651854703</v>
      </c>
      <c r="F205" s="4">
        <v>5.2483336540999996</v>
      </c>
      <c r="G205" s="4">
        <v>3.4988891027000002</v>
      </c>
      <c r="H205" s="4">
        <v>4.0820372865000003</v>
      </c>
      <c r="I205" s="4">
        <v>4.0820372865000003</v>
      </c>
      <c r="J205" s="4">
        <v>4.6651854703</v>
      </c>
      <c r="K205" s="4">
        <v>4.6651854703</v>
      </c>
      <c r="L205" s="4">
        <v>4.6651854703</v>
      </c>
      <c r="M205" s="4">
        <v>5.2483336540999996</v>
      </c>
      <c r="N205" s="4">
        <v>4.6651854703</v>
      </c>
      <c r="O205" s="4">
        <v>4.0820372865000003</v>
      </c>
      <c r="P205" s="4">
        <v>3.4988891027000002</v>
      </c>
      <c r="Q205" s="4">
        <v>6.4146300215999998</v>
      </c>
      <c r="R205" s="4">
        <v>6.9977782054000004</v>
      </c>
      <c r="S205" s="4">
        <v>6.9977782054000004</v>
      </c>
      <c r="T205" s="4">
        <v>8.1640745730000006</v>
      </c>
      <c r="U205" s="4">
        <v>10.496667308099999</v>
      </c>
      <c r="V205" s="4">
        <v>15.1618527784</v>
      </c>
      <c r="W205" s="4">
        <v>18.660741881100002</v>
      </c>
      <c r="X205" s="4">
        <v>17.494445513500001</v>
      </c>
      <c r="Y205" s="4">
        <v>18.660741881100002</v>
      </c>
      <c r="Z205" s="4">
        <v>20.410186432500002</v>
      </c>
      <c r="AA205" s="4">
        <v>19.2438900649</v>
      </c>
      <c r="AB205" s="4">
        <v>18.660741881100002</v>
      </c>
      <c r="AC205" s="4">
        <v>15.1618527784</v>
      </c>
      <c r="AD205" s="4">
        <v>13.995556410800001</v>
      </c>
      <c r="AE205" s="4">
        <v>13.995556410800001</v>
      </c>
      <c r="AF205" s="4">
        <v>13.995556410800001</v>
      </c>
      <c r="AG205" s="4">
        <v>18.077593697299999</v>
      </c>
      <c r="AH205" s="4">
        <v>16.9112973298</v>
      </c>
    </row>
    <row r="206" spans="1:34" x14ac:dyDescent="0.25">
      <c r="A206" t="s">
        <v>702</v>
      </c>
      <c r="B206" s="4" t="s">
        <v>189</v>
      </c>
      <c r="C206" s="4">
        <v>14.7282060208</v>
      </c>
      <c r="D206" s="4">
        <v>14.058742110800001</v>
      </c>
      <c r="E206" s="4">
        <v>14.058742110800001</v>
      </c>
      <c r="F206" s="4">
        <v>14.2261080883</v>
      </c>
      <c r="G206" s="4">
        <v>13.2219122232</v>
      </c>
      <c r="H206" s="4">
        <v>14.560840043300001</v>
      </c>
      <c r="I206" s="4">
        <v>15.899767863399999</v>
      </c>
      <c r="J206" s="4">
        <v>14.895571998299999</v>
      </c>
      <c r="K206" s="4">
        <v>15.565035908400001</v>
      </c>
      <c r="L206" s="4">
        <v>15.565035908400001</v>
      </c>
      <c r="M206" s="4">
        <v>14.3934740658</v>
      </c>
      <c r="N206" s="4">
        <v>15.565035908400001</v>
      </c>
      <c r="O206" s="4">
        <v>16.7365977509</v>
      </c>
      <c r="P206" s="4">
        <v>18.744989481000001</v>
      </c>
      <c r="Q206" s="4">
        <v>19.9165513236</v>
      </c>
      <c r="R206" s="4">
        <v>20.4186492561</v>
      </c>
      <c r="S206" s="4">
        <v>20.4186492561</v>
      </c>
      <c r="T206" s="4">
        <v>22.594406963800001</v>
      </c>
      <c r="U206" s="4">
        <v>22.4270409863</v>
      </c>
      <c r="V206" s="4">
        <v>21.590211098699999</v>
      </c>
      <c r="W206" s="4">
        <v>19.9165513236</v>
      </c>
      <c r="X206" s="4">
        <v>19.9165513236</v>
      </c>
      <c r="Y206" s="4">
        <v>19.581819368600001</v>
      </c>
      <c r="Z206" s="4">
        <v>19.9165513236</v>
      </c>
      <c r="AA206" s="4">
        <v>19.247087413599999</v>
      </c>
      <c r="AB206" s="4">
        <v>20.5860152337</v>
      </c>
      <c r="AC206" s="4">
        <v>20.920747188699998</v>
      </c>
      <c r="AD206" s="4">
        <v>19.079721436100002</v>
      </c>
      <c r="AE206" s="4">
        <v>18.5776235035</v>
      </c>
      <c r="AF206" s="4">
        <v>19.079721436100002</v>
      </c>
      <c r="AG206" s="4">
        <v>20.4186492561</v>
      </c>
      <c r="AH206" s="4">
        <v>18.744989481000001</v>
      </c>
    </row>
    <row r="207" spans="1:34" x14ac:dyDescent="0.25">
      <c r="A207" t="s">
        <v>703</v>
      </c>
      <c r="B207" s="4" t="s">
        <v>190</v>
      </c>
      <c r="C207" s="4">
        <v>6.5793038322999999</v>
      </c>
      <c r="D207" s="4">
        <v>6.5793038322999999</v>
      </c>
      <c r="E207" s="4">
        <v>6.5793038322999999</v>
      </c>
      <c r="F207" s="4">
        <v>6.5793038322999999</v>
      </c>
      <c r="G207" s="4">
        <v>7.7403574497000003</v>
      </c>
      <c r="H207" s="4">
        <v>7.3533395771999999</v>
      </c>
      <c r="I207" s="4">
        <v>10.0624646846</v>
      </c>
      <c r="J207" s="4">
        <v>11.997554046999999</v>
      </c>
      <c r="K207" s="4">
        <v>15.8677327719</v>
      </c>
      <c r="L207" s="4">
        <v>19.350893624299999</v>
      </c>
      <c r="M207" s="4">
        <v>20.1249293692</v>
      </c>
      <c r="N207" s="4">
        <v>26.317215329</v>
      </c>
      <c r="O207" s="4">
        <v>30.961429798800001</v>
      </c>
      <c r="P207" s="4">
        <v>30.574411926300002</v>
      </c>
      <c r="Q207" s="4">
        <v>37.153715758600001</v>
      </c>
      <c r="R207" s="4">
        <v>37.540733631099997</v>
      </c>
      <c r="S207" s="4">
        <v>34.057572778699999</v>
      </c>
      <c r="T207" s="4">
        <v>34.057572778699999</v>
      </c>
      <c r="U207" s="4">
        <v>32.1224834163</v>
      </c>
      <c r="V207" s="4">
        <v>30.574411926300002</v>
      </c>
      <c r="W207" s="4">
        <v>30.574411926300002</v>
      </c>
      <c r="X207" s="4">
        <v>26.704233201499999</v>
      </c>
      <c r="Y207" s="4">
        <v>28.252304691399999</v>
      </c>
      <c r="Z207" s="4">
        <v>28.252304691399999</v>
      </c>
      <c r="AA207" s="4">
        <v>27.8652868189</v>
      </c>
      <c r="AB207" s="4">
        <v>26.704233201499999</v>
      </c>
      <c r="AC207" s="4">
        <v>24.3821259666</v>
      </c>
      <c r="AD207" s="4">
        <v>23.995108094100001</v>
      </c>
      <c r="AE207" s="4">
        <v>21.673000859199998</v>
      </c>
      <c r="AF207" s="4">
        <v>17.0287863894</v>
      </c>
      <c r="AG207" s="4">
        <v>19.350893624299999</v>
      </c>
      <c r="AH207" s="4">
        <v>19.350893624299999</v>
      </c>
    </row>
    <row r="208" spans="1:34" x14ac:dyDescent="0.25">
      <c r="A208" t="s">
        <v>704</v>
      </c>
      <c r="B208" s="4" t="s">
        <v>191</v>
      </c>
      <c r="C208" s="4">
        <v>29.285256703600002</v>
      </c>
      <c r="D208" s="4">
        <v>29.8953662182</v>
      </c>
      <c r="E208" s="4">
        <v>28.675147188899999</v>
      </c>
      <c r="F208" s="4">
        <v>32.945913791499997</v>
      </c>
      <c r="G208" s="4">
        <v>34.166132820800001</v>
      </c>
      <c r="H208" s="4">
        <v>29.285256703600002</v>
      </c>
      <c r="I208" s="4">
        <v>44.537994570000002</v>
      </c>
      <c r="J208" s="4">
        <v>48.198651658000003</v>
      </c>
      <c r="K208" s="4">
        <v>48.808761172600001</v>
      </c>
      <c r="L208" s="4">
        <v>53.689637289899999</v>
      </c>
      <c r="M208" s="4">
        <v>60.400841951099999</v>
      </c>
      <c r="N208" s="4">
        <v>62.841280009800002</v>
      </c>
      <c r="O208" s="4">
        <v>65.891827583099996</v>
      </c>
      <c r="P208" s="4">
        <v>62.231170495100002</v>
      </c>
      <c r="Q208" s="4">
        <v>72.603032244299996</v>
      </c>
      <c r="R208" s="4">
        <v>74.433360788300007</v>
      </c>
      <c r="S208" s="4">
        <v>75.653579817600004</v>
      </c>
      <c r="T208" s="4">
        <v>79.314236905499996</v>
      </c>
      <c r="U208" s="4">
        <v>97.007412830600003</v>
      </c>
      <c r="V208" s="4">
        <v>129.34321710750001</v>
      </c>
      <c r="W208" s="4">
        <v>154.3577072084</v>
      </c>
      <c r="X208" s="4">
        <v>166.55989750160001</v>
      </c>
      <c r="Y208" s="4">
        <v>190.9642780879</v>
      </c>
      <c r="Z208" s="4">
        <v>207.43723498369999</v>
      </c>
      <c r="AA208" s="4">
        <v>205.6069064397</v>
      </c>
      <c r="AB208" s="4">
        <v>230.6213965407</v>
      </c>
      <c r="AC208" s="4">
        <v>214.75854915959999</v>
      </c>
      <c r="AD208" s="4">
        <v>225.7405204234</v>
      </c>
      <c r="AE208" s="4">
        <v>233.0618345993</v>
      </c>
      <c r="AF208" s="4">
        <v>223.30008236480001</v>
      </c>
      <c r="AG208" s="4">
        <v>216.5888777035</v>
      </c>
      <c r="AH208" s="4">
        <v>215.97876818890001</v>
      </c>
    </row>
    <row r="209" spans="1:34" x14ac:dyDescent="0.25">
      <c r="A209" t="s">
        <v>705</v>
      </c>
      <c r="B209" s="4" t="s">
        <v>192</v>
      </c>
      <c r="C209" s="4">
        <v>1.4987560325</v>
      </c>
      <c r="D209" s="4">
        <v>1.4987560325</v>
      </c>
      <c r="E209" s="4">
        <v>5.99502413</v>
      </c>
      <c r="F209" s="4">
        <v>5.99502413</v>
      </c>
      <c r="G209" s="4">
        <v>5.99502413</v>
      </c>
      <c r="H209" s="4">
        <v>7.4937801625000002</v>
      </c>
      <c r="I209" s="4">
        <v>16.4863163574</v>
      </c>
      <c r="J209" s="4">
        <v>16.4863163574</v>
      </c>
      <c r="K209" s="4">
        <v>17.985072389900001</v>
      </c>
      <c r="L209" s="4">
        <v>13.488804292399999</v>
      </c>
      <c r="M209" s="4">
        <v>13.488804292399999</v>
      </c>
      <c r="N209" s="4">
        <v>16.4863163574</v>
      </c>
      <c r="O209" s="4">
        <v>16.4863163574</v>
      </c>
      <c r="P209" s="4">
        <v>7.4937801625000002</v>
      </c>
      <c r="Q209" s="4">
        <v>7.4937801625000002</v>
      </c>
      <c r="R209" s="4">
        <v>5.99502413</v>
      </c>
      <c r="S209" s="4">
        <v>5.99502413</v>
      </c>
      <c r="T209" s="4">
        <v>5.99502413</v>
      </c>
      <c r="U209" s="4">
        <v>5.99502413</v>
      </c>
      <c r="V209" s="4">
        <v>5.99502413</v>
      </c>
      <c r="W209" s="4">
        <v>8.9925361949999996</v>
      </c>
      <c r="X209" s="4">
        <v>10.491292227500001</v>
      </c>
      <c r="Y209" s="4">
        <v>16.4863163574</v>
      </c>
      <c r="Z209" s="4">
        <v>19.483828422399998</v>
      </c>
      <c r="AA209" s="4">
        <v>19.483828422399998</v>
      </c>
      <c r="AB209" s="4">
        <v>23.980096519899998</v>
      </c>
      <c r="AC209" s="4">
        <v>28.476364617400002</v>
      </c>
      <c r="AD209" s="4">
        <v>40.466412877300002</v>
      </c>
      <c r="AE209" s="4">
        <v>41.965168909799999</v>
      </c>
      <c r="AF209" s="4">
        <v>41.965168909799999</v>
      </c>
      <c r="AG209" s="4">
        <v>41.965168909799999</v>
      </c>
      <c r="AH209" s="4">
        <v>41.965168909799999</v>
      </c>
    </row>
    <row r="210" spans="1:34" x14ac:dyDescent="0.25">
      <c r="A210" t="s">
        <v>706</v>
      </c>
      <c r="B210" s="4" t="s">
        <v>193</v>
      </c>
      <c r="C210" s="4">
        <v>16.831987741700001</v>
      </c>
      <c r="D210" s="4">
        <v>22.0557080753</v>
      </c>
      <c r="E210" s="4">
        <v>22.0557080753</v>
      </c>
      <c r="F210" s="4">
        <v>21.475294704900001</v>
      </c>
      <c r="G210" s="4">
        <v>26.699015038500001</v>
      </c>
      <c r="H210" s="4">
        <v>23.216534816100001</v>
      </c>
      <c r="I210" s="4">
        <v>22.636121445699999</v>
      </c>
      <c r="J210" s="4">
        <v>20.894881334499999</v>
      </c>
      <c r="K210" s="4">
        <v>16.831987741700001</v>
      </c>
      <c r="L210" s="4">
        <v>16.831987741700001</v>
      </c>
      <c r="M210" s="4">
        <v>16.831987741700001</v>
      </c>
      <c r="N210" s="4">
        <v>15.6711610009</v>
      </c>
      <c r="O210" s="4">
        <v>21.475294704900001</v>
      </c>
      <c r="P210" s="4">
        <v>21.475294704900001</v>
      </c>
      <c r="Q210" s="4">
        <v>22.0557080753</v>
      </c>
      <c r="R210" s="4">
        <v>27.279428408899999</v>
      </c>
      <c r="S210" s="4">
        <v>27.279428408899999</v>
      </c>
      <c r="T210" s="4">
        <v>30.1814952609</v>
      </c>
      <c r="U210" s="4">
        <v>33.083562112899997</v>
      </c>
      <c r="V210" s="4">
        <v>33.6639754833</v>
      </c>
      <c r="W210" s="4">
        <v>46.433069632200002</v>
      </c>
      <c r="X210" s="4">
        <v>51.076376595399999</v>
      </c>
      <c r="Y210" s="4">
        <v>58.041337040199998</v>
      </c>
      <c r="Z210" s="4">
        <v>58.621750410600001</v>
      </c>
      <c r="AA210" s="4">
        <v>63.845470744300002</v>
      </c>
      <c r="AB210" s="4">
        <v>76.0341515227</v>
      </c>
      <c r="AC210" s="4">
        <v>76.0341515227</v>
      </c>
      <c r="AD210" s="4">
        <v>85.320765449199996</v>
      </c>
      <c r="AE210" s="4">
        <v>87.062005560399996</v>
      </c>
      <c r="AF210" s="4">
        <v>86.481592190000001</v>
      </c>
      <c r="AG210" s="4">
        <v>85.901178819600005</v>
      </c>
      <c r="AH210" s="4">
        <v>78.936218374700005</v>
      </c>
    </row>
    <row r="211" spans="1:34" x14ac:dyDescent="0.25">
      <c r="A211" t="s">
        <v>707</v>
      </c>
      <c r="B211" s="4" t="s">
        <v>194</v>
      </c>
      <c r="C211" s="4">
        <v>10.9642443808</v>
      </c>
      <c r="D211" s="4">
        <v>10.9642443808</v>
      </c>
      <c r="E211" s="4">
        <v>15.837241883400001</v>
      </c>
      <c r="F211" s="4">
        <v>14.6189925078</v>
      </c>
      <c r="G211" s="4">
        <v>15.837241883400001</v>
      </c>
      <c r="H211" s="4">
        <v>17.055491259099998</v>
      </c>
      <c r="I211" s="4">
        <v>15.837241883400001</v>
      </c>
      <c r="J211" s="4">
        <v>15.837241883400001</v>
      </c>
      <c r="K211" s="4">
        <v>15.837241883400001</v>
      </c>
      <c r="L211" s="4">
        <v>10.9642443808</v>
      </c>
      <c r="M211" s="4">
        <v>10.9642443808</v>
      </c>
      <c r="N211" s="4">
        <v>13.400743132100001</v>
      </c>
      <c r="O211" s="4">
        <v>20.710239386000001</v>
      </c>
      <c r="P211" s="4">
        <v>21.928488761600001</v>
      </c>
      <c r="Q211" s="4">
        <v>25.583236888599998</v>
      </c>
      <c r="R211" s="4">
        <v>25.583236888599998</v>
      </c>
      <c r="S211" s="4">
        <v>25.583236888599998</v>
      </c>
      <c r="T211" s="4">
        <v>28.019735639899999</v>
      </c>
      <c r="U211" s="4">
        <v>29.237985015500001</v>
      </c>
      <c r="V211" s="4">
        <v>29.237985015500001</v>
      </c>
      <c r="W211" s="4">
        <v>31.674483766800002</v>
      </c>
      <c r="X211" s="4">
        <v>28.019735639899999</v>
      </c>
      <c r="Y211" s="4">
        <v>28.019735639899999</v>
      </c>
      <c r="Z211" s="4">
        <v>34.110982518100002</v>
      </c>
      <c r="AA211" s="4">
        <v>34.110982518100002</v>
      </c>
      <c r="AB211" s="4">
        <v>37.7657306451</v>
      </c>
      <c r="AC211" s="4">
        <v>35.329231893799999</v>
      </c>
      <c r="AD211" s="4">
        <v>36.547481269400002</v>
      </c>
      <c r="AE211" s="4">
        <v>47.511725650199999</v>
      </c>
      <c r="AF211" s="4">
        <v>53.602972528499997</v>
      </c>
      <c r="AG211" s="4">
        <v>51.166473777199997</v>
      </c>
      <c r="AH211" s="4">
        <v>48.729975025900004</v>
      </c>
    </row>
    <row r="212" spans="1:34" x14ac:dyDescent="0.25">
      <c r="A212" t="s">
        <v>708</v>
      </c>
      <c r="B212" s="4" t="s">
        <v>195</v>
      </c>
      <c r="C212" s="4">
        <v>20.174654869299999</v>
      </c>
      <c r="D212" s="4">
        <v>22.1921203562</v>
      </c>
      <c r="E212" s="4">
        <v>22.1921203562</v>
      </c>
      <c r="F212" s="4">
        <v>21.039282935100001</v>
      </c>
      <c r="G212" s="4">
        <v>25.362423264299998</v>
      </c>
      <c r="H212" s="4">
        <v>26.803470040600001</v>
      </c>
      <c r="I212" s="4">
        <v>27.6680981065</v>
      </c>
      <c r="J212" s="4">
        <v>29.3973542381</v>
      </c>
      <c r="K212" s="4">
        <v>30.550191659199999</v>
      </c>
      <c r="L212" s="4">
        <v>30.550191659199999</v>
      </c>
      <c r="M212" s="4">
        <v>30.8384010145</v>
      </c>
      <c r="N212" s="4">
        <v>36.314378764700002</v>
      </c>
      <c r="O212" s="4">
        <v>42.654984580799997</v>
      </c>
      <c r="P212" s="4">
        <v>47.266334265200001</v>
      </c>
      <c r="Q212" s="4">
        <v>53.030521370700001</v>
      </c>
      <c r="R212" s="4">
        <v>56.200824278799999</v>
      </c>
      <c r="S212" s="4">
        <v>56.200824278799999</v>
      </c>
      <c r="T212" s="4">
        <v>65.135314292299995</v>
      </c>
      <c r="U212" s="4">
        <v>65.135314292299995</v>
      </c>
      <c r="V212" s="4">
        <v>72.628757529500007</v>
      </c>
      <c r="W212" s="4">
        <v>77.240107213900004</v>
      </c>
      <c r="X212" s="4">
        <v>86.751015937999995</v>
      </c>
      <c r="Y212" s="4">
        <v>91.938784332899999</v>
      </c>
      <c r="Z212" s="4">
        <v>91.938784332899999</v>
      </c>
      <c r="AA212" s="4">
        <v>98.279390148999994</v>
      </c>
      <c r="AB212" s="4">
        <v>107.7902988731</v>
      </c>
      <c r="AC212" s="4">
        <v>110.0959737153</v>
      </c>
      <c r="AD212" s="4">
        <v>111.825229847</v>
      </c>
      <c r="AE212" s="4">
        <v>109.80776435999999</v>
      </c>
      <c r="AF212" s="4">
        <v>102.60253047809999</v>
      </c>
      <c r="AG212" s="4">
        <v>102.60253047809999</v>
      </c>
      <c r="AH212" s="4">
        <v>105.48462403089999</v>
      </c>
    </row>
    <row r="213" spans="1:34" x14ac:dyDescent="0.25">
      <c r="A213" t="s">
        <v>709</v>
      </c>
      <c r="B213" s="4" t="s">
        <v>196</v>
      </c>
      <c r="C213" s="4">
        <v>28.840859632400001</v>
      </c>
      <c r="D213" s="4">
        <v>27.5299114673</v>
      </c>
      <c r="E213" s="4">
        <v>26.6559460239</v>
      </c>
      <c r="F213" s="4">
        <v>25.781980580500001</v>
      </c>
      <c r="G213" s="4">
        <v>27.092928745599998</v>
      </c>
      <c r="H213" s="4">
        <v>20.975170641799998</v>
      </c>
      <c r="I213" s="4">
        <v>23.597066972</v>
      </c>
      <c r="J213" s="4">
        <v>27.5299114673</v>
      </c>
      <c r="K213" s="4">
        <v>31.025773240900001</v>
      </c>
      <c r="L213" s="4">
        <v>31.462755962599999</v>
      </c>
      <c r="M213" s="4">
        <v>31.462755962599999</v>
      </c>
      <c r="N213" s="4">
        <v>33.647669571100003</v>
      </c>
      <c r="O213" s="4">
        <v>36.706548623099998</v>
      </c>
      <c r="P213" s="4">
        <v>39.765427674999998</v>
      </c>
      <c r="Q213" s="4">
        <v>35.395600457999997</v>
      </c>
      <c r="R213" s="4">
        <v>38.454479509899997</v>
      </c>
      <c r="S213" s="4">
        <v>38.454479509899997</v>
      </c>
      <c r="T213" s="4">
        <v>39.765427674999998</v>
      </c>
      <c r="U213" s="4">
        <v>40.639393118400001</v>
      </c>
      <c r="V213" s="4">
        <v>44.572237613699997</v>
      </c>
      <c r="W213" s="4">
        <v>43.261289448600003</v>
      </c>
      <c r="X213" s="4">
        <v>47.194133943899999</v>
      </c>
      <c r="Y213" s="4">
        <v>54.622840212900002</v>
      </c>
      <c r="Z213" s="4">
        <v>57.244736543099997</v>
      </c>
      <c r="AA213" s="4">
        <v>56.370771099700001</v>
      </c>
      <c r="AB213" s="4">
        <v>59.866632873299999</v>
      </c>
      <c r="AC213" s="4">
        <v>70.354218194200001</v>
      </c>
      <c r="AD213" s="4">
        <v>76.471976298100003</v>
      </c>
      <c r="AE213" s="4">
        <v>76.471976298100003</v>
      </c>
      <c r="AF213" s="4">
        <v>73.850079967799999</v>
      </c>
      <c r="AG213" s="4">
        <v>75.1610281329</v>
      </c>
      <c r="AH213" s="4">
        <v>77.345941741499999</v>
      </c>
    </row>
    <row r="214" spans="1:34" x14ac:dyDescent="0.25">
      <c r="A214" t="s">
        <v>710</v>
      </c>
      <c r="B214" s="4" t="s">
        <v>197</v>
      </c>
      <c r="C214" s="4">
        <v>33.3571157214</v>
      </c>
      <c r="D214" s="4">
        <v>33.3571157214</v>
      </c>
      <c r="E214" s="4">
        <v>33.3571157214</v>
      </c>
      <c r="F214" s="4">
        <v>35.210288816999999</v>
      </c>
      <c r="G214" s="4">
        <v>37.063461912699999</v>
      </c>
      <c r="H214" s="4">
        <v>45.402740842999997</v>
      </c>
      <c r="I214" s="4">
        <v>50.962260129900002</v>
      </c>
      <c r="J214" s="4">
        <v>57.9116592385</v>
      </c>
      <c r="K214" s="4">
        <v>56.058486142900001</v>
      </c>
      <c r="L214" s="4">
        <v>56.058486142900001</v>
      </c>
      <c r="M214" s="4">
        <v>51.888846677700002</v>
      </c>
      <c r="N214" s="4">
        <v>56.058486142900001</v>
      </c>
      <c r="O214" s="4">
        <v>53.278726499400001</v>
      </c>
      <c r="P214" s="4">
        <v>51.888846677700002</v>
      </c>
      <c r="Q214" s="4">
        <v>49.572380308200003</v>
      </c>
      <c r="R214" s="4">
        <v>56.521779416800001</v>
      </c>
      <c r="S214" s="4">
        <v>56.521779416800001</v>
      </c>
      <c r="T214" s="4">
        <v>58.8382457863</v>
      </c>
      <c r="U214" s="4">
        <v>46.329327390800003</v>
      </c>
      <c r="V214" s="4">
        <v>51.425553403800002</v>
      </c>
      <c r="W214" s="4">
        <v>44.012861021299997</v>
      </c>
      <c r="X214" s="4">
        <v>41.696394651699997</v>
      </c>
      <c r="Y214" s="4">
        <v>42.622981199599998</v>
      </c>
      <c r="Z214" s="4">
        <v>42.622981199599998</v>
      </c>
      <c r="AA214" s="4">
        <v>41.233101377799997</v>
      </c>
      <c r="AB214" s="4">
        <v>51.425553403800002</v>
      </c>
      <c r="AC214" s="4">
        <v>52.815433225500001</v>
      </c>
      <c r="AD214" s="4">
        <v>63.007885251499999</v>
      </c>
      <c r="AE214" s="4">
        <v>68.567404538399998</v>
      </c>
      <c r="AF214" s="4">
        <v>75.980096920999998</v>
      </c>
      <c r="AG214" s="4">
        <v>75.980096920999998</v>
      </c>
      <c r="AH214" s="4">
        <v>77.369976742700004</v>
      </c>
    </row>
    <row r="215" spans="1:34" x14ac:dyDescent="0.25">
      <c r="A215" t="s">
        <v>711</v>
      </c>
      <c r="B215" s="4" t="s">
        <v>198</v>
      </c>
      <c r="C215" s="4">
        <v>12.3703688432</v>
      </c>
      <c r="D215" s="4">
        <v>12.3703688432</v>
      </c>
      <c r="E215" s="4">
        <v>12.3703688432</v>
      </c>
      <c r="F215" s="4">
        <v>10.3086407026</v>
      </c>
      <c r="G215" s="4">
        <v>8.2469125621000003</v>
      </c>
      <c r="H215" s="4">
        <v>6.1851844215999998</v>
      </c>
      <c r="I215" s="4">
        <v>6.1851844215999998</v>
      </c>
      <c r="J215" s="4">
        <v>2.0617281405000001</v>
      </c>
      <c r="K215" s="4">
        <v>2.0617281405000001</v>
      </c>
      <c r="L215" s="4">
        <v>2.0617281405000001</v>
      </c>
      <c r="M215" s="4">
        <v>2.0617281405000001</v>
      </c>
      <c r="N215" s="4">
        <v>2.0617281405000001</v>
      </c>
      <c r="O215" s="4">
        <v>6.1851844215999998</v>
      </c>
      <c r="P215" s="4">
        <v>12.3703688432</v>
      </c>
      <c r="Q215" s="4">
        <v>18.555553264699999</v>
      </c>
      <c r="R215" s="4">
        <v>18.555553264699999</v>
      </c>
      <c r="S215" s="4">
        <v>18.555553264699999</v>
      </c>
      <c r="T215" s="4">
        <v>18.555553264699999</v>
      </c>
      <c r="U215" s="4">
        <v>28.864193967399999</v>
      </c>
      <c r="V215" s="4">
        <v>22.6790095458</v>
      </c>
      <c r="W215" s="4">
        <v>16.493825124200001</v>
      </c>
      <c r="X215" s="4">
        <v>12.3703688432</v>
      </c>
      <c r="Y215" s="4">
        <v>18.555553264699999</v>
      </c>
      <c r="Z215" s="4">
        <v>18.555553264699999</v>
      </c>
      <c r="AA215" s="4">
        <v>20.617281405300002</v>
      </c>
      <c r="AB215" s="4">
        <v>22.6790095458</v>
      </c>
      <c r="AC215" s="4">
        <v>28.864193967399999</v>
      </c>
      <c r="AD215" s="4">
        <v>32.987650248400001</v>
      </c>
      <c r="AE215" s="4">
        <v>37.111106529499999</v>
      </c>
      <c r="AF215" s="4">
        <v>45.358019091599999</v>
      </c>
      <c r="AG215" s="4">
        <v>49.481475372699997</v>
      </c>
      <c r="AH215" s="4">
        <v>49.481475372699997</v>
      </c>
    </row>
    <row r="216" spans="1:34" x14ac:dyDescent="0.25">
      <c r="A216" t="s">
        <v>712</v>
      </c>
      <c r="B216" s="4" t="s">
        <v>199</v>
      </c>
      <c r="C216" s="4">
        <v>15.413664213300001</v>
      </c>
      <c r="D216" s="4">
        <v>16.698136231100001</v>
      </c>
      <c r="E216" s="4">
        <v>17.9826082489</v>
      </c>
      <c r="F216" s="4">
        <v>16.147648223499999</v>
      </c>
      <c r="G216" s="4">
        <v>18.716592258999999</v>
      </c>
      <c r="H216" s="4">
        <v>17.799112246300002</v>
      </c>
      <c r="I216" s="4">
        <v>16.881632233600001</v>
      </c>
      <c r="J216" s="4">
        <v>17.615616243800002</v>
      </c>
      <c r="K216" s="4">
        <v>18.533096256499999</v>
      </c>
      <c r="L216" s="4">
        <v>18.349600253999999</v>
      </c>
      <c r="M216" s="4">
        <v>22.0195203048</v>
      </c>
      <c r="N216" s="4">
        <v>23.120496320000001</v>
      </c>
      <c r="O216" s="4">
        <v>26.606920368200001</v>
      </c>
      <c r="P216" s="4">
        <v>28.074888388600002</v>
      </c>
      <c r="Q216" s="4">
        <v>31.010824429199999</v>
      </c>
      <c r="R216" s="4">
        <v>30.093344416499999</v>
      </c>
      <c r="S216" s="4">
        <v>31.561312436800002</v>
      </c>
      <c r="T216" s="4">
        <v>32.111800444399996</v>
      </c>
      <c r="U216" s="4">
        <v>34.497248477399999</v>
      </c>
      <c r="V216" s="4">
        <v>36.699200507900002</v>
      </c>
      <c r="W216" s="4">
        <v>42.7545685917</v>
      </c>
      <c r="X216" s="4">
        <v>48.809936675499998</v>
      </c>
      <c r="Y216" s="4">
        <v>50.644896700899999</v>
      </c>
      <c r="Z216" s="4">
        <v>49.727416688200002</v>
      </c>
      <c r="AA216" s="4">
        <v>55.232296764399997</v>
      </c>
      <c r="AB216" s="4">
        <v>66.242056916799996</v>
      </c>
      <c r="AC216" s="4">
        <v>71.563440990399997</v>
      </c>
      <c r="AD216" s="4">
        <v>71.930432995499999</v>
      </c>
      <c r="AE216" s="4">
        <v>74.132385025999994</v>
      </c>
      <c r="AF216" s="4">
        <v>80.371249112300006</v>
      </c>
      <c r="AG216" s="4">
        <v>83.123689150399997</v>
      </c>
      <c r="AH216" s="4">
        <v>75.967345051400002</v>
      </c>
    </row>
    <row r="217" spans="1:34" x14ac:dyDescent="0.25">
      <c r="A217" t="s">
        <v>713</v>
      </c>
      <c r="B217" s="4" t="s">
        <v>200</v>
      </c>
      <c r="C217" s="4">
        <v>20.283152813299999</v>
      </c>
      <c r="D217" s="4">
        <v>22.021708768700002</v>
      </c>
      <c r="E217" s="4">
        <v>19.703634161499998</v>
      </c>
      <c r="F217" s="4">
        <v>17.965078206000001</v>
      </c>
      <c r="G217" s="4">
        <v>20.283152813299999</v>
      </c>
      <c r="H217" s="4">
        <v>20.283152813299999</v>
      </c>
      <c r="I217" s="4">
        <v>25.4988206795</v>
      </c>
      <c r="J217" s="4">
        <v>24.339783375900002</v>
      </c>
      <c r="K217" s="4">
        <v>26.6578579832</v>
      </c>
      <c r="L217" s="4">
        <v>30.714488545799998</v>
      </c>
      <c r="M217" s="4">
        <v>31.294007197599999</v>
      </c>
      <c r="N217" s="4">
        <v>39.407268322900002</v>
      </c>
      <c r="O217" s="4">
        <v>45.781973492799999</v>
      </c>
      <c r="P217" s="4">
        <v>52.156678662700003</v>
      </c>
      <c r="Q217" s="4">
        <v>58.5313838326</v>
      </c>
      <c r="R217" s="4">
        <v>57.372346528999998</v>
      </c>
      <c r="S217" s="4">
        <v>59.690421136200001</v>
      </c>
      <c r="T217" s="4">
        <v>70.701275520600007</v>
      </c>
      <c r="U217" s="4">
        <v>74.757906083199998</v>
      </c>
      <c r="V217" s="4">
        <v>82.871167208499998</v>
      </c>
      <c r="W217" s="4">
        <v>84.030204512099999</v>
      </c>
      <c r="X217" s="4">
        <v>84.030204512099999</v>
      </c>
      <c r="Y217" s="4">
        <v>84.030204512099999</v>
      </c>
      <c r="Z217" s="4">
        <v>98.518170807299995</v>
      </c>
      <c r="AA217" s="4">
        <v>104.89287597720001</v>
      </c>
      <c r="AB217" s="4">
        <v>111.2675811471</v>
      </c>
      <c r="AC217" s="4">
        <v>117.0627676652</v>
      </c>
      <c r="AD217" s="4">
        <v>124.0169914869</v>
      </c>
      <c r="AE217" s="4">
        <v>139.66399508570001</v>
      </c>
      <c r="AF217" s="4">
        <v>142.5615883447</v>
      </c>
      <c r="AG217" s="4">
        <v>137.34592047850001</v>
      </c>
      <c r="AH217" s="4">
        <v>120.539879576</v>
      </c>
    </row>
    <row r="218" spans="1:34" x14ac:dyDescent="0.25">
      <c r="A218" t="s">
        <v>714</v>
      </c>
      <c r="B218" s="4" t="s">
        <v>201</v>
      </c>
      <c r="C218" s="4">
        <v>8.4968184134999998</v>
      </c>
      <c r="D218" s="4">
        <v>11.3290912181</v>
      </c>
      <c r="E218" s="4">
        <v>11.3290912181</v>
      </c>
      <c r="F218" s="4">
        <v>11.3290912181</v>
      </c>
      <c r="G218" s="4">
        <v>15.5775004248</v>
      </c>
      <c r="H218" s="4">
        <v>17.465682294499999</v>
      </c>
      <c r="I218" s="4">
        <v>26.4345461755</v>
      </c>
      <c r="J218" s="4">
        <v>33.987273654200003</v>
      </c>
      <c r="K218" s="4">
        <v>33.043182719400001</v>
      </c>
      <c r="L218" s="4">
        <v>33.515228186800002</v>
      </c>
      <c r="M218" s="4">
        <v>34.931364588999998</v>
      </c>
      <c r="N218" s="4">
        <v>37.291591926099997</v>
      </c>
      <c r="O218" s="4">
        <v>40.5959101981</v>
      </c>
      <c r="P218" s="4">
        <v>41.540001132900002</v>
      </c>
      <c r="Q218" s="4">
        <v>40.5959101981</v>
      </c>
      <c r="R218" s="4">
        <v>39.651819263199997</v>
      </c>
      <c r="S218" s="4">
        <v>39.651819263199997</v>
      </c>
      <c r="T218" s="4">
        <v>39.179773795800003</v>
      </c>
      <c r="U218" s="4">
        <v>41.067955665500001</v>
      </c>
      <c r="V218" s="4">
        <v>41.067955665500001</v>
      </c>
      <c r="W218" s="4">
        <v>34.931364588999998</v>
      </c>
      <c r="X218" s="4">
        <v>39.651819263199997</v>
      </c>
      <c r="Y218" s="4">
        <v>43.428183002600001</v>
      </c>
      <c r="Z218" s="4">
        <v>43.428183002600001</v>
      </c>
      <c r="AA218" s="4">
        <v>42.9561375352</v>
      </c>
      <c r="AB218" s="4">
        <v>37.291591926099997</v>
      </c>
      <c r="AC218" s="4">
        <v>31.155000849699999</v>
      </c>
      <c r="AD218" s="4">
        <v>26.9065916429</v>
      </c>
      <c r="AE218" s="4">
        <v>29.738864447400001</v>
      </c>
      <c r="AF218" s="4">
        <v>26.4345461755</v>
      </c>
      <c r="AG218" s="4">
        <v>25.962500708099999</v>
      </c>
      <c r="AH218" s="4">
        <v>25.490455240599999</v>
      </c>
    </row>
    <row r="219" spans="1:34" x14ac:dyDescent="0.25">
      <c r="A219" t="s">
        <v>715</v>
      </c>
      <c r="B219" s="4" t="s">
        <v>202</v>
      </c>
      <c r="C219" s="4">
        <v>56.992428148800002</v>
      </c>
      <c r="D219" s="4">
        <v>48.850652699000001</v>
      </c>
      <c r="E219" s="4">
        <v>48.850652699000001</v>
      </c>
      <c r="F219" s="4">
        <v>43.4228023991</v>
      </c>
      <c r="G219" s="4">
        <v>34.195456889299997</v>
      </c>
      <c r="H219" s="4">
        <v>33.6526718593</v>
      </c>
      <c r="I219" s="4">
        <v>34.195456889299997</v>
      </c>
      <c r="J219" s="4">
        <v>33.109886829300002</v>
      </c>
      <c r="K219" s="4">
        <v>33.6526718593</v>
      </c>
      <c r="L219" s="4">
        <v>35.823811979299997</v>
      </c>
      <c r="M219" s="4">
        <v>33.109886829300002</v>
      </c>
      <c r="N219" s="4">
        <v>42.880017369100003</v>
      </c>
      <c r="O219" s="4">
        <v>41.794447309100001</v>
      </c>
      <c r="P219" s="4">
        <v>41.251662279199998</v>
      </c>
      <c r="Q219" s="4">
        <v>40.7088772492</v>
      </c>
      <c r="R219" s="4">
        <v>40.7088772492</v>
      </c>
      <c r="S219" s="4">
        <v>38.537737129200003</v>
      </c>
      <c r="T219" s="4">
        <v>36.366597009300001</v>
      </c>
      <c r="U219" s="4">
        <v>33.109886829300002</v>
      </c>
      <c r="V219" s="4">
        <v>39.623307189199998</v>
      </c>
      <c r="W219" s="4">
        <v>37.994952099199999</v>
      </c>
      <c r="X219" s="4">
        <v>42.337232339099998</v>
      </c>
      <c r="Y219" s="4">
        <v>43.4228023991</v>
      </c>
      <c r="Z219" s="4">
        <v>43.4228023991</v>
      </c>
      <c r="AA219" s="4">
        <v>48.850652699000001</v>
      </c>
      <c r="AB219" s="4">
        <v>53.1929329389</v>
      </c>
      <c r="AC219" s="4">
        <v>48.850652699000001</v>
      </c>
      <c r="AD219" s="4">
        <v>50.479007789000001</v>
      </c>
      <c r="AE219" s="4">
        <v>46.136727549100002</v>
      </c>
      <c r="AF219" s="4">
        <v>47.765082638999999</v>
      </c>
      <c r="AG219" s="4">
        <v>48.307867668999997</v>
      </c>
      <c r="AH219" s="4">
        <v>40.7088772492</v>
      </c>
    </row>
    <row r="220" spans="1:34" x14ac:dyDescent="0.25">
      <c r="A220" t="s">
        <v>716</v>
      </c>
      <c r="B220" s="4" t="s">
        <v>203</v>
      </c>
      <c r="C220" s="4">
        <v>2.1206658891000001</v>
      </c>
      <c r="D220" s="4">
        <v>3.8171986003999998</v>
      </c>
      <c r="E220" s="4">
        <v>4.6654649560000001</v>
      </c>
      <c r="F220" s="4">
        <v>5.5137313116</v>
      </c>
      <c r="G220" s="4">
        <v>5.9378644893999999</v>
      </c>
      <c r="H220" s="4">
        <v>6.3619976672999998</v>
      </c>
      <c r="I220" s="4">
        <v>7.2102640228999997</v>
      </c>
      <c r="J220" s="4">
        <v>6.7861308450999998</v>
      </c>
      <c r="K220" s="4">
        <v>6.7861308450999998</v>
      </c>
      <c r="L220" s="4">
        <v>6.7861308450999998</v>
      </c>
      <c r="M220" s="4">
        <v>8.0585303785000004</v>
      </c>
      <c r="N220" s="4">
        <v>8.9067967342000003</v>
      </c>
      <c r="O220" s="4">
        <v>8.9067967342000003</v>
      </c>
      <c r="P220" s="4">
        <v>12.2998621567</v>
      </c>
      <c r="Q220" s="4">
        <v>13.5722616902</v>
      </c>
      <c r="R220" s="4">
        <v>11.8757289789</v>
      </c>
      <c r="S220" s="4">
        <v>13.5722616902</v>
      </c>
      <c r="T220" s="4">
        <v>11.4515958011</v>
      </c>
      <c r="U220" s="4">
        <v>13.996394867999999</v>
      </c>
      <c r="V220" s="4">
        <v>15.692927579299999</v>
      </c>
      <c r="W220" s="4">
        <v>13.1481285124</v>
      </c>
      <c r="X220" s="4">
        <v>15.692927579299999</v>
      </c>
      <c r="Y220" s="4">
        <v>19.934259357399998</v>
      </c>
      <c r="Z220" s="4">
        <v>20.7825257131</v>
      </c>
      <c r="AA220" s="4">
        <v>22.054925246500002</v>
      </c>
      <c r="AB220" s="4">
        <v>22.4790584243</v>
      </c>
      <c r="AC220" s="4">
        <v>19.934259357399998</v>
      </c>
      <c r="AD220" s="4">
        <v>19.934259357399998</v>
      </c>
      <c r="AE220" s="4">
        <v>19.934259357399998</v>
      </c>
      <c r="AF220" s="4">
        <v>16.541193934900001</v>
      </c>
      <c r="AG220" s="4">
        <v>13.1481285124</v>
      </c>
      <c r="AH220" s="4">
        <v>14.420528045799999</v>
      </c>
    </row>
    <row r="221" spans="1:34" x14ac:dyDescent="0.25">
      <c r="A221" t="s">
        <v>717</v>
      </c>
      <c r="B221" s="4" t="s">
        <v>204</v>
      </c>
      <c r="C221" s="4">
        <v>19.445610390599999</v>
      </c>
      <c r="D221" s="4">
        <v>17.3113360794</v>
      </c>
      <c r="E221" s="4">
        <v>17.3113360794</v>
      </c>
      <c r="F221" s="4">
        <v>17.5484776696</v>
      </c>
      <c r="G221" s="4">
        <v>16.125628128799999</v>
      </c>
      <c r="H221" s="4">
        <v>18.4970440301</v>
      </c>
      <c r="I221" s="4">
        <v>18.259902439899999</v>
      </c>
      <c r="J221" s="4">
        <v>18.022760849800001</v>
      </c>
      <c r="K221" s="4">
        <v>19.445610390599999</v>
      </c>
      <c r="L221" s="4">
        <v>19.445610390599999</v>
      </c>
      <c r="M221" s="4">
        <v>19.919893570900001</v>
      </c>
      <c r="N221" s="4">
        <v>20.394176751100002</v>
      </c>
      <c r="O221" s="4">
        <v>22.5284510623</v>
      </c>
      <c r="P221" s="4">
        <v>24.662725373400001</v>
      </c>
      <c r="Q221" s="4">
        <v>26.559858094500001</v>
      </c>
      <c r="R221" s="4">
        <v>29.1684155859</v>
      </c>
      <c r="S221" s="4">
        <v>29.1684155859</v>
      </c>
      <c r="T221" s="4">
        <v>37.942654420700002</v>
      </c>
      <c r="U221" s="4">
        <v>43.396910993600002</v>
      </c>
      <c r="V221" s="4">
        <v>49.7997339271</v>
      </c>
      <c r="W221" s="4">
        <v>58.573972761900002</v>
      </c>
      <c r="X221" s="4">
        <v>64.502512515099994</v>
      </c>
      <c r="Y221" s="4">
        <v>75.173884071000003</v>
      </c>
      <c r="Z221" s="4">
        <v>75.173884071000003</v>
      </c>
      <c r="AA221" s="4">
        <v>76.8338752019</v>
      </c>
      <c r="AB221" s="4">
        <v>80.628140643899997</v>
      </c>
      <c r="AC221" s="4">
        <v>76.359592021599994</v>
      </c>
      <c r="AD221" s="4">
        <v>75.648167251199993</v>
      </c>
      <c r="AE221" s="4">
        <v>81.102423824200002</v>
      </c>
      <c r="AF221" s="4">
        <v>75.173884071000003</v>
      </c>
      <c r="AG221" s="4">
        <v>75.173884071000003</v>
      </c>
      <c r="AH221" s="4">
        <v>69.482485907899999</v>
      </c>
    </row>
    <row r="222" spans="1:34" x14ac:dyDescent="0.25">
      <c r="A222" t="s">
        <v>718</v>
      </c>
      <c r="B222" s="4" t="s">
        <v>205</v>
      </c>
      <c r="C222" s="4">
        <v>7.1442179463000004</v>
      </c>
      <c r="D222" s="4">
        <v>7.9380199403000002</v>
      </c>
      <c r="E222" s="4">
        <v>7.9380199403000002</v>
      </c>
      <c r="F222" s="4">
        <v>8.7318219342999992</v>
      </c>
      <c r="G222" s="4">
        <v>8.7318219342999992</v>
      </c>
      <c r="H222" s="4">
        <v>11.9070299105</v>
      </c>
      <c r="I222" s="4">
        <v>14.288435892600001</v>
      </c>
      <c r="J222" s="4">
        <v>11.9070299105</v>
      </c>
      <c r="K222" s="4">
        <v>11.9070299105</v>
      </c>
      <c r="L222" s="4">
        <v>11.9070299105</v>
      </c>
      <c r="M222" s="4">
        <v>14.288435892600001</v>
      </c>
      <c r="N222" s="4">
        <v>16.669841874599999</v>
      </c>
      <c r="O222" s="4">
        <v>21.4326538388</v>
      </c>
      <c r="P222" s="4">
        <v>21.4326538388</v>
      </c>
      <c r="Q222" s="4">
        <v>23.814059820899999</v>
      </c>
      <c r="R222" s="4">
        <v>23.814059820899999</v>
      </c>
      <c r="S222" s="4">
        <v>29.370673779099999</v>
      </c>
      <c r="T222" s="4">
        <v>28.5768717851</v>
      </c>
      <c r="U222" s="4">
        <v>26.989267797</v>
      </c>
      <c r="V222" s="4">
        <v>26.989267797</v>
      </c>
      <c r="W222" s="4">
        <v>29.370673779099999</v>
      </c>
      <c r="X222" s="4">
        <v>31.752079761200001</v>
      </c>
      <c r="Y222" s="4">
        <v>32.545881755300002</v>
      </c>
      <c r="Z222" s="4">
        <v>32.545881755300002</v>
      </c>
      <c r="AA222" s="4">
        <v>35.721089731399999</v>
      </c>
      <c r="AB222" s="4">
        <v>41.277703689600003</v>
      </c>
      <c r="AC222" s="4">
        <v>44.4529116657</v>
      </c>
      <c r="AD222" s="4">
        <v>42.865307677700002</v>
      </c>
      <c r="AE222" s="4">
        <v>39.690099701500003</v>
      </c>
      <c r="AF222" s="4">
        <v>40.483901695599997</v>
      </c>
      <c r="AG222" s="4">
        <v>36.514891725399998</v>
      </c>
      <c r="AH222" s="4">
        <v>32.545881755300002</v>
      </c>
    </row>
    <row r="223" spans="1:34" x14ac:dyDescent="0.25">
      <c r="A223" t="s">
        <v>719</v>
      </c>
      <c r="B223" s="4" t="s">
        <v>206</v>
      </c>
      <c r="C223" s="4">
        <v>23.363781616499999</v>
      </c>
      <c r="D223" s="4">
        <v>28.6394742395</v>
      </c>
      <c r="E223" s="4">
        <v>28.6394742395</v>
      </c>
      <c r="F223" s="4">
        <v>28.6394742395</v>
      </c>
      <c r="G223" s="4">
        <v>28.6394742395</v>
      </c>
      <c r="H223" s="4">
        <v>36.929848361499999</v>
      </c>
      <c r="I223" s="4">
        <v>33.915166862600003</v>
      </c>
      <c r="J223" s="4">
        <v>28.6394742395</v>
      </c>
      <c r="K223" s="4">
        <v>34.668837237300004</v>
      </c>
      <c r="L223" s="4">
        <v>33.915166862600003</v>
      </c>
      <c r="M223" s="4">
        <v>33.915166862600003</v>
      </c>
      <c r="N223" s="4">
        <v>39.944529860400003</v>
      </c>
      <c r="O223" s="4">
        <v>30.9004853637</v>
      </c>
      <c r="P223" s="4">
        <v>35.422507612099999</v>
      </c>
      <c r="Q223" s="4">
        <v>39.190859485700003</v>
      </c>
      <c r="R223" s="4">
        <v>39.944529860400003</v>
      </c>
      <c r="S223" s="4">
        <v>39.944529860400003</v>
      </c>
      <c r="T223" s="4">
        <v>39.944529860400003</v>
      </c>
      <c r="U223" s="4">
        <v>40.698200235100003</v>
      </c>
      <c r="V223" s="4">
        <v>45.220222483500002</v>
      </c>
      <c r="W223" s="4">
        <v>46.727563232900003</v>
      </c>
      <c r="X223" s="4">
        <v>39.944529860400003</v>
      </c>
      <c r="Y223" s="4">
        <v>39.190859485700003</v>
      </c>
      <c r="Z223" s="4">
        <v>47.481233607699998</v>
      </c>
      <c r="AA223" s="4">
        <v>48.234903982399999</v>
      </c>
      <c r="AB223" s="4">
        <v>56.525278104400002</v>
      </c>
      <c r="AC223" s="4">
        <v>75.367037472500002</v>
      </c>
      <c r="AD223" s="4">
        <v>84.411081969199998</v>
      </c>
      <c r="AE223" s="4">
        <v>85.918422718599999</v>
      </c>
      <c r="AF223" s="4">
        <v>82.903741219699995</v>
      </c>
      <c r="AG223" s="4">
        <v>86.672093093399994</v>
      </c>
      <c r="AH223" s="4">
        <v>87.425763468100001</v>
      </c>
    </row>
    <row r="224" spans="1:34" x14ac:dyDescent="0.25">
      <c r="A224" t="s">
        <v>720</v>
      </c>
      <c r="B224" s="4" t="s">
        <v>207</v>
      </c>
      <c r="C224" s="4">
        <v>20.0615220008</v>
      </c>
      <c r="D224" s="4">
        <v>21.733315500900002</v>
      </c>
      <c r="E224" s="4">
        <v>21.3153671259</v>
      </c>
      <c r="F224" s="4">
        <v>19.2256252508</v>
      </c>
      <c r="G224" s="4">
        <v>20.8974187508</v>
      </c>
      <c r="H224" s="4">
        <v>18.389728500699999</v>
      </c>
      <c r="I224" s="4">
        <v>19.643573625799998</v>
      </c>
      <c r="J224" s="4">
        <v>31.346128126299998</v>
      </c>
      <c r="K224" s="4">
        <v>31.7640765013</v>
      </c>
      <c r="L224" s="4">
        <v>31.7640765013</v>
      </c>
      <c r="M224" s="4">
        <v>33.017921626300001</v>
      </c>
      <c r="N224" s="4">
        <v>37.615353751500002</v>
      </c>
      <c r="O224" s="4">
        <v>45.556372876799998</v>
      </c>
      <c r="P224" s="4">
        <v>47.646114751900001</v>
      </c>
      <c r="Q224" s="4">
        <v>41.794837501700002</v>
      </c>
      <c r="R224" s="4">
        <v>43.0486826267</v>
      </c>
      <c r="S224" s="4">
        <v>46.810218001899997</v>
      </c>
      <c r="T224" s="4">
        <v>50.989701752000002</v>
      </c>
      <c r="U224" s="4">
        <v>50.989701752000002</v>
      </c>
      <c r="V224" s="4">
        <v>51.8255985021</v>
      </c>
      <c r="W224" s="4">
        <v>53.4973920021</v>
      </c>
      <c r="X224" s="4">
        <v>58.930720877399999</v>
      </c>
      <c r="Y224" s="4">
        <v>64.781998127600005</v>
      </c>
      <c r="Z224" s="4">
        <v>63.528153002499998</v>
      </c>
      <c r="AA224" s="4">
        <v>62.2743078775</v>
      </c>
      <c r="AB224" s="4">
        <v>73.558914002899996</v>
      </c>
      <c r="AC224" s="4">
        <v>78.992242878200003</v>
      </c>
      <c r="AD224" s="4">
        <v>84.007623378399998</v>
      </c>
      <c r="AE224" s="4">
        <v>84.425571753400007</v>
      </c>
      <c r="AF224" s="4">
        <v>83.589675003300002</v>
      </c>
      <c r="AG224" s="4">
        <v>85.261468503399996</v>
      </c>
      <c r="AH224" s="4">
        <v>82.753778253299998</v>
      </c>
    </row>
    <row r="225" spans="1:34" x14ac:dyDescent="0.25">
      <c r="A225" t="s">
        <v>721</v>
      </c>
      <c r="B225" s="4" t="s">
        <v>208</v>
      </c>
      <c r="C225" s="4">
        <v>19.8044426431</v>
      </c>
      <c r="D225" s="4">
        <v>15.659326741099999</v>
      </c>
      <c r="E225" s="4">
        <v>18.883305776</v>
      </c>
      <c r="F225" s="4">
        <v>20.265011076699999</v>
      </c>
      <c r="G225" s="4">
        <v>22.5678532445</v>
      </c>
      <c r="H225" s="4">
        <v>26.252400713</v>
      </c>
      <c r="I225" s="4">
        <v>23.028421678000001</v>
      </c>
      <c r="J225" s="4">
        <v>23.949558545199999</v>
      </c>
      <c r="K225" s="4">
        <v>29.015811314299999</v>
      </c>
      <c r="L225" s="4">
        <v>27.6341060136</v>
      </c>
      <c r="M225" s="4">
        <v>29.936948181399998</v>
      </c>
      <c r="N225" s="4">
        <v>33.621495649899998</v>
      </c>
      <c r="O225" s="4">
        <v>33.160927216399998</v>
      </c>
      <c r="P225" s="4">
        <v>35.9243378177</v>
      </c>
      <c r="Q225" s="4">
        <v>40.530022153300003</v>
      </c>
      <c r="R225" s="4">
        <v>39.6088852862</v>
      </c>
      <c r="S225" s="4">
        <v>44.675138055399998</v>
      </c>
      <c r="T225" s="4">
        <v>46.056843356100003</v>
      </c>
      <c r="U225" s="4">
        <v>48.820253957399999</v>
      </c>
      <c r="V225" s="4">
        <v>53.886506726599997</v>
      </c>
      <c r="W225" s="4">
        <v>57.571054195099997</v>
      </c>
      <c r="X225" s="4">
        <v>60.334464796500001</v>
      </c>
      <c r="Y225" s="4">
        <v>59.873896362899998</v>
      </c>
      <c r="Z225" s="4">
        <v>58.952759495800002</v>
      </c>
      <c r="AA225" s="4">
        <v>57.571054195099997</v>
      </c>
      <c r="AB225" s="4">
        <v>64.479580698500001</v>
      </c>
      <c r="AC225" s="4">
        <v>63.097875397800003</v>
      </c>
      <c r="AD225" s="4">
        <v>72.309244069000002</v>
      </c>
      <c r="AE225" s="4">
        <v>73.690949369699993</v>
      </c>
      <c r="AF225" s="4">
        <v>71.848675635500001</v>
      </c>
      <c r="AG225" s="4">
        <v>78.757202138899999</v>
      </c>
      <c r="AH225" s="4">
        <v>74.612086236799996</v>
      </c>
    </row>
    <row r="226" spans="1:34" x14ac:dyDescent="0.25">
      <c r="A226" t="s">
        <v>722</v>
      </c>
      <c r="B226" s="4" t="s">
        <v>209</v>
      </c>
      <c r="C226" s="4">
        <v>17.9647795769</v>
      </c>
      <c r="D226" s="4">
        <v>15.600992790499999</v>
      </c>
      <c r="E226" s="4">
        <v>17.492022219599999</v>
      </c>
      <c r="F226" s="4">
        <v>15.600992790499999</v>
      </c>
      <c r="G226" s="4">
        <v>18.910294291500001</v>
      </c>
      <c r="H226" s="4">
        <v>18.910294291500001</v>
      </c>
      <c r="I226" s="4">
        <v>16.0737501477</v>
      </c>
      <c r="J226" s="4">
        <v>16.0737501477</v>
      </c>
      <c r="K226" s="4">
        <v>18.437536934200001</v>
      </c>
      <c r="L226" s="4">
        <v>17.492022219599999</v>
      </c>
      <c r="M226" s="4">
        <v>20.801323720599999</v>
      </c>
      <c r="N226" s="4">
        <v>19.3830516487</v>
      </c>
      <c r="O226" s="4">
        <v>15.600992790499999</v>
      </c>
      <c r="P226" s="4">
        <v>15.600992790499999</v>
      </c>
      <c r="Q226" s="4">
        <v>17.019264862299998</v>
      </c>
      <c r="R226" s="4">
        <v>15.600992790499999</v>
      </c>
      <c r="S226" s="4">
        <v>17.492022219599999</v>
      </c>
      <c r="T226" s="4">
        <v>13.237206004000001</v>
      </c>
      <c r="U226" s="4">
        <v>18.437536934200001</v>
      </c>
      <c r="V226" s="4">
        <v>23.637867864299999</v>
      </c>
      <c r="W226" s="4">
        <v>23.637867864299999</v>
      </c>
      <c r="X226" s="4">
        <v>28.365441437200001</v>
      </c>
      <c r="Y226" s="4">
        <v>29.310956151799999</v>
      </c>
      <c r="Z226" s="4">
        <v>41.129890083900001</v>
      </c>
      <c r="AA226" s="4">
        <v>45.384706299500003</v>
      </c>
      <c r="AB226" s="4">
        <v>45.8574636568</v>
      </c>
      <c r="AC226" s="4">
        <v>47.748493085900002</v>
      </c>
      <c r="AD226" s="4">
        <v>60.040184375400003</v>
      </c>
      <c r="AE226" s="4">
        <v>67.1315447347</v>
      </c>
      <c r="AF226" s="4">
        <v>71.859118307499998</v>
      </c>
      <c r="AG226" s="4">
        <v>71.859118307499998</v>
      </c>
      <c r="AH226" s="4">
        <v>67.1315447347</v>
      </c>
    </row>
    <row r="227" spans="1:34" x14ac:dyDescent="0.25">
      <c r="A227" t="s">
        <v>723</v>
      </c>
      <c r="B227" s="4" t="s">
        <v>210</v>
      </c>
      <c r="C227" s="4">
        <v>33.255736614600004</v>
      </c>
      <c r="D227" s="4">
        <v>33.5786078438</v>
      </c>
      <c r="E227" s="4">
        <v>34.224350302399998</v>
      </c>
      <c r="F227" s="4">
        <v>33.901479073099999</v>
      </c>
      <c r="G227" s="4">
        <v>33.255736614600004</v>
      </c>
      <c r="H227" s="4">
        <v>33.255736614600004</v>
      </c>
      <c r="I227" s="4">
        <v>30.349895551199999</v>
      </c>
      <c r="J227" s="4">
        <v>28.089796946300002</v>
      </c>
      <c r="K227" s="4">
        <v>28.735539404800001</v>
      </c>
      <c r="L227" s="4">
        <v>28.4126681756</v>
      </c>
      <c r="M227" s="4">
        <v>34.8700927609</v>
      </c>
      <c r="N227" s="4">
        <v>37.130191365800002</v>
      </c>
      <c r="O227" s="4">
        <v>41.004646117</v>
      </c>
      <c r="P227" s="4">
        <v>45.524843326700001</v>
      </c>
      <c r="Q227" s="4">
        <v>52.305139141399998</v>
      </c>
      <c r="R227" s="4">
        <v>55.533851433999999</v>
      </c>
      <c r="S227" s="4">
        <v>57.471078809600002</v>
      </c>
      <c r="T227" s="4">
        <v>52.950881599900001</v>
      </c>
      <c r="U227" s="4">
        <v>57.7939500389</v>
      </c>
      <c r="V227" s="4">
        <v>56.179593892600003</v>
      </c>
      <c r="W227" s="4">
        <v>55.856722663299998</v>
      </c>
      <c r="X227" s="4">
        <v>55.856722663299998</v>
      </c>
      <c r="Y227" s="4">
        <v>57.7939500389</v>
      </c>
      <c r="Z227" s="4">
        <v>55.856722663299998</v>
      </c>
      <c r="AA227" s="4">
        <v>59.085434956</v>
      </c>
      <c r="AB227" s="4">
        <v>74.260382731600004</v>
      </c>
      <c r="AC227" s="4">
        <v>87.498103131500002</v>
      </c>
      <c r="AD227" s="4">
        <v>93.309785258299996</v>
      </c>
      <c r="AE227" s="4">
        <v>95.247012634000001</v>
      </c>
      <c r="AF227" s="4">
        <v>97.507111238799993</v>
      </c>
      <c r="AG227" s="4">
        <v>102.67305090710001</v>
      </c>
      <c r="AH227" s="4">
        <v>106.22463442910001</v>
      </c>
    </row>
    <row r="228" spans="1:34" x14ac:dyDescent="0.25">
      <c r="A228" t="s">
        <v>724</v>
      </c>
      <c r="B228" s="4" t="s">
        <v>211</v>
      </c>
      <c r="C228" s="4">
        <v>1.4959982048</v>
      </c>
      <c r="D228" s="4">
        <v>2.2439973071999999</v>
      </c>
      <c r="E228" s="4">
        <v>1.4959982048</v>
      </c>
      <c r="F228" s="4">
        <v>1.4959982048</v>
      </c>
      <c r="G228" s="4">
        <v>3.7399955120000001</v>
      </c>
      <c r="H228" s="4">
        <v>3.7399955120000001</v>
      </c>
      <c r="I228" s="4">
        <v>4.4879946143999998</v>
      </c>
      <c r="J228" s="4">
        <v>4.4879946143999998</v>
      </c>
      <c r="K228" s="4">
        <v>3.7399955120000001</v>
      </c>
      <c r="L228" s="4">
        <v>3.7399955120000001</v>
      </c>
      <c r="M228" s="4">
        <v>4.4879946143999998</v>
      </c>
      <c r="N228" s="4">
        <v>4.4879946143999998</v>
      </c>
      <c r="O228" s="4">
        <v>5.2359937168000004</v>
      </c>
      <c r="P228" s="4">
        <v>4.4879946143999998</v>
      </c>
      <c r="Q228" s="4">
        <v>5.9839928192</v>
      </c>
      <c r="R228" s="4">
        <v>11.219986536</v>
      </c>
      <c r="S228" s="4">
        <v>11.219986536</v>
      </c>
      <c r="T228" s="4">
        <v>11.219986536</v>
      </c>
      <c r="U228" s="4">
        <v>9.7239883311999993</v>
      </c>
      <c r="V228" s="4">
        <v>13.463983843199999</v>
      </c>
      <c r="W228" s="4">
        <v>14.211982945600001</v>
      </c>
      <c r="X228" s="4">
        <v>12.7159847408</v>
      </c>
      <c r="Y228" s="4">
        <v>8.2279901263999999</v>
      </c>
      <c r="Z228" s="4">
        <v>8.2279901263999999</v>
      </c>
      <c r="AA228" s="4">
        <v>7.4799910240000003</v>
      </c>
      <c r="AB228" s="4">
        <v>8.9759892287999996</v>
      </c>
      <c r="AC228" s="4">
        <v>5.2359937168000004</v>
      </c>
      <c r="AD228" s="4">
        <v>5.9839928192</v>
      </c>
      <c r="AE228" s="4">
        <v>6.7319919215999997</v>
      </c>
      <c r="AF228" s="4">
        <v>8.2279901263999999</v>
      </c>
      <c r="AG228" s="4">
        <v>8.2279901263999999</v>
      </c>
      <c r="AH228" s="4">
        <v>8.2279901263999999</v>
      </c>
    </row>
    <row r="229" spans="1:34" x14ac:dyDescent="0.25">
      <c r="A229" t="s">
        <v>725</v>
      </c>
      <c r="B229" s="4" t="s">
        <v>212</v>
      </c>
      <c r="C229" s="4">
        <v>8.5399527456000008</v>
      </c>
      <c r="D229" s="4">
        <v>8.1332883291000009</v>
      </c>
      <c r="E229" s="4">
        <v>8.1332883291000009</v>
      </c>
      <c r="F229" s="4">
        <v>10.166610411400001</v>
      </c>
      <c r="G229" s="4">
        <v>9.3532815785000007</v>
      </c>
      <c r="H229" s="4">
        <v>10.166610411400001</v>
      </c>
      <c r="I229" s="4">
        <v>10.979939244300001</v>
      </c>
      <c r="J229" s="4">
        <v>11.386603660800001</v>
      </c>
      <c r="K229" s="4">
        <v>13.0132613266</v>
      </c>
      <c r="L229" s="4">
        <v>14.233254576</v>
      </c>
      <c r="M229" s="4">
        <v>13.0132613266</v>
      </c>
      <c r="N229" s="4">
        <v>17.4865699076</v>
      </c>
      <c r="O229" s="4">
        <v>23.993200570999999</v>
      </c>
      <c r="P229" s="4">
        <v>23.993200570999999</v>
      </c>
      <c r="Q229" s="4">
        <v>27.653180319099999</v>
      </c>
      <c r="R229" s="4">
        <v>27.653180319099999</v>
      </c>
      <c r="S229" s="4">
        <v>26.026522653200001</v>
      </c>
      <c r="T229" s="4">
        <v>35.7864686482</v>
      </c>
      <c r="U229" s="4">
        <v>37.413126314000003</v>
      </c>
      <c r="V229" s="4">
        <v>35.7864686482</v>
      </c>
      <c r="W229" s="4">
        <v>41.886434895100003</v>
      </c>
      <c r="X229" s="4">
        <v>45.546414643200002</v>
      </c>
      <c r="Y229" s="4">
        <v>47.173072308999998</v>
      </c>
      <c r="Z229" s="4">
        <v>48.799729974800002</v>
      </c>
      <c r="AA229" s="4">
        <v>52.866374139400001</v>
      </c>
      <c r="AB229" s="4">
        <v>50.833052057099998</v>
      </c>
      <c r="AC229" s="4">
        <v>55.713025054600003</v>
      </c>
      <c r="AD229" s="4">
        <v>54.086367388799999</v>
      </c>
      <c r="AE229" s="4">
        <v>54.493031805199998</v>
      </c>
      <c r="AF229" s="4">
        <v>54.899696221699998</v>
      </c>
      <c r="AG229" s="4">
        <v>54.086367388799999</v>
      </c>
      <c r="AH229" s="4">
        <v>37.819790730500003</v>
      </c>
    </row>
    <row r="230" spans="1:34" x14ac:dyDescent="0.25">
      <c r="A230" t="s">
        <v>726</v>
      </c>
      <c r="B230" s="4" t="s">
        <v>213</v>
      </c>
      <c r="C230" s="4">
        <v>20.799584987100001</v>
      </c>
      <c r="D230" s="4">
        <v>21.778388986500001</v>
      </c>
      <c r="E230" s="4">
        <v>22.512491986000001</v>
      </c>
      <c r="F230" s="4">
        <v>24.225398985000002</v>
      </c>
      <c r="G230" s="4">
        <v>22.757192985900002</v>
      </c>
      <c r="H230" s="4">
        <v>25.693604984099998</v>
      </c>
      <c r="I230" s="4">
        <v>25.448903984200001</v>
      </c>
      <c r="J230" s="4">
        <v>27.651212982899999</v>
      </c>
      <c r="K230" s="4">
        <v>30.587624981000001</v>
      </c>
      <c r="L230" s="4">
        <v>32.300531980000002</v>
      </c>
      <c r="M230" s="4">
        <v>31.321727980599999</v>
      </c>
      <c r="N230" s="4">
        <v>44.535581972400003</v>
      </c>
      <c r="O230" s="4">
        <v>46.493189971200003</v>
      </c>
      <c r="P230" s="4">
        <v>53.5895189668</v>
      </c>
      <c r="Q230" s="4">
        <v>61.175249962099997</v>
      </c>
      <c r="R230" s="4">
        <v>65.824568959199993</v>
      </c>
      <c r="S230" s="4">
        <v>68.516279957500004</v>
      </c>
      <c r="T230" s="4">
        <v>69.739784956799994</v>
      </c>
      <c r="U230" s="4">
        <v>76.591412952499994</v>
      </c>
      <c r="V230" s="4">
        <v>87.113555946000005</v>
      </c>
      <c r="W230" s="4">
        <v>111.58365593080001</v>
      </c>
      <c r="X230" s="4">
        <v>116.9670779275</v>
      </c>
      <c r="Y230" s="4">
        <v>125.776313922</v>
      </c>
      <c r="Z230" s="4">
        <v>125.28691192230001</v>
      </c>
      <c r="AA230" s="4">
        <v>128.22332392050001</v>
      </c>
      <c r="AB230" s="4">
        <v>142.41598191169999</v>
      </c>
      <c r="AC230" s="4">
        <v>150.9805169064</v>
      </c>
      <c r="AD230" s="4">
        <v>141.68187891220001</v>
      </c>
      <c r="AE230" s="4">
        <v>143.1500849112</v>
      </c>
      <c r="AF230" s="4">
        <v>149.0229089076</v>
      </c>
      <c r="AG230" s="4">
        <v>147.7994039084</v>
      </c>
      <c r="AH230" s="4">
        <v>148.5335069079</v>
      </c>
    </row>
    <row r="231" spans="1:34" x14ac:dyDescent="0.25">
      <c r="A231" t="s">
        <v>727</v>
      </c>
      <c r="B231" s="4" t="s">
        <v>214</v>
      </c>
      <c r="C231" s="4">
        <v>8.1137959886999997</v>
      </c>
      <c r="D231" s="4">
        <v>8.1137959886999997</v>
      </c>
      <c r="E231" s="4">
        <v>8.6209082380000002</v>
      </c>
      <c r="F231" s="4">
        <v>8.1137959886999997</v>
      </c>
      <c r="G231" s="4">
        <v>11.663581733799999</v>
      </c>
      <c r="H231" s="4">
        <v>10.6493572352</v>
      </c>
      <c r="I231" s="4">
        <v>11.156469484500001</v>
      </c>
      <c r="J231" s="4">
        <v>11.156469484500001</v>
      </c>
      <c r="K231" s="4">
        <v>14.7062552296</v>
      </c>
      <c r="L231" s="4">
        <v>13.692030730999999</v>
      </c>
      <c r="M231" s="4">
        <v>14.7062552296</v>
      </c>
      <c r="N231" s="4">
        <v>14.7062552296</v>
      </c>
      <c r="O231" s="4">
        <v>14.1991429803</v>
      </c>
      <c r="P231" s="4">
        <v>14.1991429803</v>
      </c>
      <c r="Q231" s="4">
        <v>16.227591977500001</v>
      </c>
      <c r="R231" s="4">
        <v>13.1849184817</v>
      </c>
      <c r="S231" s="4">
        <v>14.1991429803</v>
      </c>
      <c r="T231" s="4">
        <v>13.1849184817</v>
      </c>
      <c r="U231" s="4">
        <v>11.156469484500001</v>
      </c>
      <c r="V231" s="4">
        <v>17.241816476099999</v>
      </c>
      <c r="W231" s="4">
        <v>17.748928725399999</v>
      </c>
      <c r="X231" s="4">
        <v>18.256040974699999</v>
      </c>
      <c r="Y231" s="4">
        <v>20.791602221200002</v>
      </c>
      <c r="Z231" s="4">
        <v>19.777377722600001</v>
      </c>
      <c r="AA231" s="4">
        <v>19.2702654733</v>
      </c>
      <c r="AB231" s="4">
        <v>21.805826719700001</v>
      </c>
      <c r="AC231" s="4">
        <v>17.748928725399999</v>
      </c>
      <c r="AD231" s="4">
        <v>16.734704226800002</v>
      </c>
      <c r="AE231" s="4">
        <v>13.1849184817</v>
      </c>
      <c r="AF231" s="4">
        <v>9.6351327365999992</v>
      </c>
      <c r="AG231" s="4">
        <v>10.1422449859</v>
      </c>
      <c r="AH231" s="4">
        <v>9.6351327365999992</v>
      </c>
    </row>
    <row r="232" spans="1:34" x14ac:dyDescent="0.25">
      <c r="A232" t="s">
        <v>728</v>
      </c>
      <c r="B232" s="4" t="s">
        <v>215</v>
      </c>
      <c r="C232" s="4">
        <v>28.400361289799999</v>
      </c>
      <c r="D232" s="4">
        <v>26.538042516699999</v>
      </c>
      <c r="E232" s="4">
        <v>35.384056688999998</v>
      </c>
      <c r="F232" s="4">
        <v>36.315216075499997</v>
      </c>
      <c r="G232" s="4">
        <v>35.849636382299998</v>
      </c>
      <c r="H232" s="4">
        <v>34.452897302399997</v>
      </c>
      <c r="I232" s="4">
        <v>35.849636382299998</v>
      </c>
      <c r="J232" s="4">
        <v>30.7282597562</v>
      </c>
      <c r="K232" s="4">
        <v>32.124998836099998</v>
      </c>
      <c r="L232" s="4">
        <v>26.538042516699999</v>
      </c>
      <c r="M232" s="4">
        <v>23.278984663799999</v>
      </c>
      <c r="N232" s="4">
        <v>23.278984663799999</v>
      </c>
      <c r="O232" s="4">
        <v>31.1938394495</v>
      </c>
      <c r="P232" s="4">
        <v>31.659419142800001</v>
      </c>
      <c r="Q232" s="4">
        <v>32.124998836099998</v>
      </c>
      <c r="R232" s="4">
        <v>34.918476995699997</v>
      </c>
      <c r="S232" s="4">
        <v>35.384056688999998</v>
      </c>
      <c r="T232" s="4">
        <v>39.108694235199998</v>
      </c>
      <c r="U232" s="4">
        <v>39.108694235199998</v>
      </c>
      <c r="V232" s="4">
        <v>46.557969327599999</v>
      </c>
      <c r="W232" s="4">
        <v>52.6105053402</v>
      </c>
      <c r="X232" s="4">
        <v>55.403983499900001</v>
      </c>
      <c r="Y232" s="4">
        <v>58.1974616595</v>
      </c>
      <c r="Z232" s="4">
        <v>55.403983499900001</v>
      </c>
      <c r="AA232" s="4">
        <v>59.5942007393</v>
      </c>
      <c r="AB232" s="4">
        <v>64.249997672099994</v>
      </c>
      <c r="AC232" s="4">
        <v>63.784417978800001</v>
      </c>
      <c r="AD232" s="4">
        <v>62.387678899000001</v>
      </c>
      <c r="AE232" s="4">
        <v>62.387678899000001</v>
      </c>
      <c r="AF232" s="4">
        <v>67.509055524999994</v>
      </c>
      <c r="AG232" s="4">
        <v>70.768113377999995</v>
      </c>
      <c r="AH232" s="4">
        <v>63.784417978800001</v>
      </c>
    </row>
    <row r="233" spans="1:34" x14ac:dyDescent="0.25">
      <c r="A233" t="s">
        <v>729</v>
      </c>
      <c r="B233" s="4" t="s">
        <v>216</v>
      </c>
      <c r="C233" s="4">
        <v>6.5876918665000002</v>
      </c>
      <c r="D233" s="4">
        <v>6.2001805802999996</v>
      </c>
      <c r="E233" s="4">
        <v>6.5876918665000002</v>
      </c>
      <c r="F233" s="4">
        <v>6.9752031527999998</v>
      </c>
      <c r="G233" s="4">
        <v>4.2626241488999996</v>
      </c>
      <c r="H233" s="4">
        <v>5.812669294</v>
      </c>
      <c r="I233" s="4">
        <v>6.2001805802999996</v>
      </c>
      <c r="J233" s="4">
        <v>6.9752031527999998</v>
      </c>
      <c r="K233" s="4">
        <v>6.2001805802999996</v>
      </c>
      <c r="L233" s="4">
        <v>5.812669294</v>
      </c>
      <c r="M233" s="4">
        <v>5.4251580077000003</v>
      </c>
      <c r="N233" s="4">
        <v>6.2001805802999996</v>
      </c>
      <c r="O233" s="4">
        <v>5.0376467214999998</v>
      </c>
      <c r="P233" s="4">
        <v>4.6501354352000002</v>
      </c>
      <c r="Q233" s="4">
        <v>3.1000902900999998</v>
      </c>
      <c r="R233" s="4">
        <v>5.4251580077000003</v>
      </c>
      <c r="S233" s="4">
        <v>5.812669294</v>
      </c>
      <c r="T233" s="4">
        <v>6.9752031527999998</v>
      </c>
      <c r="U233" s="4">
        <v>8.1377370116000005</v>
      </c>
      <c r="V233" s="4">
        <v>8.1377370116000005</v>
      </c>
      <c r="W233" s="4">
        <v>8.5252482978999993</v>
      </c>
      <c r="X233" s="4">
        <v>9.3002708704000003</v>
      </c>
      <c r="Y233" s="4">
        <v>6.9752031527999998</v>
      </c>
      <c r="Z233" s="4">
        <v>6.5876918665000002</v>
      </c>
      <c r="AA233" s="4">
        <v>5.812669294</v>
      </c>
      <c r="AB233" s="4">
        <v>4.2626241488999996</v>
      </c>
      <c r="AC233" s="4">
        <v>6.5876918665000002</v>
      </c>
      <c r="AD233" s="4">
        <v>8.5252482978999993</v>
      </c>
      <c r="AE233" s="4">
        <v>10.4628047292</v>
      </c>
      <c r="AF233" s="4">
        <v>12.400361160499999</v>
      </c>
      <c r="AG233" s="4">
        <v>12.400361160499999</v>
      </c>
      <c r="AH233" s="4">
        <v>12.400361160499999</v>
      </c>
    </row>
    <row r="234" spans="1:34" x14ac:dyDescent="0.25">
      <c r="A234" t="s">
        <v>730</v>
      </c>
      <c r="B234" s="4" t="s">
        <v>217</v>
      </c>
      <c r="C234" s="4">
        <v>4.5762591992999999</v>
      </c>
      <c r="D234" s="4">
        <v>4.1602356357000003</v>
      </c>
      <c r="E234" s="4">
        <v>4.1602356357000003</v>
      </c>
      <c r="F234" s="4">
        <v>4.9922827629000004</v>
      </c>
      <c r="G234" s="4">
        <v>4.5762591992999999</v>
      </c>
      <c r="H234" s="4">
        <v>4.1602356357000003</v>
      </c>
      <c r="I234" s="4">
        <v>4.5762591992999999</v>
      </c>
      <c r="J234" s="4">
        <v>4.1602356357000003</v>
      </c>
      <c r="K234" s="4">
        <v>4.5762591992999999</v>
      </c>
      <c r="L234" s="4">
        <v>4.5762591992999999</v>
      </c>
      <c r="M234" s="4">
        <v>4.5762591992999999</v>
      </c>
      <c r="N234" s="4">
        <v>5.4083063265</v>
      </c>
      <c r="O234" s="4">
        <v>5.8243298899999996</v>
      </c>
      <c r="P234" s="4">
        <v>6.6563770171999996</v>
      </c>
      <c r="Q234" s="4">
        <v>6.6563770171999996</v>
      </c>
      <c r="R234" s="4">
        <v>6.6563770171999996</v>
      </c>
      <c r="S234" s="4">
        <v>6.6563770171999996</v>
      </c>
      <c r="T234" s="4">
        <v>7.4884241442999997</v>
      </c>
      <c r="U234" s="4">
        <v>8.3204712715000007</v>
      </c>
      <c r="V234" s="4">
        <v>8.7364948351000002</v>
      </c>
      <c r="W234" s="4">
        <v>7.4884241442999997</v>
      </c>
      <c r="X234" s="4">
        <v>8.3204712715000007</v>
      </c>
      <c r="Y234" s="4">
        <v>10.8166126529</v>
      </c>
      <c r="Z234" s="4">
        <v>10.8166126529</v>
      </c>
      <c r="AA234" s="4">
        <v>9.9845655258000008</v>
      </c>
      <c r="AB234" s="4">
        <v>10.8166126529</v>
      </c>
      <c r="AC234" s="4">
        <v>12.064683343700001</v>
      </c>
      <c r="AD234" s="4">
        <v>15.392871852300001</v>
      </c>
      <c r="AE234" s="4">
        <v>16.640942543000001</v>
      </c>
      <c r="AF234" s="4">
        <v>14.5608247251</v>
      </c>
      <c r="AG234" s="4">
        <v>14.5608247251</v>
      </c>
      <c r="AH234" s="4">
        <v>14.976848288699999</v>
      </c>
    </row>
    <row r="235" spans="1:34" x14ac:dyDescent="0.25">
      <c r="A235" t="s">
        <v>731</v>
      </c>
      <c r="B235" s="4" t="s">
        <v>218</v>
      </c>
      <c r="C235" s="4">
        <v>0</v>
      </c>
      <c r="D235" s="4">
        <v>0</v>
      </c>
      <c r="E235" s="4">
        <v>0</v>
      </c>
      <c r="F235" s="4">
        <v>2.2542831379999999</v>
      </c>
      <c r="G235" s="4">
        <v>6.7628494138999997</v>
      </c>
      <c r="H235" s="4">
        <v>9.0171325517999996</v>
      </c>
      <c r="I235" s="4">
        <v>13.525698827799999</v>
      </c>
      <c r="J235" s="4">
        <v>13.525698827799999</v>
      </c>
      <c r="K235" s="4">
        <v>18.034265103700001</v>
      </c>
      <c r="L235" s="4">
        <v>18.034265103700001</v>
      </c>
      <c r="M235" s="4">
        <v>15.779981965699999</v>
      </c>
      <c r="N235" s="4">
        <v>13.525698827799999</v>
      </c>
      <c r="O235" s="4">
        <v>15.779981965699999</v>
      </c>
      <c r="P235" s="4">
        <v>18.034265103700001</v>
      </c>
      <c r="Q235" s="4">
        <v>24.797114517600001</v>
      </c>
      <c r="R235" s="4">
        <v>20.288548241699999</v>
      </c>
      <c r="S235" s="4">
        <v>24.797114517600001</v>
      </c>
      <c r="T235" s="4">
        <v>27.051397655500001</v>
      </c>
      <c r="U235" s="4">
        <v>38.3228133454</v>
      </c>
      <c r="V235" s="4">
        <v>40.577096483299997</v>
      </c>
      <c r="W235" s="4">
        <v>54.102795311100003</v>
      </c>
      <c r="X235" s="4">
        <v>54.102795311100003</v>
      </c>
      <c r="Y235" s="4">
        <v>76.645626690699999</v>
      </c>
      <c r="Z235" s="4">
        <v>78.899909828700004</v>
      </c>
      <c r="AA235" s="4">
        <v>85.662759242600004</v>
      </c>
      <c r="AB235" s="4">
        <v>110.4598737601</v>
      </c>
      <c r="AC235" s="4">
        <v>135.2569882777</v>
      </c>
      <c r="AD235" s="4">
        <v>151.03697024350001</v>
      </c>
      <c r="AE235" s="4">
        <v>173.5798016231</v>
      </c>
      <c r="AF235" s="4">
        <v>173.5798016231</v>
      </c>
      <c r="AG235" s="4">
        <v>169.0712353472</v>
      </c>
      <c r="AH235" s="4">
        <v>166.8169522092</v>
      </c>
    </row>
    <row r="236" spans="1:34" x14ac:dyDescent="0.25">
      <c r="A236" t="s">
        <v>732</v>
      </c>
      <c r="B236" s="4" t="s">
        <v>219</v>
      </c>
      <c r="C236" s="4">
        <v>20.295541746000001</v>
      </c>
      <c r="D236" s="4">
        <v>20.295541746000001</v>
      </c>
      <c r="E236" s="4">
        <v>20.295541746000001</v>
      </c>
      <c r="F236" s="4">
        <v>18.362633008300001</v>
      </c>
      <c r="G236" s="4">
        <v>17.396178639399999</v>
      </c>
      <c r="H236" s="4">
        <v>21.261996114900001</v>
      </c>
      <c r="I236" s="4">
        <v>24.161359221400001</v>
      </c>
      <c r="J236" s="4">
        <v>31.8929941723</v>
      </c>
      <c r="K236" s="4">
        <v>34.792357278899999</v>
      </c>
      <c r="L236" s="4">
        <v>34.792357278899999</v>
      </c>
      <c r="M236" s="4">
        <v>35.7588116477</v>
      </c>
      <c r="N236" s="4">
        <v>35.7588116477</v>
      </c>
      <c r="O236" s="4">
        <v>37.691720385399996</v>
      </c>
      <c r="P236" s="4">
        <v>37.691720385399996</v>
      </c>
      <c r="Q236" s="4">
        <v>37.691720385399996</v>
      </c>
      <c r="R236" s="4">
        <v>35.7588116477</v>
      </c>
      <c r="S236" s="4">
        <v>35.7588116477</v>
      </c>
      <c r="T236" s="4">
        <v>38.658174754299999</v>
      </c>
      <c r="U236" s="4">
        <v>43.490446598600002</v>
      </c>
      <c r="V236" s="4">
        <v>40.591083492000003</v>
      </c>
      <c r="W236" s="4">
        <v>48.322718442800003</v>
      </c>
      <c r="X236" s="4">
        <v>48.322718442800003</v>
      </c>
      <c r="Y236" s="4">
        <v>47.356264074000002</v>
      </c>
      <c r="Z236" s="4">
        <v>49.289172811699999</v>
      </c>
      <c r="AA236" s="4">
        <v>45.423355336299998</v>
      </c>
      <c r="AB236" s="4">
        <v>43.490446598600002</v>
      </c>
      <c r="AC236" s="4">
        <v>45.423355336299998</v>
      </c>
      <c r="AD236" s="4">
        <v>42.523992229699999</v>
      </c>
      <c r="AE236" s="4">
        <v>43.490446598600002</v>
      </c>
      <c r="AF236" s="4">
        <v>51.222081549400002</v>
      </c>
      <c r="AG236" s="4">
        <v>53.154990287099999</v>
      </c>
      <c r="AH236" s="4">
        <v>51.222081549400002</v>
      </c>
    </row>
    <row r="237" spans="1:34" x14ac:dyDescent="0.25">
      <c r="A237" t="s">
        <v>733</v>
      </c>
      <c r="B237" s="4" t="s">
        <v>220</v>
      </c>
      <c r="C237" s="4">
        <v>30.764656571500002</v>
      </c>
      <c r="D237" s="4">
        <v>27.874017698999999</v>
      </c>
      <c r="E237" s="4">
        <v>29.938759750700001</v>
      </c>
      <c r="F237" s="4">
        <v>27.048120878300001</v>
      </c>
      <c r="G237" s="4">
        <v>29.525811340400001</v>
      </c>
      <c r="H237" s="4">
        <v>31.5905533922</v>
      </c>
      <c r="I237" s="4">
        <v>37.165356932000002</v>
      </c>
      <c r="J237" s="4">
        <v>35.926511700900001</v>
      </c>
      <c r="K237" s="4">
        <v>37.371831137100003</v>
      </c>
      <c r="L237" s="4">
        <v>40.055995804399998</v>
      </c>
      <c r="M237" s="4">
        <v>41.294841035499999</v>
      </c>
      <c r="N237" s="4">
        <v>41.501315240700002</v>
      </c>
      <c r="O237" s="4">
        <v>45.217850933900003</v>
      </c>
      <c r="P237" s="4">
        <v>47.282592985699999</v>
      </c>
      <c r="Q237" s="4">
        <v>54.302715961700002</v>
      </c>
      <c r="R237" s="4">
        <v>62.148735758400001</v>
      </c>
      <c r="S237" s="4">
        <v>62.768158374000002</v>
      </c>
      <c r="T237" s="4">
        <v>66.8976424775</v>
      </c>
      <c r="U237" s="4">
        <v>75.569559095000002</v>
      </c>
      <c r="V237" s="4">
        <v>85.6867951487</v>
      </c>
      <c r="W237" s="4">
        <v>96.423453817899997</v>
      </c>
      <c r="X237" s="4">
        <v>114.18023546320001</v>
      </c>
      <c r="Y237" s="4">
        <v>124.2974715169</v>
      </c>
      <c r="Z237" s="4">
        <v>126.9816361842</v>
      </c>
      <c r="AA237" s="4">
        <v>126.1557393635</v>
      </c>
      <c r="AB237" s="4">
        <v>130.90464608260001</v>
      </c>
      <c r="AC237" s="4">
        <v>144.9448920346</v>
      </c>
      <c r="AD237" s="4">
        <v>135.6535528016</v>
      </c>
      <c r="AE237" s="4">
        <v>128.22048141529999</v>
      </c>
      <c r="AF237" s="4">
        <v>113.7672870528</v>
      </c>
      <c r="AG237" s="4">
        <v>134.20823336539999</v>
      </c>
      <c r="AH237" s="4">
        <v>134.4147075706</v>
      </c>
    </row>
    <row r="238" spans="1:34" x14ac:dyDescent="0.25">
      <c r="A238" t="s">
        <v>734</v>
      </c>
      <c r="B238" s="4" t="s">
        <v>221</v>
      </c>
      <c r="C238" s="4">
        <v>9.9817334278000001</v>
      </c>
      <c r="D238" s="4">
        <v>9.9817334278000001</v>
      </c>
      <c r="E238" s="4">
        <v>7.9853867423000002</v>
      </c>
      <c r="F238" s="4">
        <v>7.9853867423000002</v>
      </c>
      <c r="G238" s="4">
        <v>5.9890400567000004</v>
      </c>
      <c r="H238" s="4">
        <v>7.9853867423000002</v>
      </c>
      <c r="I238" s="4">
        <v>7.9853867423000002</v>
      </c>
      <c r="J238" s="4">
        <v>6.9872133994999999</v>
      </c>
      <c r="K238" s="4">
        <v>8.9835600850000006</v>
      </c>
      <c r="L238" s="4">
        <v>8.9835600850000006</v>
      </c>
      <c r="M238" s="4">
        <v>8.9835600850000006</v>
      </c>
      <c r="N238" s="4">
        <v>6.9872133994999999</v>
      </c>
      <c r="O238" s="4">
        <v>10.9799067706</v>
      </c>
      <c r="P238" s="4">
        <v>13.974426799</v>
      </c>
      <c r="Q238" s="4">
        <v>23.956160226800002</v>
      </c>
      <c r="R238" s="4">
        <v>24.954333569599999</v>
      </c>
      <c r="S238" s="4">
        <v>26.9506802551</v>
      </c>
      <c r="T238" s="4">
        <v>29.9452002835</v>
      </c>
      <c r="U238" s="4">
        <v>35.934240340199999</v>
      </c>
      <c r="V238" s="4">
        <v>33.937893654600003</v>
      </c>
      <c r="W238" s="4">
        <v>36.932413683</v>
      </c>
      <c r="X238" s="4">
        <v>34.936066997399998</v>
      </c>
      <c r="Y238" s="4">
        <v>35.934240340199999</v>
      </c>
      <c r="Z238" s="4">
        <v>37.9305870257</v>
      </c>
      <c r="AA238" s="4">
        <v>39.926933711300002</v>
      </c>
      <c r="AB238" s="4">
        <v>45.915973768000001</v>
      </c>
      <c r="AC238" s="4">
        <v>47.912320453600003</v>
      </c>
      <c r="AD238" s="4">
        <v>44.917800425199999</v>
      </c>
      <c r="AE238" s="4">
        <v>42.921453739699999</v>
      </c>
      <c r="AF238" s="4">
        <v>38.928760368500001</v>
      </c>
      <c r="AG238" s="4">
        <v>42.921453739699999</v>
      </c>
      <c r="AH238" s="4">
        <v>41.923280396899997</v>
      </c>
    </row>
    <row r="239" spans="1:34" x14ac:dyDescent="0.25">
      <c r="A239" t="s">
        <v>735</v>
      </c>
      <c r="B239" s="4" t="s">
        <v>222</v>
      </c>
      <c r="C239" s="4">
        <v>26.409202830400002</v>
      </c>
      <c r="D239" s="4">
        <v>28.739426609599999</v>
      </c>
      <c r="E239" s="4">
        <v>24.855720310999999</v>
      </c>
      <c r="F239" s="4">
        <v>25.632461570699999</v>
      </c>
      <c r="G239" s="4">
        <v>24.855720310999999</v>
      </c>
      <c r="H239" s="4">
        <v>23.3022377916</v>
      </c>
      <c r="I239" s="4">
        <v>20.195272752699999</v>
      </c>
      <c r="J239" s="4">
        <v>25.632461570699999</v>
      </c>
      <c r="K239" s="4">
        <v>28.739426609599999</v>
      </c>
      <c r="L239" s="4">
        <v>29.516167869299998</v>
      </c>
      <c r="M239" s="4">
        <v>30.292909129000002</v>
      </c>
      <c r="N239" s="4">
        <v>28.739426609599999</v>
      </c>
      <c r="O239" s="4">
        <v>29.516167869299998</v>
      </c>
      <c r="P239" s="4">
        <v>32.623132908199999</v>
      </c>
      <c r="Q239" s="4">
        <v>31.0696503888</v>
      </c>
      <c r="R239" s="4">
        <v>29.516167869299998</v>
      </c>
      <c r="S239" s="4">
        <v>28.739426609599999</v>
      </c>
      <c r="T239" s="4">
        <v>29.516167869299998</v>
      </c>
      <c r="U239" s="4">
        <v>28.739426609599999</v>
      </c>
      <c r="V239" s="4">
        <v>28.739426609599999</v>
      </c>
      <c r="W239" s="4">
        <v>31.0696503888</v>
      </c>
      <c r="X239" s="4">
        <v>30.292909129000002</v>
      </c>
      <c r="Y239" s="4">
        <v>27.1859440902</v>
      </c>
      <c r="Z239" s="4">
        <v>30.292909129000002</v>
      </c>
      <c r="AA239" s="4">
        <v>31.0696503888</v>
      </c>
      <c r="AB239" s="4">
        <v>53.595146920600001</v>
      </c>
      <c r="AC239" s="4">
        <v>62.139300777499997</v>
      </c>
      <c r="AD239" s="4">
        <v>69.906713374700004</v>
      </c>
      <c r="AE239" s="4">
        <v>68.353230855299998</v>
      </c>
      <c r="AF239" s="4">
        <v>73.790419673299994</v>
      </c>
      <c r="AG239" s="4">
        <v>74.567160932999997</v>
      </c>
      <c r="AH239" s="4">
        <v>72.236937153900001</v>
      </c>
    </row>
    <row r="240" spans="1:34" x14ac:dyDescent="0.25">
      <c r="A240" t="s">
        <v>736</v>
      </c>
      <c r="B240" s="4" t="s">
        <v>223</v>
      </c>
      <c r="C240" s="4">
        <v>18.371096142100001</v>
      </c>
      <c r="D240" s="4">
        <v>20.949495600599999</v>
      </c>
      <c r="E240" s="4">
        <v>19.337995938999999</v>
      </c>
      <c r="F240" s="4">
        <v>20.949495600599999</v>
      </c>
      <c r="G240" s="4">
        <v>26.1062945177</v>
      </c>
      <c r="H240" s="4">
        <v>31.263093434799998</v>
      </c>
      <c r="I240" s="4">
        <v>34.163792825599998</v>
      </c>
      <c r="J240" s="4">
        <v>34.163792825599998</v>
      </c>
      <c r="K240" s="4">
        <v>38.3536919457</v>
      </c>
      <c r="L240" s="4">
        <v>39.9651916073</v>
      </c>
      <c r="M240" s="4">
        <v>45.121990524399997</v>
      </c>
      <c r="N240" s="4">
        <v>44.477390659699999</v>
      </c>
      <c r="O240" s="4">
        <v>48.344989847599997</v>
      </c>
      <c r="P240" s="4">
        <v>49.311889644499999</v>
      </c>
      <c r="Q240" s="4">
        <v>56.080188223199997</v>
      </c>
      <c r="R240" s="4">
        <v>59.947787411</v>
      </c>
      <c r="S240" s="4">
        <v>63.170786734099998</v>
      </c>
      <c r="T240" s="4">
        <v>58.3362877494</v>
      </c>
      <c r="U240" s="4">
        <v>62.8484868018</v>
      </c>
      <c r="V240" s="4">
        <v>70.5836851774</v>
      </c>
      <c r="W240" s="4">
        <v>81.219582943899994</v>
      </c>
      <c r="X240" s="4">
        <v>89.599381184099997</v>
      </c>
      <c r="Y240" s="4">
        <v>112.16037644630001</v>
      </c>
      <c r="Z240" s="4">
        <v>114.7387759049</v>
      </c>
      <c r="AA240" s="4">
        <v>126.3415734683</v>
      </c>
      <c r="AB240" s="4">
        <v>136.33287137010001</v>
      </c>
      <c r="AC240" s="4">
        <v>147.93566893350001</v>
      </c>
      <c r="AD240" s="4">
        <v>147.29106906889999</v>
      </c>
      <c r="AE240" s="4">
        <v>146.32416927189999</v>
      </c>
      <c r="AF240" s="4">
        <v>137.62207109939999</v>
      </c>
      <c r="AG240" s="4">
        <v>136.0105714378</v>
      </c>
      <c r="AH240" s="4">
        <v>137.9443710317</v>
      </c>
    </row>
    <row r="241" spans="1:34" x14ac:dyDescent="0.25">
      <c r="A241" t="s">
        <v>737</v>
      </c>
      <c r="B241" s="4" t="s">
        <v>224</v>
      </c>
      <c r="C241" s="4">
        <v>7.2974783895000002</v>
      </c>
      <c r="D241" s="4">
        <v>5.9706641369</v>
      </c>
      <c r="E241" s="4">
        <v>5.6389605737000004</v>
      </c>
      <c r="F241" s="4">
        <v>6.6340712632000001</v>
      </c>
      <c r="G241" s="4">
        <v>6.3023676999999996</v>
      </c>
      <c r="H241" s="4">
        <v>5.6389605737000004</v>
      </c>
      <c r="I241" s="4">
        <v>6.3023676999999996</v>
      </c>
      <c r="J241" s="4">
        <v>5.9706641369</v>
      </c>
      <c r="K241" s="4">
        <v>7.6291819526999998</v>
      </c>
      <c r="L241" s="4">
        <v>8.9559962053</v>
      </c>
      <c r="M241" s="4">
        <v>8.2925890790000008</v>
      </c>
      <c r="N241" s="4">
        <v>7.6291819526999998</v>
      </c>
      <c r="O241" s="4">
        <v>8.9559962053</v>
      </c>
      <c r="P241" s="4">
        <v>12.604735400099999</v>
      </c>
      <c r="Q241" s="4">
        <v>12.936438963200001</v>
      </c>
      <c r="R241" s="4">
        <v>12.604735400099999</v>
      </c>
      <c r="S241" s="4">
        <v>11.9413282737</v>
      </c>
      <c r="T241" s="4">
        <v>12.2730318369</v>
      </c>
      <c r="U241" s="4">
        <v>12.2730318369</v>
      </c>
      <c r="V241" s="4">
        <v>12.604735400099999</v>
      </c>
      <c r="W241" s="4">
        <v>9.9511068948000005</v>
      </c>
      <c r="X241" s="4">
        <v>10.2828104579</v>
      </c>
      <c r="Y241" s="4">
        <v>11.6096247106</v>
      </c>
      <c r="Z241" s="4">
        <v>10.946217584299999</v>
      </c>
      <c r="AA241" s="4">
        <v>10.946217584299999</v>
      </c>
      <c r="AB241" s="4">
        <v>13.2681425264</v>
      </c>
      <c r="AC241" s="4">
        <v>13.931549652699999</v>
      </c>
      <c r="AD241" s="4">
        <v>12.2730318369</v>
      </c>
      <c r="AE241" s="4">
        <v>12.2730318369</v>
      </c>
      <c r="AF241" s="4">
        <v>11.9413282737</v>
      </c>
      <c r="AG241" s="4">
        <v>11.9413282737</v>
      </c>
      <c r="AH241" s="4">
        <v>11.277921147400001</v>
      </c>
    </row>
    <row r="242" spans="1:34" x14ac:dyDescent="0.25">
      <c r="A242" t="s">
        <v>738</v>
      </c>
      <c r="B242" s="4" t="s">
        <v>225</v>
      </c>
      <c r="C242" s="4">
        <v>26.9578110257</v>
      </c>
      <c r="D242" s="4">
        <v>28.113145784</v>
      </c>
      <c r="E242" s="4">
        <v>29.268480542199999</v>
      </c>
      <c r="F242" s="4">
        <v>32.349373230899999</v>
      </c>
      <c r="G242" s="4">
        <v>38.896270194300001</v>
      </c>
      <c r="H242" s="4">
        <v>45.443167157700003</v>
      </c>
      <c r="I242" s="4">
        <v>48.138948260299998</v>
      </c>
      <c r="J242" s="4">
        <v>59.692295842699998</v>
      </c>
      <c r="K242" s="4">
        <v>65.468969634000004</v>
      </c>
      <c r="L242" s="4">
        <v>65.468969634000004</v>
      </c>
      <c r="M242" s="4">
        <v>74.326536113800003</v>
      </c>
      <c r="N242" s="4">
        <v>80.103209905100002</v>
      </c>
      <c r="O242" s="4">
        <v>85.494772110200003</v>
      </c>
      <c r="P242" s="4">
        <v>101.2843471396</v>
      </c>
      <c r="Q242" s="4">
        <v>95.892784934399998</v>
      </c>
      <c r="R242" s="4">
        <v>100.1290123813</v>
      </c>
      <c r="S242" s="4">
        <v>105.5205745865</v>
      </c>
      <c r="T242" s="4">
        <v>95.507673348400004</v>
      </c>
      <c r="U242" s="4">
        <v>90.501222729299997</v>
      </c>
      <c r="V242" s="4">
        <v>92.041669073600005</v>
      </c>
      <c r="W242" s="4">
        <v>82.798991007599994</v>
      </c>
      <c r="X242" s="4">
        <v>150.19351857199999</v>
      </c>
      <c r="Y242" s="4">
        <v>154.81485760499999</v>
      </c>
      <c r="Z242" s="4">
        <v>158.28086187970001</v>
      </c>
      <c r="AA242" s="4">
        <v>159.0510850519</v>
      </c>
      <c r="AB242" s="4">
        <v>191.01534669669999</v>
      </c>
      <c r="AC242" s="4">
        <v>187.549342422</v>
      </c>
      <c r="AD242" s="4">
        <v>201.02824793479999</v>
      </c>
      <c r="AE242" s="4">
        <v>155.9701923632</v>
      </c>
      <c r="AF242" s="4">
        <v>160.5915313962</v>
      </c>
      <c r="AG242" s="4">
        <v>153.27441126069999</v>
      </c>
      <c r="AH242" s="4">
        <v>152.5041880885</v>
      </c>
    </row>
    <row r="243" spans="1:34" x14ac:dyDescent="0.25">
      <c r="A243" t="s">
        <v>739</v>
      </c>
      <c r="B243" s="4" t="s">
        <v>226</v>
      </c>
      <c r="C243" s="4">
        <v>4.2924718628000003</v>
      </c>
      <c r="D243" s="4">
        <v>6.0094606080000004</v>
      </c>
      <c r="E243" s="4">
        <v>7.7264493530999996</v>
      </c>
      <c r="F243" s="4">
        <v>7.7264493530999996</v>
      </c>
      <c r="G243" s="4">
        <v>6.8679549806000004</v>
      </c>
      <c r="H243" s="4">
        <v>7.7264493530999996</v>
      </c>
      <c r="I243" s="4">
        <v>8.5849437257000005</v>
      </c>
      <c r="J243" s="4">
        <v>9.4434380982999997</v>
      </c>
      <c r="K243" s="4">
        <v>8.5849437257000005</v>
      </c>
      <c r="L243" s="4">
        <v>10.301932470800001</v>
      </c>
      <c r="M243" s="4">
        <v>12.018921216000001</v>
      </c>
      <c r="N243" s="4">
        <v>33.481280530200003</v>
      </c>
      <c r="O243" s="4">
        <v>45.500201746199998</v>
      </c>
      <c r="P243" s="4">
        <v>53.2266510993</v>
      </c>
      <c r="Q243" s="4">
        <v>55.802134217000003</v>
      </c>
      <c r="R243" s="4">
        <v>58.377617334699998</v>
      </c>
      <c r="S243" s="4">
        <v>59.236111707299997</v>
      </c>
      <c r="T243" s="4">
        <v>61.811594825</v>
      </c>
      <c r="U243" s="4">
        <v>66.1040666878</v>
      </c>
      <c r="V243" s="4">
        <v>61.811594825</v>
      </c>
      <c r="W243" s="4">
        <v>60.094606079899997</v>
      </c>
      <c r="X243" s="4">
        <v>57.519122962099999</v>
      </c>
      <c r="Y243" s="4">
        <v>62.670089197599999</v>
      </c>
      <c r="Z243" s="4">
        <v>59.236111707299997</v>
      </c>
      <c r="AA243" s="4">
        <v>61.811594825</v>
      </c>
      <c r="AB243" s="4">
        <v>49.792673608999998</v>
      </c>
      <c r="AC243" s="4">
        <v>64.387077942700003</v>
      </c>
      <c r="AD243" s="4">
        <v>64.387077942700003</v>
      </c>
      <c r="AE243" s="4">
        <v>68.679549805600004</v>
      </c>
      <c r="AF243" s="4">
        <v>69.538044178099994</v>
      </c>
      <c r="AG243" s="4">
        <v>72.113527295799997</v>
      </c>
      <c r="AH243" s="4">
        <v>65.245572315299995</v>
      </c>
    </row>
    <row r="244" spans="1:34" x14ac:dyDescent="0.25">
      <c r="A244" t="s">
        <v>740</v>
      </c>
      <c r="B244" s="4" t="s">
        <v>227</v>
      </c>
      <c r="C244" s="4">
        <v>15.211705992800001</v>
      </c>
      <c r="D244" s="4">
        <v>16.966902838199999</v>
      </c>
      <c r="E244" s="4">
        <v>16.966902838199999</v>
      </c>
      <c r="F244" s="4">
        <v>18.722099683500002</v>
      </c>
      <c r="G244" s="4">
        <v>17.551968453299999</v>
      </c>
      <c r="H244" s="4">
        <v>18.137034068399998</v>
      </c>
      <c r="I244" s="4">
        <v>18.137034068399998</v>
      </c>
      <c r="J244" s="4">
        <v>16.381837223000002</v>
      </c>
      <c r="K244" s="4">
        <v>18.722099683500002</v>
      </c>
      <c r="L244" s="4">
        <v>18.722099683500002</v>
      </c>
      <c r="M244" s="4">
        <v>21.647427758999999</v>
      </c>
      <c r="N244" s="4">
        <v>26.327952679900001</v>
      </c>
      <c r="O244" s="4">
        <v>29.838346370499998</v>
      </c>
      <c r="P244" s="4">
        <v>32.763674446099998</v>
      </c>
      <c r="Q244" s="4">
        <v>37.444199367000003</v>
      </c>
      <c r="R244" s="4">
        <v>45.050052363399999</v>
      </c>
      <c r="S244" s="4">
        <v>45.050052363399999</v>
      </c>
      <c r="T244" s="4">
        <v>49.730577284200002</v>
      </c>
      <c r="U244" s="4">
        <v>58.506561510899999</v>
      </c>
      <c r="V244" s="4">
        <v>66.697480122399995</v>
      </c>
      <c r="W244" s="4">
        <v>79.568923654800003</v>
      </c>
      <c r="X244" s="4">
        <v>98.8760889534</v>
      </c>
      <c r="Y244" s="4">
        <v>106.4819419498</v>
      </c>
      <c r="Z244" s="4">
        <v>111.1624668707</v>
      </c>
      <c r="AA244" s="4">
        <v>111.74753248579999</v>
      </c>
      <c r="AB244" s="4">
        <v>116.4280574066</v>
      </c>
      <c r="AC244" s="4">
        <v>122.86377917279999</v>
      </c>
      <c r="AD244" s="4">
        <v>135.73522270519999</v>
      </c>
      <c r="AE244" s="4">
        <v>133.39496024479999</v>
      </c>
      <c r="AF244" s="4">
        <v>141.58587885630001</v>
      </c>
      <c r="AG244" s="4">
        <v>136.9053539354</v>
      </c>
      <c r="AH244" s="4">
        <v>138.0754851657</v>
      </c>
    </row>
    <row r="245" spans="1:34" x14ac:dyDescent="0.25">
      <c r="A245" t="s">
        <v>741</v>
      </c>
      <c r="B245" s="4" t="s">
        <v>228</v>
      </c>
      <c r="C245" s="4">
        <v>26.407705405600002</v>
      </c>
      <c r="D245" s="4">
        <v>27.482828271999999</v>
      </c>
      <c r="E245" s="4">
        <v>27.953194526000001</v>
      </c>
      <c r="F245" s="4">
        <v>27.3484379137</v>
      </c>
      <c r="G245" s="4">
        <v>25.6685584349</v>
      </c>
      <c r="H245" s="4">
        <v>26.609290943000001</v>
      </c>
      <c r="I245" s="4">
        <v>25.130997001800001</v>
      </c>
      <c r="J245" s="4">
        <v>28.154780063499999</v>
      </c>
      <c r="K245" s="4">
        <v>27.4156330928</v>
      </c>
      <c r="L245" s="4">
        <v>27.079657197100001</v>
      </c>
      <c r="M245" s="4">
        <v>27.5500234511</v>
      </c>
      <c r="N245" s="4">
        <v>31.111367946000001</v>
      </c>
      <c r="O245" s="4">
        <v>31.8505149167</v>
      </c>
      <c r="P245" s="4">
        <v>33.463199216200003</v>
      </c>
      <c r="Q245" s="4">
        <v>30.439416154500002</v>
      </c>
      <c r="R245" s="4">
        <v>32.724052245599999</v>
      </c>
      <c r="S245" s="4">
        <v>34.605517261800003</v>
      </c>
      <c r="T245" s="4">
        <v>37.898081040100003</v>
      </c>
      <c r="U245" s="4">
        <v>40.249912310299997</v>
      </c>
      <c r="V245" s="4">
        <v>44.5504037758</v>
      </c>
      <c r="W245" s="4">
        <v>47.775772375000003</v>
      </c>
      <c r="X245" s="4">
        <v>55.771998693699999</v>
      </c>
      <c r="Y245" s="4">
        <v>59.131757651199997</v>
      </c>
      <c r="Z245" s="4">
        <v>60.6100515925</v>
      </c>
      <c r="AA245" s="4">
        <v>65.044933416299997</v>
      </c>
      <c r="AB245" s="4">
        <v>72.772379018400002</v>
      </c>
      <c r="AC245" s="4">
        <v>79.693482470800006</v>
      </c>
      <c r="AD245" s="4">
        <v>89.100807551700001</v>
      </c>
      <c r="AE245" s="4">
        <v>87.488123252099996</v>
      </c>
      <c r="AF245" s="4">
        <v>86.345805206600005</v>
      </c>
      <c r="AG245" s="4">
        <v>85.001901623600006</v>
      </c>
      <c r="AH245" s="4">
        <v>75.930552438399999</v>
      </c>
    </row>
    <row r="246" spans="1:34" x14ac:dyDescent="0.25">
      <c r="A246" t="s">
        <v>742</v>
      </c>
      <c r="B246" s="4" t="s">
        <v>229</v>
      </c>
      <c r="C246" s="4">
        <v>17.4442712727</v>
      </c>
      <c r="D246" s="4">
        <v>17.4442712727</v>
      </c>
      <c r="E246" s="4">
        <v>17.158299612499999</v>
      </c>
      <c r="F246" s="4">
        <v>17.4442712727</v>
      </c>
      <c r="G246" s="4">
        <v>16.300384631899998</v>
      </c>
      <c r="H246" s="4">
        <v>16.300384631899998</v>
      </c>
      <c r="I246" s="4">
        <v>17.4442712727</v>
      </c>
      <c r="J246" s="4">
        <v>18.3021862533</v>
      </c>
      <c r="K246" s="4">
        <v>17.4442712727</v>
      </c>
      <c r="L246" s="4">
        <v>18.016214593099999</v>
      </c>
      <c r="M246" s="4">
        <v>18.3021862533</v>
      </c>
      <c r="N246" s="4">
        <v>21.161902855400001</v>
      </c>
      <c r="O246" s="4">
        <v>20.8759311952</v>
      </c>
      <c r="P246" s="4">
        <v>20.8759311952</v>
      </c>
      <c r="Q246" s="4">
        <v>22.591761156499999</v>
      </c>
      <c r="R246" s="4">
        <v>22.8777328167</v>
      </c>
      <c r="S246" s="4">
        <v>26.595364399400001</v>
      </c>
      <c r="T246" s="4">
        <v>31.4568826229</v>
      </c>
      <c r="U246" s="4">
        <v>32.314797603599999</v>
      </c>
      <c r="V246" s="4">
        <v>38.034230807699998</v>
      </c>
      <c r="W246" s="4">
        <v>39.464089108800003</v>
      </c>
      <c r="X246" s="4">
        <v>39.178117448599998</v>
      </c>
      <c r="Y246" s="4">
        <v>47.471295594600001</v>
      </c>
      <c r="Z246" s="4">
        <v>45.469493973100001</v>
      </c>
      <c r="AA246" s="4">
        <v>50.045040536499997</v>
      </c>
      <c r="AB246" s="4">
        <v>56.336417061100001</v>
      </c>
      <c r="AC246" s="4">
        <v>58.910162002900002</v>
      </c>
      <c r="AD246" s="4">
        <v>66.631396828600003</v>
      </c>
      <c r="AE246" s="4">
        <v>69.205141770500006</v>
      </c>
      <c r="AF246" s="4">
        <v>67.203340148999999</v>
      </c>
      <c r="AG246" s="4">
        <v>70.920971731700007</v>
      </c>
      <c r="AH246" s="4">
        <v>65.487510187699996</v>
      </c>
    </row>
    <row r="247" spans="1:34" x14ac:dyDescent="0.25">
      <c r="A247" t="s">
        <v>743</v>
      </c>
      <c r="B247" s="4" t="s">
        <v>230</v>
      </c>
      <c r="C247" s="4">
        <v>21.807631406799999</v>
      </c>
      <c r="D247" s="4">
        <v>19.2792103741</v>
      </c>
      <c r="E247" s="4">
        <v>20.5434208904</v>
      </c>
      <c r="F247" s="4">
        <v>19.911315632299999</v>
      </c>
      <c r="G247" s="4">
        <v>23.703947181299998</v>
      </c>
      <c r="H247" s="4">
        <v>22.4397366649</v>
      </c>
      <c r="I247" s="4">
        <v>21.491578777699999</v>
      </c>
      <c r="J247" s="4">
        <v>22.4397366649</v>
      </c>
      <c r="K247" s="4">
        <v>27.496578730300001</v>
      </c>
      <c r="L247" s="4">
        <v>26.864473472099998</v>
      </c>
      <c r="M247" s="4">
        <v>30.341052392000002</v>
      </c>
      <c r="N247" s="4">
        <v>29.708947133900001</v>
      </c>
      <c r="O247" s="4">
        <v>34.133683941000001</v>
      </c>
      <c r="P247" s="4">
        <v>36.346052344599997</v>
      </c>
      <c r="Q247" s="4">
        <v>38.5584207482</v>
      </c>
      <c r="R247" s="4">
        <v>37.926315490100002</v>
      </c>
      <c r="S247" s="4">
        <v>42.667104926299999</v>
      </c>
      <c r="T247" s="4">
        <v>40.138683893600003</v>
      </c>
      <c r="U247" s="4">
        <v>42.034999668099999</v>
      </c>
      <c r="V247" s="4">
        <v>39.190526006399999</v>
      </c>
      <c r="W247" s="4">
        <v>50.252368024299997</v>
      </c>
      <c r="X247" s="4">
        <v>54.044999573299997</v>
      </c>
      <c r="Y247" s="4">
        <v>68.267367882100004</v>
      </c>
      <c r="Z247" s="4">
        <v>66.371052107599994</v>
      </c>
      <c r="AA247" s="4">
        <v>69.215525769400003</v>
      </c>
      <c r="AB247" s="4">
        <v>75.852630980100002</v>
      </c>
      <c r="AC247" s="4">
        <v>86.282367739899996</v>
      </c>
      <c r="AD247" s="4">
        <v>84.3860519654</v>
      </c>
      <c r="AE247" s="4">
        <v>84.3860519654</v>
      </c>
      <c r="AF247" s="4">
        <v>75.536578351000003</v>
      </c>
      <c r="AG247" s="4">
        <v>73.324209947400007</v>
      </c>
      <c r="AH247" s="4">
        <v>69.531578398400001</v>
      </c>
    </row>
    <row r="248" spans="1:34" x14ac:dyDescent="0.25">
      <c r="A248" t="s">
        <v>744</v>
      </c>
      <c r="B248" s="4" t="s">
        <v>231</v>
      </c>
      <c r="C248" s="4">
        <v>7.6496728025999996</v>
      </c>
      <c r="D248" s="4">
        <v>8.3450976028999992</v>
      </c>
      <c r="E248" s="4">
        <v>8.3450976028999992</v>
      </c>
      <c r="F248" s="4">
        <v>7.6496728025999996</v>
      </c>
      <c r="G248" s="4">
        <v>5.5633984018999998</v>
      </c>
      <c r="H248" s="4">
        <v>7.6496728025999996</v>
      </c>
      <c r="I248" s="4">
        <v>7.6496728025999996</v>
      </c>
      <c r="J248" s="4">
        <v>9.0405224031000007</v>
      </c>
      <c r="K248" s="4">
        <v>9.0405224031000007</v>
      </c>
      <c r="L248" s="4">
        <v>9.0405224031000007</v>
      </c>
      <c r="M248" s="4">
        <v>9.0405224031000007</v>
      </c>
      <c r="N248" s="4">
        <v>11.822221604099999</v>
      </c>
      <c r="O248" s="4">
        <v>13.2130712045</v>
      </c>
      <c r="P248" s="4">
        <v>13.9084960048</v>
      </c>
      <c r="Q248" s="4">
        <v>17.385620006</v>
      </c>
      <c r="R248" s="4">
        <v>25.730717608900001</v>
      </c>
      <c r="S248" s="4">
        <v>25.730717608900001</v>
      </c>
      <c r="T248" s="4">
        <v>26.426142409099999</v>
      </c>
      <c r="U248" s="4">
        <v>30.5986912105</v>
      </c>
      <c r="V248" s="4">
        <v>31.2941160108</v>
      </c>
      <c r="W248" s="4">
        <v>31.989540811000001</v>
      </c>
      <c r="X248" s="4">
        <v>37.5529392129</v>
      </c>
      <c r="Y248" s="4">
        <v>32.684965611199999</v>
      </c>
      <c r="Z248" s="4">
        <v>34.075815211699997</v>
      </c>
      <c r="AA248" s="4">
        <v>34.075815211699997</v>
      </c>
      <c r="AB248" s="4">
        <v>30.5986912105</v>
      </c>
      <c r="AC248" s="4">
        <v>43.116337614800003</v>
      </c>
      <c r="AD248" s="4">
        <v>58.4156832201</v>
      </c>
      <c r="AE248" s="4">
        <v>52.156860017900001</v>
      </c>
      <c r="AF248" s="4">
        <v>61.197382421100002</v>
      </c>
      <c r="AG248" s="4">
        <v>59.806532820599998</v>
      </c>
      <c r="AH248" s="4">
        <v>61.197382421100002</v>
      </c>
    </row>
    <row r="249" spans="1:34" x14ac:dyDescent="0.25">
      <c r="A249" t="s">
        <v>745</v>
      </c>
      <c r="B249" s="4" t="s">
        <v>232</v>
      </c>
      <c r="C249" s="4">
        <v>6.1393635525999999</v>
      </c>
      <c r="D249" s="4">
        <v>6.1393635525999999</v>
      </c>
      <c r="E249" s="4">
        <v>5.1161362939000004</v>
      </c>
      <c r="F249" s="4">
        <v>5.1161362939000004</v>
      </c>
      <c r="G249" s="4">
        <v>11.255499846499999</v>
      </c>
      <c r="H249" s="4">
        <v>12.2787271053</v>
      </c>
      <c r="I249" s="4">
        <v>12.2787271053</v>
      </c>
      <c r="J249" s="4">
        <v>13.3019543641</v>
      </c>
      <c r="K249" s="4">
        <v>14.325181622800001</v>
      </c>
      <c r="L249" s="4">
        <v>15.348408881599999</v>
      </c>
      <c r="M249" s="4">
        <v>16.3716361404</v>
      </c>
      <c r="N249" s="4">
        <v>20.4645451755</v>
      </c>
      <c r="O249" s="4">
        <v>21.487772434299998</v>
      </c>
      <c r="P249" s="4">
        <v>25.580681469400002</v>
      </c>
      <c r="Q249" s="4">
        <v>29.673590504500002</v>
      </c>
      <c r="R249" s="4">
        <v>35.812954057100001</v>
      </c>
      <c r="S249" s="4">
        <v>34.789726798300002</v>
      </c>
      <c r="T249" s="4">
        <v>35.812954057100001</v>
      </c>
      <c r="U249" s="4">
        <v>46.045226644800003</v>
      </c>
      <c r="V249" s="4">
        <v>55.254271973800002</v>
      </c>
      <c r="W249" s="4">
        <v>60.3704082677</v>
      </c>
      <c r="X249" s="4">
        <v>63.440090044000002</v>
      </c>
      <c r="Y249" s="4">
        <v>64.463317302799993</v>
      </c>
      <c r="Z249" s="4">
        <v>66.509771820300003</v>
      </c>
      <c r="AA249" s="4">
        <v>70.602680855399996</v>
      </c>
      <c r="AB249" s="4">
        <v>70.602680855399996</v>
      </c>
      <c r="AC249" s="4">
        <v>85.951089737000004</v>
      </c>
      <c r="AD249" s="4">
        <v>90.043998772099997</v>
      </c>
      <c r="AE249" s="4">
        <v>97.206589583500005</v>
      </c>
      <c r="AF249" s="4">
        <v>100.27627135989999</v>
      </c>
      <c r="AG249" s="4">
        <v>104.369180395</v>
      </c>
      <c r="AH249" s="4">
        <v>102.3227258774</v>
      </c>
    </row>
    <row r="250" spans="1:34" x14ac:dyDescent="0.25">
      <c r="A250" t="s">
        <v>746</v>
      </c>
      <c r="B250" s="4" t="s">
        <v>233</v>
      </c>
      <c r="C250" s="4">
        <v>6.6555740432999997</v>
      </c>
      <c r="D250" s="4">
        <v>6.6555740432999997</v>
      </c>
      <c r="E250" s="4">
        <v>6.6555740432999997</v>
      </c>
      <c r="F250" s="4">
        <v>3.6975411350999998</v>
      </c>
      <c r="G250" s="4">
        <v>5.1765575891999998</v>
      </c>
      <c r="H250" s="4">
        <v>6.6555740432999997</v>
      </c>
      <c r="I250" s="4">
        <v>6.6555740432999997</v>
      </c>
      <c r="J250" s="4">
        <v>6.6555740432999997</v>
      </c>
      <c r="K250" s="4">
        <v>6.6555740432999997</v>
      </c>
      <c r="L250" s="4">
        <v>6.6555740432999997</v>
      </c>
      <c r="M250" s="4">
        <v>11.092623405399999</v>
      </c>
      <c r="N250" s="4">
        <v>11.092623405399999</v>
      </c>
      <c r="O250" s="4">
        <v>14.790164540599999</v>
      </c>
      <c r="P250" s="4">
        <v>15.529672767599999</v>
      </c>
      <c r="Q250" s="4">
        <v>14.790164540599999</v>
      </c>
      <c r="R250" s="4">
        <v>14.790164540599999</v>
      </c>
      <c r="S250" s="4">
        <v>14.790164540599999</v>
      </c>
      <c r="T250" s="4">
        <v>19.966722129800001</v>
      </c>
      <c r="U250" s="4">
        <v>22.185246810900001</v>
      </c>
      <c r="V250" s="4">
        <v>31.059345535199999</v>
      </c>
      <c r="W250" s="4">
        <v>32.5383619893</v>
      </c>
      <c r="X250" s="4">
        <v>34.017378443299997</v>
      </c>
      <c r="Y250" s="4">
        <v>34.017378443299997</v>
      </c>
      <c r="Z250" s="4">
        <v>34.017378443299997</v>
      </c>
      <c r="AA250" s="4">
        <v>45.110001848800003</v>
      </c>
      <c r="AB250" s="4">
        <v>51.765575892000001</v>
      </c>
      <c r="AC250" s="4">
        <v>72.471806248799993</v>
      </c>
      <c r="AD250" s="4">
        <v>91.699020151599996</v>
      </c>
      <c r="AE250" s="4">
        <v>100.57311887589999</v>
      </c>
      <c r="AF250" s="4">
        <v>105.7496764652</v>
      </c>
      <c r="AG250" s="4">
        <v>111.6657422814</v>
      </c>
      <c r="AH250" s="4">
        <v>93.178036605700001</v>
      </c>
    </row>
    <row r="251" spans="1:34" x14ac:dyDescent="0.25">
      <c r="A251" t="s">
        <v>747</v>
      </c>
      <c r="B251" s="4" t="s">
        <v>234</v>
      </c>
      <c r="C251" s="4">
        <v>35.041611914100002</v>
      </c>
      <c r="D251" s="4">
        <v>31.287153494799998</v>
      </c>
      <c r="E251" s="4">
        <v>30.035667355000001</v>
      </c>
      <c r="F251" s="4">
        <v>46.304987172300002</v>
      </c>
      <c r="G251" s="4">
        <v>58.819848570200001</v>
      </c>
      <c r="H251" s="4">
        <v>68.831737688499999</v>
      </c>
      <c r="I251" s="4">
        <v>81.346599086400005</v>
      </c>
      <c r="J251" s="4">
        <v>83.849571366000006</v>
      </c>
      <c r="K251" s="4">
        <v>90.107002065000003</v>
      </c>
      <c r="L251" s="4">
        <v>95.112946624100005</v>
      </c>
      <c r="M251" s="4">
        <v>86.352543645599994</v>
      </c>
      <c r="N251" s="4">
        <v>80.095112946599997</v>
      </c>
      <c r="O251" s="4">
        <v>80.095112946599997</v>
      </c>
      <c r="P251" s="4">
        <v>72.586196107899994</v>
      </c>
      <c r="Q251" s="4">
        <v>75.089168387499996</v>
      </c>
      <c r="R251" s="4">
        <v>71.3347099681</v>
      </c>
      <c r="S251" s="4">
        <v>70.083223828300007</v>
      </c>
      <c r="T251" s="4">
        <v>70.083223828300007</v>
      </c>
      <c r="U251" s="4">
        <v>67.580251548700005</v>
      </c>
      <c r="V251" s="4">
        <v>70.083223828300007</v>
      </c>
      <c r="W251" s="4">
        <v>75.089168387499996</v>
      </c>
      <c r="X251" s="4">
        <v>88.855515925199995</v>
      </c>
      <c r="Y251" s="4">
        <v>93.861460484299997</v>
      </c>
      <c r="Z251" s="4">
        <v>101.3703773231</v>
      </c>
      <c r="AA251" s="4">
        <v>93.861460484299997</v>
      </c>
      <c r="AB251" s="4">
        <v>106.3763218822</v>
      </c>
      <c r="AC251" s="4">
        <v>111.38226644140001</v>
      </c>
      <c r="AD251" s="4">
        <v>112.6337525812</v>
      </c>
      <c r="AE251" s="4">
        <v>92.609974344500003</v>
      </c>
      <c r="AF251" s="4">
        <v>87.604029785400002</v>
      </c>
      <c r="AG251" s="4">
        <v>78.843626806800003</v>
      </c>
      <c r="AH251" s="4">
        <v>98.8674050435</v>
      </c>
    </row>
    <row r="252" spans="1:34" x14ac:dyDescent="0.25">
      <c r="A252" t="s">
        <v>748</v>
      </c>
      <c r="B252" s="4" t="s">
        <v>235</v>
      </c>
      <c r="C252" s="4">
        <v>8.3859360228999993</v>
      </c>
      <c r="D252" s="4">
        <v>8.3859360228999993</v>
      </c>
      <c r="E252" s="4">
        <v>8.3859360228999993</v>
      </c>
      <c r="F252" s="4">
        <v>12.1977251243</v>
      </c>
      <c r="G252" s="4">
        <v>12.1977251243</v>
      </c>
      <c r="H252" s="4">
        <v>19.821303326900001</v>
      </c>
      <c r="I252" s="4">
        <v>18.296587686399999</v>
      </c>
      <c r="J252" s="4">
        <v>28.2072393499</v>
      </c>
      <c r="K252" s="4">
        <v>31.2566706309</v>
      </c>
      <c r="L252" s="4">
        <v>32.019028451200001</v>
      </c>
      <c r="M252" s="4">
        <v>28.2072393499</v>
      </c>
      <c r="N252" s="4">
        <v>29.731954990399998</v>
      </c>
      <c r="O252" s="4">
        <v>28.969597170099998</v>
      </c>
      <c r="P252" s="4">
        <v>32.781386271499997</v>
      </c>
      <c r="Q252" s="4">
        <v>28.969597170099998</v>
      </c>
      <c r="R252" s="4">
        <v>35.068459732299999</v>
      </c>
      <c r="S252" s="4">
        <v>34.306101912000003</v>
      </c>
      <c r="T252" s="4">
        <v>37.355533193100001</v>
      </c>
      <c r="U252" s="4">
        <v>41.167322294400002</v>
      </c>
      <c r="V252" s="4">
        <v>39.642606653900003</v>
      </c>
      <c r="W252" s="4">
        <v>45.741469215999999</v>
      </c>
      <c r="X252" s="4">
        <v>47.266184856499997</v>
      </c>
      <c r="Y252" s="4">
        <v>43.454395755199997</v>
      </c>
      <c r="Z252" s="4">
        <v>47.266184856499997</v>
      </c>
      <c r="AA252" s="4">
        <v>47.266184856499997</v>
      </c>
      <c r="AB252" s="4">
        <v>50.315616137600003</v>
      </c>
      <c r="AC252" s="4">
        <v>61.750983441599999</v>
      </c>
      <c r="AD252" s="4">
        <v>67.849846003699994</v>
      </c>
      <c r="AE252" s="4">
        <v>67.0874881835</v>
      </c>
      <c r="AF252" s="4">
        <v>72.423992925299999</v>
      </c>
      <c r="AG252" s="4">
        <v>69.374561644300002</v>
      </c>
      <c r="AH252" s="4">
        <v>67.0874881835</v>
      </c>
    </row>
    <row r="253" spans="1:34" x14ac:dyDescent="0.25">
      <c r="A253" t="s">
        <v>916</v>
      </c>
      <c r="B253" s="4" t="s">
        <v>917</v>
      </c>
      <c r="C253" s="4">
        <v>10.861837427899999</v>
      </c>
      <c r="D253" s="4">
        <v>13.8241567264</v>
      </c>
      <c r="E253" s="4">
        <v>10.861837427899999</v>
      </c>
      <c r="F253" s="4">
        <v>12.8367169603</v>
      </c>
      <c r="G253" s="4">
        <v>8.8869578956000002</v>
      </c>
      <c r="H253" s="4">
        <v>14.8115964926</v>
      </c>
      <c r="I253" s="4">
        <v>16.786476024999999</v>
      </c>
      <c r="J253" s="4">
        <v>16.786476024999999</v>
      </c>
      <c r="K253" s="4">
        <v>15.799036258799999</v>
      </c>
      <c r="L253" s="4">
        <v>17.773915791099999</v>
      </c>
      <c r="M253" s="4">
        <v>16.786476024999999</v>
      </c>
      <c r="N253" s="4">
        <v>18.7613555573</v>
      </c>
      <c r="O253" s="4">
        <v>13.8241567264</v>
      </c>
      <c r="P253" s="4">
        <v>12.8367169603</v>
      </c>
      <c r="Q253" s="4">
        <v>12.8367169603</v>
      </c>
      <c r="R253" s="4">
        <v>10.861837427899999</v>
      </c>
      <c r="S253" s="4">
        <v>8.8869578956000002</v>
      </c>
      <c r="T253" s="4">
        <v>7.8995181293999996</v>
      </c>
      <c r="U253" s="4">
        <v>9.8743976616999998</v>
      </c>
      <c r="V253" s="4">
        <v>10.861837427899999</v>
      </c>
      <c r="W253" s="4">
        <v>11.849277194100001</v>
      </c>
      <c r="X253" s="4">
        <v>16.786476024999999</v>
      </c>
      <c r="Y253" s="4">
        <v>16.786476024999999</v>
      </c>
      <c r="Z253" s="4">
        <v>23.698554388200002</v>
      </c>
      <c r="AA253" s="4">
        <v>23.698554388200002</v>
      </c>
      <c r="AB253" s="4">
        <v>24.685994154399999</v>
      </c>
      <c r="AC253" s="4">
        <v>26.6608736867</v>
      </c>
      <c r="AD253" s="4">
        <v>33.572952049900003</v>
      </c>
      <c r="AE253" s="4">
        <v>35.547831582299999</v>
      </c>
      <c r="AF253" s="4">
        <v>38.510150880799998</v>
      </c>
      <c r="AG253" s="4">
        <v>32.5855122838</v>
      </c>
      <c r="AH253" s="4">
        <v>35.547831582299999</v>
      </c>
    </row>
    <row r="254" spans="1:34" x14ac:dyDescent="0.25">
      <c r="A254" t="s">
        <v>749</v>
      </c>
      <c r="B254" s="4" t="s">
        <v>236</v>
      </c>
      <c r="C254" s="4">
        <v>11.622378361199999</v>
      </c>
      <c r="D254" s="4">
        <v>11.622378361199999</v>
      </c>
      <c r="E254" s="4">
        <v>12.6789582123</v>
      </c>
      <c r="F254" s="4">
        <v>12.6789582123</v>
      </c>
      <c r="G254" s="4">
        <v>11.622378361199999</v>
      </c>
      <c r="H254" s="4">
        <v>11.622378361199999</v>
      </c>
      <c r="I254" s="4">
        <v>11.622378361199999</v>
      </c>
      <c r="J254" s="4">
        <v>14.7921179143</v>
      </c>
      <c r="K254" s="4">
        <v>15.848697765300001</v>
      </c>
      <c r="L254" s="4">
        <v>16.905277616399999</v>
      </c>
      <c r="M254" s="4">
        <v>16.905277616399999</v>
      </c>
      <c r="N254" s="4">
        <v>21.131597020400001</v>
      </c>
      <c r="O254" s="4">
        <v>26.414496275600001</v>
      </c>
      <c r="P254" s="4">
        <v>31.6973955307</v>
      </c>
      <c r="Q254" s="4">
        <v>25.357916424500001</v>
      </c>
      <c r="R254" s="4">
        <v>25.357916424500001</v>
      </c>
      <c r="S254" s="4">
        <v>23.2447567225</v>
      </c>
      <c r="T254" s="4">
        <v>24.301336573499999</v>
      </c>
      <c r="U254" s="4">
        <v>31.6973955307</v>
      </c>
      <c r="V254" s="4">
        <v>33.810555232699997</v>
      </c>
      <c r="W254" s="4">
        <v>33.810555232699997</v>
      </c>
      <c r="X254" s="4">
        <v>38.0368746368</v>
      </c>
      <c r="Y254" s="4">
        <v>36.980294785799998</v>
      </c>
      <c r="Z254" s="4">
        <v>38.0368746368</v>
      </c>
      <c r="AA254" s="4">
        <v>39.093454487800003</v>
      </c>
      <c r="AB254" s="4">
        <v>28.527655977599998</v>
      </c>
      <c r="AC254" s="4">
        <v>25.357916424500001</v>
      </c>
      <c r="AD254" s="4">
        <v>19.0184373184</v>
      </c>
      <c r="AE254" s="4">
        <v>15.848697765300001</v>
      </c>
      <c r="AF254" s="4">
        <v>15.848697765300001</v>
      </c>
      <c r="AG254" s="4">
        <v>15.848697765300001</v>
      </c>
      <c r="AH254" s="4">
        <v>14.7921179143</v>
      </c>
    </row>
    <row r="255" spans="1:34" x14ac:dyDescent="0.25">
      <c r="A255" t="s">
        <v>750</v>
      </c>
      <c r="B255" s="4" t="s">
        <v>237</v>
      </c>
      <c r="C255" s="4">
        <v>13.1317300116</v>
      </c>
      <c r="D255" s="4">
        <v>13.1317300116</v>
      </c>
      <c r="E255" s="4">
        <v>13.1317300116</v>
      </c>
      <c r="F255" s="4">
        <v>13.1317300116</v>
      </c>
      <c r="G255" s="4">
        <v>7.5038457209000002</v>
      </c>
      <c r="H255" s="4">
        <v>11.2557685814</v>
      </c>
      <c r="I255" s="4">
        <v>15.0076914419</v>
      </c>
      <c r="J255" s="4">
        <v>11.2557685814</v>
      </c>
      <c r="K255" s="4">
        <v>11.2557685814</v>
      </c>
      <c r="L255" s="4">
        <v>11.2557685814</v>
      </c>
      <c r="M255" s="4">
        <v>11.2557685814</v>
      </c>
      <c r="N255" s="4">
        <v>24.387498593</v>
      </c>
      <c r="O255" s="4">
        <v>26.263460023299999</v>
      </c>
      <c r="P255" s="4">
        <v>28.139421453499999</v>
      </c>
      <c r="Q255" s="4">
        <v>30.015382883699999</v>
      </c>
      <c r="R255" s="4">
        <v>31.891344314000001</v>
      </c>
      <c r="S255" s="4">
        <v>31.891344314000001</v>
      </c>
      <c r="T255" s="4">
        <v>31.891344314000001</v>
      </c>
      <c r="U255" s="4">
        <v>31.891344314000001</v>
      </c>
      <c r="V255" s="4">
        <v>43.147112895399999</v>
      </c>
      <c r="W255" s="4">
        <v>43.147112895399999</v>
      </c>
      <c r="X255" s="4">
        <v>45.0230743256</v>
      </c>
      <c r="Y255" s="4">
        <v>48.774997186100002</v>
      </c>
      <c r="Z255" s="4">
        <v>48.774997186100002</v>
      </c>
      <c r="AA255" s="4">
        <v>58.154804337199998</v>
      </c>
      <c r="AB255" s="4">
        <v>61.9067271977</v>
      </c>
      <c r="AC255" s="4">
        <v>61.9067271977</v>
      </c>
      <c r="AD255" s="4">
        <v>99.425955802299995</v>
      </c>
      <c r="AE255" s="4">
        <v>106.9298015233</v>
      </c>
      <c r="AF255" s="4">
        <v>101.3019172326</v>
      </c>
      <c r="AG255" s="4">
        <v>112.557685814</v>
      </c>
      <c r="AH255" s="4">
        <v>101.3019172326</v>
      </c>
    </row>
    <row r="256" spans="1:34" x14ac:dyDescent="0.25">
      <c r="A256" t="s">
        <v>751</v>
      </c>
      <c r="B256" s="4" t="s">
        <v>238</v>
      </c>
      <c r="C256" s="4">
        <v>17.631367909800002</v>
      </c>
      <c r="D256" s="4">
        <v>16.4938603027</v>
      </c>
      <c r="E256" s="4">
        <v>14.7875988921</v>
      </c>
      <c r="F256" s="4">
        <v>12.5125836779</v>
      </c>
      <c r="G256" s="4">
        <v>10.806322267300001</v>
      </c>
      <c r="H256" s="4">
        <v>9.1000608567000008</v>
      </c>
      <c r="I256" s="4">
        <v>10.806322267300001</v>
      </c>
      <c r="J256" s="4">
        <v>14.7875988921</v>
      </c>
      <c r="K256" s="4">
        <v>15.3563526956</v>
      </c>
      <c r="L256" s="4">
        <v>15.9251064991</v>
      </c>
      <c r="M256" s="4">
        <v>17.631367909800002</v>
      </c>
      <c r="N256" s="4">
        <v>19.9063831239</v>
      </c>
      <c r="O256" s="4">
        <v>21.612644534600001</v>
      </c>
      <c r="P256" s="4">
        <v>25.593921159299999</v>
      </c>
      <c r="Q256" s="4">
        <v>26.162674962899999</v>
      </c>
      <c r="R256" s="4">
        <v>27.30018257</v>
      </c>
      <c r="S256" s="4">
        <v>29.0064439806</v>
      </c>
      <c r="T256" s="4">
        <v>31.2814591948</v>
      </c>
      <c r="U256" s="4">
        <v>42.656535265599999</v>
      </c>
      <c r="V256" s="4">
        <v>48.912827104500003</v>
      </c>
      <c r="W256" s="4">
        <v>43.794042872699997</v>
      </c>
      <c r="X256" s="4">
        <v>47.775319497399998</v>
      </c>
      <c r="Y256" s="4">
        <v>53.462857532900003</v>
      </c>
      <c r="Z256" s="4">
        <v>56.875380354100002</v>
      </c>
      <c r="AA256" s="4">
        <v>58.012887961200001</v>
      </c>
      <c r="AB256" s="4">
        <v>65.9754412108</v>
      </c>
      <c r="AC256" s="4">
        <v>79.056778692199998</v>
      </c>
      <c r="AD256" s="4">
        <v>87.588085745300006</v>
      </c>
      <c r="AE256" s="4">
        <v>93.275623780700002</v>
      </c>
      <c r="AF256" s="4">
        <v>102.9444384409</v>
      </c>
      <c r="AG256" s="4">
        <v>102.9444384409</v>
      </c>
      <c r="AH256" s="4">
        <v>98.963161816099998</v>
      </c>
    </row>
    <row r="257" spans="1:34" x14ac:dyDescent="0.25">
      <c r="A257" t="s">
        <v>752</v>
      </c>
      <c r="B257" s="4" t="s">
        <v>239</v>
      </c>
      <c r="C257" s="4">
        <v>23.480459343300002</v>
      </c>
      <c r="D257" s="4">
        <v>23.480459343300002</v>
      </c>
      <c r="E257" s="4">
        <v>23.480459343300002</v>
      </c>
      <c r="F257" s="4">
        <v>24.026516537300001</v>
      </c>
      <c r="G257" s="4">
        <v>36.039774805999997</v>
      </c>
      <c r="H257" s="4">
        <v>36.585832000000003</v>
      </c>
      <c r="I257" s="4">
        <v>31.671317253800002</v>
      </c>
      <c r="J257" s="4">
        <v>29.4870884776</v>
      </c>
      <c r="K257" s="4">
        <v>30.033145671700002</v>
      </c>
      <c r="L257" s="4">
        <v>30.033145671700002</v>
      </c>
      <c r="M257" s="4">
        <v>29.4870884776</v>
      </c>
      <c r="N257" s="4">
        <v>21.296230567199999</v>
      </c>
      <c r="O257" s="4">
        <v>19.658058985099998</v>
      </c>
      <c r="P257" s="4">
        <v>28.941031283600001</v>
      </c>
      <c r="Q257" s="4">
        <v>26.756802507500002</v>
      </c>
      <c r="R257" s="4">
        <v>35.493717611999998</v>
      </c>
      <c r="S257" s="4">
        <v>35.493717611999998</v>
      </c>
      <c r="T257" s="4">
        <v>35.493717611999998</v>
      </c>
      <c r="U257" s="4">
        <v>42.592461134399997</v>
      </c>
      <c r="V257" s="4">
        <v>52.421490626900002</v>
      </c>
      <c r="W257" s="4">
        <v>51.875433432900003</v>
      </c>
      <c r="X257" s="4">
        <v>55.151776597100003</v>
      </c>
      <c r="Y257" s="4">
        <v>60.066291343400003</v>
      </c>
      <c r="Z257" s="4">
        <v>60.066291343400003</v>
      </c>
      <c r="AA257" s="4">
        <v>60.066291343400003</v>
      </c>
      <c r="AB257" s="4">
        <v>60.612348537400003</v>
      </c>
      <c r="AC257" s="4">
        <v>60.612348537400003</v>
      </c>
      <c r="AD257" s="4">
        <v>73.717721194099994</v>
      </c>
      <c r="AE257" s="4">
        <v>92.283665791199994</v>
      </c>
      <c r="AF257" s="4">
        <v>88.461265432900007</v>
      </c>
      <c r="AG257" s="4">
        <v>88.461265432900007</v>
      </c>
      <c r="AH257" s="4">
        <v>88.461265432900007</v>
      </c>
    </row>
    <row r="258" spans="1:34" x14ac:dyDescent="0.25">
      <c r="A258" t="s">
        <v>753</v>
      </c>
      <c r="B258" s="4" t="s">
        <v>240</v>
      </c>
      <c r="C258" s="4">
        <v>13.153027251399999</v>
      </c>
      <c r="D258" s="4">
        <v>11.508898844999999</v>
      </c>
      <c r="E258" s="4">
        <v>18.9074766739</v>
      </c>
      <c r="F258" s="4">
        <v>19.7295408771</v>
      </c>
      <c r="G258" s="4">
        <v>21.373669283600002</v>
      </c>
      <c r="H258" s="4">
        <v>18.9074766739</v>
      </c>
      <c r="I258" s="4">
        <v>21.373669283600002</v>
      </c>
      <c r="J258" s="4">
        <v>20.551605080400002</v>
      </c>
      <c r="K258" s="4">
        <v>24.661926096399998</v>
      </c>
      <c r="L258" s="4">
        <v>18.9074766739</v>
      </c>
      <c r="M258" s="4">
        <v>18.0854124707</v>
      </c>
      <c r="N258" s="4">
        <v>17.2633482675</v>
      </c>
      <c r="O258" s="4">
        <v>20.551605080400002</v>
      </c>
      <c r="P258" s="4">
        <v>20.551605080400002</v>
      </c>
      <c r="Q258" s="4">
        <v>26.3060545029</v>
      </c>
      <c r="R258" s="4">
        <v>25.483990299599999</v>
      </c>
      <c r="S258" s="4">
        <v>23.839861893199998</v>
      </c>
      <c r="T258" s="4">
        <v>23.839861893199998</v>
      </c>
      <c r="U258" s="4">
        <v>26.3060545029</v>
      </c>
      <c r="V258" s="4">
        <v>25.483990299599999</v>
      </c>
      <c r="W258" s="4">
        <v>28.772247112500001</v>
      </c>
      <c r="X258" s="4">
        <v>23.839861893199998</v>
      </c>
      <c r="Y258" s="4">
        <v>23.017797689999998</v>
      </c>
      <c r="Z258" s="4">
        <v>23.839861893199998</v>
      </c>
      <c r="AA258" s="4">
        <v>24.661926096399998</v>
      </c>
      <c r="AB258" s="4">
        <v>22.195733486799998</v>
      </c>
      <c r="AC258" s="4">
        <v>29.594311315700001</v>
      </c>
      <c r="AD258" s="4">
        <v>28.772247112500001</v>
      </c>
      <c r="AE258" s="4">
        <v>31.238439722100001</v>
      </c>
      <c r="AF258" s="4">
        <v>27.9501829093</v>
      </c>
      <c r="AG258" s="4">
        <v>30.416375518900001</v>
      </c>
      <c r="AH258" s="4">
        <v>31.238439722100001</v>
      </c>
    </row>
    <row r="259" spans="1:34" x14ac:dyDescent="0.25">
      <c r="A259" t="s">
        <v>754</v>
      </c>
      <c r="B259" s="4" t="s">
        <v>241</v>
      </c>
      <c r="C259" s="4">
        <v>30.512064230899998</v>
      </c>
      <c r="D259" s="4">
        <v>25.725858077000002</v>
      </c>
      <c r="E259" s="4">
        <v>25.725858077000002</v>
      </c>
      <c r="F259" s="4">
        <v>22.7344792309</v>
      </c>
      <c r="G259" s="4">
        <v>25.127582307800001</v>
      </c>
      <c r="H259" s="4">
        <v>19.7431003847</v>
      </c>
      <c r="I259" s="4">
        <v>25.725858077000002</v>
      </c>
      <c r="J259" s="4">
        <v>26.922409615500001</v>
      </c>
      <c r="K259" s="4">
        <v>25.127582307800001</v>
      </c>
      <c r="L259" s="4">
        <v>32.905167307799999</v>
      </c>
      <c r="M259" s="4">
        <v>34.101718846300002</v>
      </c>
      <c r="N259" s="4">
        <v>38.289649230899997</v>
      </c>
      <c r="O259" s="4">
        <v>43.674131154000001</v>
      </c>
      <c r="P259" s="4">
        <v>40.682752307800001</v>
      </c>
      <c r="Q259" s="4">
        <v>43.075855384800001</v>
      </c>
      <c r="R259" s="4">
        <v>41.879303846299997</v>
      </c>
      <c r="S259" s="4">
        <v>37.691373461700003</v>
      </c>
      <c r="T259" s="4">
        <v>38.289649230899997</v>
      </c>
      <c r="U259" s="4">
        <v>36.4948219232</v>
      </c>
      <c r="V259" s="4">
        <v>32.905167307799999</v>
      </c>
      <c r="W259" s="4">
        <v>33.503443077100002</v>
      </c>
      <c r="X259" s="4">
        <v>35.298270384799999</v>
      </c>
      <c r="Y259" s="4">
        <v>36.4948219232</v>
      </c>
      <c r="Z259" s="4">
        <v>34.101718846300002</v>
      </c>
      <c r="AA259" s="4">
        <v>40.682752307800001</v>
      </c>
      <c r="AB259" s="4">
        <v>41.879303846299997</v>
      </c>
      <c r="AC259" s="4">
        <v>44.272406923200002</v>
      </c>
      <c r="AD259" s="4">
        <v>41.281028077099997</v>
      </c>
      <c r="AE259" s="4">
        <v>37.093097692500002</v>
      </c>
      <c r="AF259" s="4">
        <v>38.887925000099997</v>
      </c>
      <c r="AG259" s="4">
        <v>39.4862007694</v>
      </c>
      <c r="AH259" s="4">
        <v>32.306891538599999</v>
      </c>
    </row>
    <row r="260" spans="1:34" x14ac:dyDescent="0.25">
      <c r="A260" t="s">
        <v>755</v>
      </c>
      <c r="B260" s="4" t="s">
        <v>242</v>
      </c>
      <c r="C260" s="4">
        <v>1.2127680217000001</v>
      </c>
      <c r="D260" s="4">
        <v>1.2127680217000001</v>
      </c>
      <c r="E260" s="4">
        <v>1.2127680217000001</v>
      </c>
      <c r="F260" s="4">
        <v>1.2127680217000001</v>
      </c>
      <c r="G260" s="4">
        <v>0</v>
      </c>
      <c r="H260" s="4">
        <v>0</v>
      </c>
      <c r="I260" s="4">
        <v>0</v>
      </c>
      <c r="J260" s="4">
        <v>0</v>
      </c>
      <c r="K260" s="4">
        <v>0</v>
      </c>
      <c r="L260" s="4">
        <v>0</v>
      </c>
      <c r="M260" s="4">
        <v>1.2127680217000001</v>
      </c>
      <c r="N260" s="4">
        <v>1.2127680217000001</v>
      </c>
      <c r="O260" s="4">
        <v>4.8510720869000004</v>
      </c>
      <c r="P260" s="4">
        <v>6.0638401087</v>
      </c>
      <c r="Q260" s="4">
        <v>6.0638401087</v>
      </c>
      <c r="R260" s="4">
        <v>7.2766081303999997</v>
      </c>
      <c r="S260" s="4">
        <v>7.2766081303999997</v>
      </c>
      <c r="T260" s="4">
        <v>14.553216260799999</v>
      </c>
      <c r="U260" s="4">
        <v>20.617056369499998</v>
      </c>
      <c r="V260" s="4">
        <v>16.978752304299999</v>
      </c>
      <c r="W260" s="4">
        <v>15.7659842825</v>
      </c>
      <c r="X260" s="4">
        <v>16.978752304299999</v>
      </c>
      <c r="Y260" s="4">
        <v>15.7659842825</v>
      </c>
      <c r="Z260" s="4">
        <v>15.7659842825</v>
      </c>
      <c r="AA260" s="4">
        <v>12.1276802173</v>
      </c>
      <c r="AB260" s="4">
        <v>7.2766081303999997</v>
      </c>
      <c r="AC260" s="4">
        <v>12.1276802173</v>
      </c>
      <c r="AD260" s="4">
        <v>21.829824391199999</v>
      </c>
      <c r="AE260" s="4">
        <v>25.468128456399999</v>
      </c>
      <c r="AF260" s="4">
        <v>26.680896478099999</v>
      </c>
      <c r="AG260" s="4">
        <v>26.680896478099999</v>
      </c>
      <c r="AH260" s="4">
        <v>23.042592412899999</v>
      </c>
    </row>
    <row r="261" spans="1:34" x14ac:dyDescent="0.25">
      <c r="A261" t="s">
        <v>756</v>
      </c>
      <c r="B261" s="4" t="s">
        <v>243</v>
      </c>
      <c r="C261" s="4">
        <v>1.5194181641</v>
      </c>
      <c r="D261" s="4">
        <v>2.0258908855</v>
      </c>
      <c r="E261" s="4">
        <v>3.0388363282999999</v>
      </c>
      <c r="F261" s="4">
        <v>4.5582544923999997</v>
      </c>
      <c r="G261" s="4">
        <v>4.5582544923999997</v>
      </c>
      <c r="H261" s="4">
        <v>4.5582544923999997</v>
      </c>
      <c r="I261" s="4">
        <v>4.5582544923999997</v>
      </c>
      <c r="J261" s="4">
        <v>4.5582544923999997</v>
      </c>
      <c r="K261" s="4">
        <v>4.5582544923999997</v>
      </c>
      <c r="L261" s="4">
        <v>3.5453090497000002</v>
      </c>
      <c r="M261" s="4">
        <v>2.0258908855</v>
      </c>
      <c r="N261" s="4">
        <v>5.0647272138000003</v>
      </c>
      <c r="O261" s="4">
        <v>6.0776726565999999</v>
      </c>
      <c r="P261" s="4">
        <v>8.6100362633999996</v>
      </c>
      <c r="Q261" s="4">
        <v>9.6229817061999992</v>
      </c>
      <c r="R261" s="4">
        <v>11.1423998703</v>
      </c>
      <c r="S261" s="4">
        <v>13.674763477200001</v>
      </c>
      <c r="T261" s="4">
        <v>17.220072526900001</v>
      </c>
      <c r="U261" s="4">
        <v>16.713599805499999</v>
      </c>
      <c r="V261" s="4">
        <v>17.726545248299999</v>
      </c>
      <c r="W261" s="4">
        <v>19.245963412399998</v>
      </c>
      <c r="X261" s="4">
        <v>19.7524361338</v>
      </c>
      <c r="Y261" s="4">
        <v>18.233017969700001</v>
      </c>
      <c r="Z261" s="4">
        <v>16.713599805499999</v>
      </c>
      <c r="AA261" s="4">
        <v>13.168290755899999</v>
      </c>
      <c r="AB261" s="4">
        <v>14.68770892</v>
      </c>
      <c r="AC261" s="4">
        <v>13.674763477200001</v>
      </c>
      <c r="AD261" s="4">
        <v>11.6488725917</v>
      </c>
      <c r="AE261" s="4">
        <v>11.6488725917</v>
      </c>
      <c r="AF261" s="4">
        <v>15.1941816414</v>
      </c>
      <c r="AG261" s="4">
        <v>15.7006543628</v>
      </c>
      <c r="AH261" s="4">
        <v>16.713599805499999</v>
      </c>
    </row>
    <row r="262" spans="1:34" x14ac:dyDescent="0.25">
      <c r="A262" t="s">
        <v>757</v>
      </c>
      <c r="B262" s="4" t="s">
        <v>244</v>
      </c>
      <c r="C262" s="4">
        <v>18.9903465738</v>
      </c>
      <c r="D262" s="4">
        <v>14.5592657066</v>
      </c>
      <c r="E262" s="4">
        <v>14.5592657066</v>
      </c>
      <c r="F262" s="4">
        <v>14.5592657066</v>
      </c>
      <c r="G262" s="4">
        <v>21.522392783699999</v>
      </c>
      <c r="H262" s="4">
        <v>22.788415888599999</v>
      </c>
      <c r="I262" s="4">
        <v>18.9903465738</v>
      </c>
      <c r="J262" s="4">
        <v>20.889381231200002</v>
      </c>
      <c r="K262" s="4">
        <v>24.687450546000001</v>
      </c>
      <c r="L262" s="4">
        <v>25.3204620984</v>
      </c>
      <c r="M262" s="4">
        <v>25.953473650900001</v>
      </c>
      <c r="N262" s="4">
        <v>18.9903465738</v>
      </c>
      <c r="O262" s="4">
        <v>18.357335021400001</v>
      </c>
      <c r="P262" s="4">
        <v>16.458300363999999</v>
      </c>
      <c r="Q262" s="4">
        <v>21.522392783699999</v>
      </c>
      <c r="R262" s="4">
        <v>20.2563696787</v>
      </c>
      <c r="S262" s="4">
        <v>19.623358126300001</v>
      </c>
      <c r="T262" s="4">
        <v>20.2563696787</v>
      </c>
      <c r="U262" s="4">
        <v>18.9903465738</v>
      </c>
      <c r="V262" s="4">
        <v>22.155404336099998</v>
      </c>
      <c r="W262" s="4">
        <v>28.485519860699998</v>
      </c>
      <c r="X262" s="4">
        <v>22.788415888599999</v>
      </c>
      <c r="Y262" s="4">
        <v>24.687450546000001</v>
      </c>
      <c r="Z262" s="4">
        <v>24.687450546000001</v>
      </c>
      <c r="AA262" s="4">
        <v>23.421427441100001</v>
      </c>
      <c r="AB262" s="4">
        <v>32.916600727999999</v>
      </c>
      <c r="AC262" s="4">
        <v>34.815635385299998</v>
      </c>
      <c r="AD262" s="4">
        <v>34.815635385299998</v>
      </c>
      <c r="AE262" s="4">
        <v>41.778762462400003</v>
      </c>
      <c r="AF262" s="4">
        <v>44.310808672299999</v>
      </c>
      <c r="AG262" s="4">
        <v>44.943820224699998</v>
      </c>
      <c r="AH262" s="4">
        <v>45.576831777199999</v>
      </c>
    </row>
    <row r="263" spans="1:34" x14ac:dyDescent="0.25">
      <c r="A263" t="s">
        <v>758</v>
      </c>
      <c r="B263" s="4" t="s">
        <v>245</v>
      </c>
      <c r="C263" s="4">
        <v>10.624411862900001</v>
      </c>
      <c r="D263" s="4">
        <v>8.3477521780000004</v>
      </c>
      <c r="E263" s="4">
        <v>8.3477521780000004</v>
      </c>
      <c r="F263" s="4">
        <v>8.3477521780000004</v>
      </c>
      <c r="G263" s="4">
        <v>7.5888656163999997</v>
      </c>
      <c r="H263" s="4">
        <v>8.3477521780000004</v>
      </c>
      <c r="I263" s="4">
        <v>6.0710924931000001</v>
      </c>
      <c r="J263" s="4">
        <v>3.7944328081999998</v>
      </c>
      <c r="K263" s="4">
        <v>4.5533193697999996</v>
      </c>
      <c r="L263" s="4">
        <v>4.5533193697999996</v>
      </c>
      <c r="M263" s="4">
        <v>6.8299790546999999</v>
      </c>
      <c r="N263" s="4">
        <v>8.3477521780000004</v>
      </c>
      <c r="O263" s="4">
        <v>12.1421849862</v>
      </c>
      <c r="P263" s="4">
        <v>15.177731232699999</v>
      </c>
      <c r="Q263" s="4">
        <v>17.454390917600001</v>
      </c>
      <c r="R263" s="4">
        <v>17.454390917600001</v>
      </c>
      <c r="S263" s="4">
        <v>17.454390917600001</v>
      </c>
      <c r="T263" s="4">
        <v>16.695504356000001</v>
      </c>
      <c r="U263" s="4">
        <v>18.2132774793</v>
      </c>
      <c r="V263" s="4">
        <v>18.2132774793</v>
      </c>
      <c r="W263" s="4">
        <v>16.695504356000001</v>
      </c>
      <c r="X263" s="4">
        <v>15.9366177944</v>
      </c>
      <c r="Y263" s="4">
        <v>20.489937164200001</v>
      </c>
      <c r="Z263" s="4">
        <v>20.489937164200001</v>
      </c>
      <c r="AA263" s="4">
        <v>21.248823725800001</v>
      </c>
      <c r="AB263" s="4">
        <v>31.873235588699998</v>
      </c>
      <c r="AC263" s="4">
        <v>32.632122150400001</v>
      </c>
      <c r="AD263" s="4">
        <v>38.703214643499997</v>
      </c>
      <c r="AE263" s="4">
        <v>40.220987766699999</v>
      </c>
      <c r="AF263" s="4">
        <v>47.050966821499998</v>
      </c>
      <c r="AG263" s="4">
        <v>47.050966821499998</v>
      </c>
      <c r="AH263" s="4">
        <v>46.292080259800002</v>
      </c>
    </row>
    <row r="264" spans="1:34" x14ac:dyDescent="0.25">
      <c r="A264" t="s">
        <v>759</v>
      </c>
      <c r="B264" s="4" t="s">
        <v>246</v>
      </c>
      <c r="C264" s="4">
        <v>15.3236490458</v>
      </c>
      <c r="D264" s="4">
        <v>14.547768081399999</v>
      </c>
      <c r="E264" s="4">
        <v>12.9960061527</v>
      </c>
      <c r="F264" s="4">
        <v>12.0261549473</v>
      </c>
      <c r="G264" s="4">
        <v>12.4140954295</v>
      </c>
      <c r="H264" s="4">
        <v>13.577916876</v>
      </c>
      <c r="I264" s="4">
        <v>14.547768081399999</v>
      </c>
      <c r="J264" s="4">
        <v>16.099530010100001</v>
      </c>
      <c r="K264" s="4">
        <v>16.487470492300002</v>
      </c>
      <c r="L264" s="4">
        <v>17.845262179900001</v>
      </c>
      <c r="M264" s="4">
        <v>19.009083626399999</v>
      </c>
      <c r="N264" s="4">
        <v>22.888488448099999</v>
      </c>
      <c r="O264" s="4">
        <v>23.4703991714</v>
      </c>
      <c r="P264" s="4">
        <v>24.246280135700001</v>
      </c>
      <c r="Q264" s="4">
        <v>27.9317147163</v>
      </c>
      <c r="R264" s="4">
        <v>29.483476645</v>
      </c>
      <c r="S264" s="4">
        <v>32.005089779099997</v>
      </c>
      <c r="T264" s="4">
        <v>33.362881466700003</v>
      </c>
      <c r="U264" s="4">
        <v>38.212137493900002</v>
      </c>
      <c r="V264" s="4">
        <v>44.225214967500001</v>
      </c>
      <c r="W264" s="4">
        <v>47.910649548099997</v>
      </c>
      <c r="X264" s="4">
        <v>47.910649548099997</v>
      </c>
      <c r="Y264" s="4">
        <v>48.492560271400002</v>
      </c>
      <c r="Z264" s="4">
        <v>54.311667503999999</v>
      </c>
      <c r="AA264" s="4">
        <v>54.893578227200003</v>
      </c>
      <c r="AB264" s="4">
        <v>64.204149799299998</v>
      </c>
      <c r="AC264" s="4">
        <v>64.398120040400002</v>
      </c>
      <c r="AD264" s="4">
        <v>68.859435585400007</v>
      </c>
      <c r="AE264" s="4">
        <v>77.782066675300001</v>
      </c>
      <c r="AF264" s="4">
        <v>81.079560773799997</v>
      </c>
      <c r="AG264" s="4">
        <v>78.170007157499995</v>
      </c>
      <c r="AH264" s="4">
        <v>77.976036916400005</v>
      </c>
    </row>
    <row r="265" spans="1:34" x14ac:dyDescent="0.25">
      <c r="A265" t="s">
        <v>760</v>
      </c>
      <c r="B265" s="4" t="s">
        <v>247</v>
      </c>
      <c r="C265" s="4">
        <v>5.2587602180999999</v>
      </c>
      <c r="D265" s="4">
        <v>5.2587602180999999</v>
      </c>
      <c r="E265" s="4">
        <v>4.6744535271999998</v>
      </c>
      <c r="F265" s="4">
        <v>4.6744535271999998</v>
      </c>
      <c r="G265" s="4">
        <v>5.843066909</v>
      </c>
      <c r="H265" s="4">
        <v>7.5959869816000003</v>
      </c>
      <c r="I265" s="4">
        <v>7.5959869816000003</v>
      </c>
      <c r="J265" s="4">
        <v>7.5959869816000003</v>
      </c>
      <c r="K265" s="4">
        <v>7.0116802908000002</v>
      </c>
      <c r="L265" s="4">
        <v>7.5959869816000003</v>
      </c>
      <c r="M265" s="4">
        <v>8.1802936724999995</v>
      </c>
      <c r="N265" s="4">
        <v>9.3489070542999997</v>
      </c>
      <c r="O265" s="4">
        <v>10.5175204361</v>
      </c>
      <c r="P265" s="4">
        <v>9.9332137451999998</v>
      </c>
      <c r="Q265" s="4">
        <v>11.6861338179</v>
      </c>
      <c r="R265" s="4">
        <v>12.2704405088</v>
      </c>
      <c r="S265" s="4">
        <v>14.0233605815</v>
      </c>
      <c r="T265" s="4">
        <v>14.0233605815</v>
      </c>
      <c r="U265" s="4">
        <v>15.776280654200001</v>
      </c>
      <c r="V265" s="4">
        <v>16.360587345100001</v>
      </c>
      <c r="W265" s="4">
        <v>16.944894036000001</v>
      </c>
      <c r="X265" s="4">
        <v>17.529200726900001</v>
      </c>
      <c r="Y265" s="4">
        <v>18.113507417800001</v>
      </c>
      <c r="Z265" s="4">
        <v>20.450734181400001</v>
      </c>
      <c r="AA265" s="4">
        <v>24.5408810176</v>
      </c>
      <c r="AB265" s="4">
        <v>24.5408810176</v>
      </c>
      <c r="AC265" s="4">
        <v>30.968254617500001</v>
      </c>
      <c r="AD265" s="4">
        <v>47.328841962600002</v>
      </c>
      <c r="AE265" s="4">
        <v>51.418988798800001</v>
      </c>
      <c r="AF265" s="4">
        <v>54.340522253300001</v>
      </c>
      <c r="AG265" s="4">
        <v>52.587602180600001</v>
      </c>
      <c r="AH265" s="4">
        <v>49.081762035300002</v>
      </c>
    </row>
    <row r="266" spans="1:34" x14ac:dyDescent="0.25">
      <c r="A266" t="s">
        <v>761</v>
      </c>
      <c r="B266" s="4" t="s">
        <v>248</v>
      </c>
      <c r="C266" s="4">
        <v>7.6771502417999997</v>
      </c>
      <c r="D266" s="4">
        <v>7.0373877217</v>
      </c>
      <c r="E266" s="4">
        <v>7.0373877217</v>
      </c>
      <c r="F266" s="4">
        <v>7.0373877217</v>
      </c>
      <c r="G266" s="4">
        <v>10.2362003224</v>
      </c>
      <c r="H266" s="4">
        <v>10.2362003224</v>
      </c>
      <c r="I266" s="4">
        <v>12.155487882899999</v>
      </c>
      <c r="J266" s="4">
        <v>15.354300483699999</v>
      </c>
      <c r="K266" s="4">
        <v>17.273588044099998</v>
      </c>
      <c r="L266" s="4">
        <v>17.273588044099998</v>
      </c>
      <c r="M266" s="4">
        <v>17.9133505643</v>
      </c>
      <c r="N266" s="4">
        <v>19.832638124700001</v>
      </c>
      <c r="O266" s="4">
        <v>21.7519256852</v>
      </c>
      <c r="P266" s="4">
        <v>21.112163164999998</v>
      </c>
      <c r="Q266" s="4">
        <v>26.870025846400001</v>
      </c>
      <c r="R266" s="4">
        <v>26.230263326300001</v>
      </c>
      <c r="S266" s="4">
        <v>24.950738285900002</v>
      </c>
      <c r="T266" s="4">
        <v>26.870025846400001</v>
      </c>
      <c r="U266" s="4">
        <v>28.149550886699998</v>
      </c>
      <c r="V266" s="4">
        <v>31.348363487499999</v>
      </c>
      <c r="W266" s="4">
        <v>31.988126007599998</v>
      </c>
      <c r="X266" s="4">
        <v>30.068838447200001</v>
      </c>
      <c r="Y266" s="4">
        <v>30.068838447200001</v>
      </c>
      <c r="Z266" s="4">
        <v>33.907413568099997</v>
      </c>
      <c r="AA266" s="4">
        <v>33.907413568099997</v>
      </c>
      <c r="AB266" s="4">
        <v>41.584563809899997</v>
      </c>
      <c r="AC266" s="4">
        <v>42.864088850199998</v>
      </c>
      <c r="AD266" s="4">
        <v>47.982189011400003</v>
      </c>
      <c r="AE266" s="4">
        <v>46.702663971100002</v>
      </c>
      <c r="AF266" s="4">
        <v>53.740051692800002</v>
      </c>
      <c r="AG266" s="4">
        <v>52.4605266525</v>
      </c>
      <c r="AH266" s="4">
        <v>51.181001612199999</v>
      </c>
    </row>
    <row r="267" spans="1:34" x14ac:dyDescent="0.25">
      <c r="A267" t="s">
        <v>762</v>
      </c>
      <c r="B267" s="4" t="s">
        <v>249</v>
      </c>
      <c r="C267" s="4">
        <v>27.9721309243</v>
      </c>
      <c r="D267" s="4">
        <v>34.229054946799998</v>
      </c>
      <c r="E267" s="4">
        <v>34.597109301099998</v>
      </c>
      <c r="F267" s="4">
        <v>39.749870260800002</v>
      </c>
      <c r="G267" s="4">
        <v>41.958196386399997</v>
      </c>
      <c r="H267" s="4">
        <v>46.742902991900003</v>
      </c>
      <c r="I267" s="4">
        <v>50.791500888900003</v>
      </c>
      <c r="J267" s="4">
        <v>54.472044431500002</v>
      </c>
      <c r="K267" s="4">
        <v>55.5762074943</v>
      </c>
      <c r="L267" s="4">
        <v>54.472044431500002</v>
      </c>
      <c r="M267" s="4">
        <v>59.992859745499999</v>
      </c>
      <c r="N267" s="4">
        <v>62.201185871100002</v>
      </c>
      <c r="O267" s="4">
        <v>60.728968454099999</v>
      </c>
      <c r="P267" s="4">
        <v>64.041457642500006</v>
      </c>
      <c r="Q267" s="4">
        <v>73.978925207700001</v>
      </c>
      <c r="R267" s="4">
        <v>73.610870853400002</v>
      </c>
      <c r="S267" s="4">
        <v>75.083088270499999</v>
      </c>
      <c r="T267" s="4">
        <v>78.395577458899993</v>
      </c>
      <c r="U267" s="4">
        <v>80.235849230200003</v>
      </c>
      <c r="V267" s="4">
        <v>91.645534212499996</v>
      </c>
      <c r="W267" s="4">
        <v>100.11078436059999</v>
      </c>
      <c r="X267" s="4">
        <v>100.84689306919999</v>
      </c>
      <c r="Y267" s="4">
        <v>113.3607411142</v>
      </c>
      <c r="Z267" s="4">
        <v>120.7218281996</v>
      </c>
      <c r="AA267" s="4">
        <v>111.8885236972</v>
      </c>
      <c r="AB267" s="4">
        <v>121.0898825539</v>
      </c>
      <c r="AC267" s="4">
        <v>125.8745891593</v>
      </c>
      <c r="AD267" s="4">
        <v>129.92318705630001</v>
      </c>
      <c r="AE267" s="4">
        <v>129.92318705630001</v>
      </c>
      <c r="AF267" s="4">
        <v>132.1315131819</v>
      </c>
      <c r="AG267" s="4">
        <v>134.70789366170001</v>
      </c>
      <c r="AH267" s="4">
        <v>131.7634588276</v>
      </c>
    </row>
    <row r="268" spans="1:34" x14ac:dyDescent="0.25">
      <c r="A268" t="s">
        <v>763</v>
      </c>
      <c r="B268" s="4" t="s">
        <v>250</v>
      </c>
      <c r="C268" s="4">
        <v>14.792475878699999</v>
      </c>
      <c r="D268" s="4">
        <v>14.792475878699999</v>
      </c>
      <c r="E268" s="4">
        <v>15.746829161200001</v>
      </c>
      <c r="F268" s="4">
        <v>16.224005802499999</v>
      </c>
      <c r="G268" s="4">
        <v>16.224005802499999</v>
      </c>
      <c r="H268" s="4">
        <v>15.746829161200001</v>
      </c>
      <c r="I268" s="4">
        <v>16.224005802499999</v>
      </c>
      <c r="J268" s="4">
        <v>17.178359085</v>
      </c>
      <c r="K268" s="4">
        <v>19.564242291199999</v>
      </c>
      <c r="L268" s="4">
        <v>20.041418932500001</v>
      </c>
      <c r="M268" s="4">
        <v>19.564242291199999</v>
      </c>
      <c r="N268" s="4">
        <v>20.518595573700001</v>
      </c>
      <c r="O268" s="4">
        <v>25.290361986200001</v>
      </c>
      <c r="P268" s="4">
        <v>31.016481681199998</v>
      </c>
      <c r="Q268" s="4">
        <v>34.833894811199997</v>
      </c>
      <c r="R268" s="4">
        <v>39.128484582399999</v>
      </c>
      <c r="S268" s="4">
        <v>39.128484582399999</v>
      </c>
      <c r="T268" s="4">
        <v>39.605661223699997</v>
      </c>
      <c r="U268" s="4">
        <v>52.012253896099999</v>
      </c>
      <c r="V268" s="4">
        <v>55.352490384900001</v>
      </c>
      <c r="W268" s="4">
        <v>63.9416699274</v>
      </c>
      <c r="X268" s="4">
        <v>76.8254392411</v>
      </c>
      <c r="Y268" s="4">
        <v>86.3689720661</v>
      </c>
      <c r="Z268" s="4">
        <v>92.572268402299997</v>
      </c>
      <c r="AA268" s="4">
        <v>106.8875676398</v>
      </c>
      <c r="AB268" s="4">
        <v>114.999570541</v>
      </c>
      <c r="AC268" s="4">
        <v>129.3148697785</v>
      </c>
      <c r="AD268" s="4">
        <v>141.72146245100001</v>
      </c>
      <c r="AE268" s="4">
        <v>139.81275588599999</v>
      </c>
      <c r="AF268" s="4">
        <v>149.35628871099999</v>
      </c>
      <c r="AG268" s="4">
        <v>150.31064199350001</v>
      </c>
      <c r="AH268" s="4">
        <v>140.76710916850001</v>
      </c>
    </row>
    <row r="269" spans="1:34" x14ac:dyDescent="0.25">
      <c r="A269" t="s">
        <v>764</v>
      </c>
      <c r="B269" s="4" t="s">
        <v>251</v>
      </c>
      <c r="C269" s="4">
        <v>9.8023656375999995</v>
      </c>
      <c r="D269" s="4">
        <v>11.2027035858</v>
      </c>
      <c r="E269" s="4">
        <v>10.7359242697</v>
      </c>
      <c r="F269" s="4">
        <v>11.6694829019</v>
      </c>
      <c r="G269" s="4">
        <v>11.2027035858</v>
      </c>
      <c r="H269" s="4">
        <v>12.136262217900001</v>
      </c>
      <c r="I269" s="4">
        <v>11.6694829019</v>
      </c>
      <c r="J269" s="4">
        <v>13.069820850099999</v>
      </c>
      <c r="K269" s="4">
        <v>14.4701587983</v>
      </c>
      <c r="L269" s="4">
        <v>14.4701587983</v>
      </c>
      <c r="M269" s="4">
        <v>16.804055378699999</v>
      </c>
      <c r="N269" s="4">
        <v>19.604731275100001</v>
      </c>
      <c r="O269" s="4">
        <v>24.272524435899999</v>
      </c>
      <c r="P269" s="4">
        <v>27.073200332300001</v>
      </c>
      <c r="Q269" s="4">
        <v>28.9403175966</v>
      </c>
      <c r="R269" s="4">
        <v>28.006758964500001</v>
      </c>
      <c r="S269" s="4">
        <v>28.006758964500001</v>
      </c>
      <c r="T269" s="4">
        <v>30.807434860899999</v>
      </c>
      <c r="U269" s="4">
        <v>35.008448705600003</v>
      </c>
      <c r="V269" s="4">
        <v>36.875565969900002</v>
      </c>
      <c r="W269" s="4">
        <v>35.9420073378</v>
      </c>
      <c r="X269" s="4">
        <v>32.207772809200002</v>
      </c>
      <c r="Y269" s="4">
        <v>34.541669389500001</v>
      </c>
      <c r="Z269" s="4">
        <v>36.4087866538</v>
      </c>
      <c r="AA269" s="4">
        <v>31.274214177000001</v>
      </c>
      <c r="AB269" s="4">
        <v>30.807434860899999</v>
      </c>
      <c r="AC269" s="4">
        <v>29.8738762288</v>
      </c>
      <c r="AD269" s="4">
        <v>34.074890073500001</v>
      </c>
      <c r="AE269" s="4">
        <v>37.342345285999997</v>
      </c>
      <c r="AF269" s="4">
        <v>33.141331441299997</v>
      </c>
      <c r="AG269" s="4">
        <v>33.608110757399999</v>
      </c>
      <c r="AH269" s="4">
        <v>35.475228021699998</v>
      </c>
    </row>
    <row r="270" spans="1:34" x14ac:dyDescent="0.25">
      <c r="A270" t="s">
        <v>765</v>
      </c>
      <c r="B270" s="4" t="s">
        <v>252</v>
      </c>
      <c r="C270" s="4">
        <v>2.7676298018000001</v>
      </c>
      <c r="D270" s="4">
        <v>2.7676298018000001</v>
      </c>
      <c r="E270" s="4">
        <v>2.7676298018000001</v>
      </c>
      <c r="F270" s="4">
        <v>2.7676298018000001</v>
      </c>
      <c r="G270" s="4">
        <v>2.7676298018000001</v>
      </c>
      <c r="H270" s="4">
        <v>3.6901730691000001</v>
      </c>
      <c r="I270" s="4">
        <v>1.8450865346</v>
      </c>
      <c r="J270" s="4">
        <v>0.92254326730000002</v>
      </c>
      <c r="K270" s="4">
        <v>0.92254326730000002</v>
      </c>
      <c r="L270" s="4">
        <v>0.92254326730000002</v>
      </c>
      <c r="M270" s="4">
        <v>4.6127163364000001</v>
      </c>
      <c r="N270" s="4">
        <v>5.5352596037000001</v>
      </c>
      <c r="O270" s="4">
        <v>12.9156057419</v>
      </c>
      <c r="P270" s="4">
        <v>16.605778811</v>
      </c>
      <c r="Q270" s="4">
        <v>16.605778811</v>
      </c>
      <c r="R270" s="4">
        <v>17.5283220783</v>
      </c>
      <c r="S270" s="4">
        <v>17.5283220783</v>
      </c>
      <c r="T270" s="4">
        <v>14.7606922765</v>
      </c>
      <c r="U270" s="4">
        <v>16.605778811</v>
      </c>
      <c r="V270" s="4">
        <v>8.3028894055000002</v>
      </c>
      <c r="W270" s="4">
        <v>5.5352596037000001</v>
      </c>
      <c r="X270" s="4">
        <v>8.3028894055000002</v>
      </c>
      <c r="Y270" s="4">
        <v>10.1479759401</v>
      </c>
      <c r="Z270" s="4">
        <v>10.1479759401</v>
      </c>
      <c r="AA270" s="4">
        <v>11.0705192074</v>
      </c>
      <c r="AB270" s="4">
        <v>10.1479759401</v>
      </c>
      <c r="AC270" s="4">
        <v>13.8381490092</v>
      </c>
      <c r="AD270" s="4">
        <v>17.5283220783</v>
      </c>
      <c r="AE270" s="4">
        <v>16.605778811</v>
      </c>
      <c r="AF270" s="4">
        <v>16.605778811</v>
      </c>
      <c r="AG270" s="4">
        <v>16.605778811</v>
      </c>
      <c r="AH270" s="4">
        <v>14.7606922765</v>
      </c>
    </row>
    <row r="271" spans="1:34" x14ac:dyDescent="0.25">
      <c r="A271" t="s">
        <v>766</v>
      </c>
      <c r="B271" s="4" t="s">
        <v>253</v>
      </c>
      <c r="C271" s="4">
        <v>17.570333009500001</v>
      </c>
      <c r="D271" s="4">
        <v>17.570333009500001</v>
      </c>
      <c r="E271" s="4">
        <v>17.570333009500001</v>
      </c>
      <c r="F271" s="4">
        <v>19.6374310106</v>
      </c>
      <c r="G271" s="4">
        <v>21.7045290117</v>
      </c>
      <c r="H271" s="4">
        <v>19.6374310106</v>
      </c>
      <c r="I271" s="4">
        <v>14.4696860078</v>
      </c>
      <c r="J271" s="4">
        <v>15.503235008400001</v>
      </c>
      <c r="K271" s="4">
        <v>15.503235008400001</v>
      </c>
      <c r="L271" s="4">
        <v>15.503235008400001</v>
      </c>
      <c r="M271" s="4">
        <v>18.60388201</v>
      </c>
      <c r="N271" s="4">
        <v>17.570333009500001</v>
      </c>
      <c r="O271" s="4">
        <v>20.670980011200001</v>
      </c>
      <c r="P271" s="4">
        <v>21.7045290117</v>
      </c>
      <c r="Q271" s="4">
        <v>27.905823015100001</v>
      </c>
      <c r="R271" s="4">
        <v>36.174215019499997</v>
      </c>
      <c r="S271" s="4">
        <v>36.174215019499997</v>
      </c>
      <c r="T271" s="4">
        <v>29.972921016200001</v>
      </c>
      <c r="U271" s="4">
        <v>34.107117018399997</v>
      </c>
      <c r="V271" s="4">
        <v>35.140666019000001</v>
      </c>
      <c r="W271" s="4">
        <v>40.308411021799998</v>
      </c>
      <c r="X271" s="4">
        <v>44.442607023999997</v>
      </c>
      <c r="Y271" s="4">
        <v>44.442607023999997</v>
      </c>
      <c r="Z271" s="4">
        <v>46.509705025099997</v>
      </c>
      <c r="AA271" s="4">
        <v>48.576803026199997</v>
      </c>
      <c r="AB271" s="4">
        <v>52.710999028499998</v>
      </c>
      <c r="AC271" s="4">
        <v>49.610352026800001</v>
      </c>
      <c r="AD271" s="4">
        <v>51.677450027900001</v>
      </c>
      <c r="AE271" s="4">
        <v>44.442607023999997</v>
      </c>
      <c r="AF271" s="4">
        <v>50.643901027299997</v>
      </c>
      <c r="AG271" s="4">
        <v>48.576803026199997</v>
      </c>
      <c r="AH271" s="4">
        <v>46.509705025099997</v>
      </c>
    </row>
    <row r="272" spans="1:34" x14ac:dyDescent="0.25">
      <c r="A272" t="s">
        <v>767</v>
      </c>
      <c r="B272" s="4" t="s">
        <v>254</v>
      </c>
      <c r="C272" s="4">
        <v>5.0201923291000004</v>
      </c>
      <c r="D272" s="4">
        <v>6.1357906245000002</v>
      </c>
      <c r="E272" s="4">
        <v>6.1357906245000002</v>
      </c>
      <c r="F272" s="4">
        <v>6.1357906245000002</v>
      </c>
      <c r="G272" s="4">
        <v>6.1357906245000002</v>
      </c>
      <c r="H272" s="4">
        <v>5.5779914768000003</v>
      </c>
      <c r="I272" s="4">
        <v>7.2513889199000001</v>
      </c>
      <c r="J272" s="4">
        <v>7.2513889199000001</v>
      </c>
      <c r="K272" s="4">
        <v>10.040384658300001</v>
      </c>
      <c r="L272" s="4">
        <v>10.040384658300001</v>
      </c>
      <c r="M272" s="4">
        <v>11.7137821013</v>
      </c>
      <c r="N272" s="4">
        <v>12.271581249</v>
      </c>
      <c r="O272" s="4">
        <v>12.8293803967</v>
      </c>
      <c r="P272" s="4">
        <v>14.5027778398</v>
      </c>
      <c r="Q272" s="4">
        <v>14.5027778398</v>
      </c>
      <c r="R272" s="4">
        <v>15.6183761351</v>
      </c>
      <c r="S272" s="4">
        <v>16.176175282799999</v>
      </c>
      <c r="T272" s="4">
        <v>15.060576987399999</v>
      </c>
      <c r="U272" s="4">
        <v>15.6183761351</v>
      </c>
      <c r="V272" s="4">
        <v>17.8495727259</v>
      </c>
      <c r="W272" s="4">
        <v>14.5027778398</v>
      </c>
      <c r="X272" s="4">
        <v>16.176175282799999</v>
      </c>
      <c r="Y272" s="4">
        <v>11.155982953700001</v>
      </c>
      <c r="Z272" s="4">
        <v>11.7137821013</v>
      </c>
      <c r="AA272" s="4">
        <v>11.7137821013</v>
      </c>
      <c r="AB272" s="4">
        <v>12.8293803967</v>
      </c>
      <c r="AC272" s="4">
        <v>23.9853633504</v>
      </c>
      <c r="AD272" s="4">
        <v>25.658760793399999</v>
      </c>
      <c r="AE272" s="4">
        <v>27.3321582365</v>
      </c>
      <c r="AF272" s="4">
        <v>31.2367522702</v>
      </c>
      <c r="AG272" s="4">
        <v>30.678953122599999</v>
      </c>
      <c r="AH272" s="4">
        <v>34.025748008699999</v>
      </c>
    </row>
    <row r="273" spans="1:34" x14ac:dyDescent="0.25">
      <c r="A273" t="s">
        <v>768</v>
      </c>
      <c r="B273" s="4" t="s">
        <v>255</v>
      </c>
      <c r="C273" s="4">
        <v>22.155670323599999</v>
      </c>
      <c r="D273" s="4">
        <v>22.919658955500001</v>
      </c>
      <c r="E273" s="4">
        <v>21.391681691799999</v>
      </c>
      <c r="F273" s="4">
        <v>15.279772637000001</v>
      </c>
      <c r="G273" s="4">
        <v>22.919658955500001</v>
      </c>
      <c r="H273" s="4">
        <v>23.683647587300001</v>
      </c>
      <c r="I273" s="4">
        <v>25.975613482899998</v>
      </c>
      <c r="J273" s="4">
        <v>28.267579378400001</v>
      </c>
      <c r="K273" s="4">
        <v>29.031568010299999</v>
      </c>
      <c r="L273" s="4">
        <v>32.087522537700004</v>
      </c>
      <c r="M273" s="4">
        <v>35.143477065100001</v>
      </c>
      <c r="N273" s="4">
        <v>50.423249702</v>
      </c>
      <c r="O273" s="4">
        <v>62.647067811600003</v>
      </c>
      <c r="P273" s="4">
        <v>71.050942762000005</v>
      </c>
      <c r="Q273" s="4">
        <v>76.398863184899994</v>
      </c>
      <c r="R273" s="4">
        <v>84.038749503399998</v>
      </c>
      <c r="S273" s="4">
        <v>80.982794975999994</v>
      </c>
      <c r="T273" s="4">
        <v>89.386669926400003</v>
      </c>
      <c r="U273" s="4">
        <v>85.566726767099993</v>
      </c>
      <c r="V273" s="4">
        <v>86.330715398999999</v>
      </c>
      <c r="W273" s="4">
        <v>87.094704030800003</v>
      </c>
      <c r="X273" s="4">
        <v>100.0825107722</v>
      </c>
      <c r="Y273" s="4">
        <v>97.026556244800005</v>
      </c>
      <c r="Z273" s="4">
        <v>99.318522140400006</v>
      </c>
      <c r="AA273" s="4">
        <v>102.3744766678</v>
      </c>
      <c r="AB273" s="4">
        <v>107.7223970907</v>
      </c>
      <c r="AC273" s="4">
        <v>116.12627204109999</v>
      </c>
      <c r="AD273" s="4">
        <v>129.87806741439999</v>
      </c>
      <c r="AE273" s="4">
        <v>126.0581242551</v>
      </c>
      <c r="AF273" s="4">
        <v>131.40604467809999</v>
      </c>
      <c r="AG273" s="4">
        <v>133.69801057359999</v>
      </c>
      <c r="AH273" s="4">
        <v>119.9462152003</v>
      </c>
    </row>
    <row r="274" spans="1:34" x14ac:dyDescent="0.25">
      <c r="A274" t="s">
        <v>769</v>
      </c>
      <c r="B274" s="4" t="s">
        <v>256</v>
      </c>
      <c r="C274" s="4">
        <v>18.791615013099999</v>
      </c>
      <c r="D274" s="4">
        <v>19.072086879</v>
      </c>
      <c r="E274" s="4">
        <v>19.3525587448</v>
      </c>
      <c r="F274" s="4">
        <v>20.193974342400001</v>
      </c>
      <c r="G274" s="4">
        <v>18.791615013099999</v>
      </c>
      <c r="H274" s="4">
        <v>19.633030610700001</v>
      </c>
      <c r="I274" s="4">
        <v>21.876805537599999</v>
      </c>
      <c r="J274" s="4">
        <v>25.242467928</v>
      </c>
      <c r="K274" s="4">
        <v>27.7667147208</v>
      </c>
      <c r="L274" s="4">
        <v>28.327658452600001</v>
      </c>
      <c r="M274" s="4">
        <v>29.169074050199999</v>
      </c>
      <c r="N274" s="4">
        <v>35.058983233399999</v>
      </c>
      <c r="O274" s="4">
        <v>37.302758160300002</v>
      </c>
      <c r="P274" s="4">
        <v>43.192667343499998</v>
      </c>
      <c r="Q274" s="4">
        <v>44.314554807</v>
      </c>
      <c r="R274" s="4">
        <v>49.923992124400002</v>
      </c>
      <c r="S274" s="4">
        <v>53.850598246499999</v>
      </c>
      <c r="T274" s="4">
        <v>57.216260636900003</v>
      </c>
      <c r="U274" s="4">
        <v>57.777204368600003</v>
      </c>
      <c r="V274" s="4">
        <v>62.5452260884</v>
      </c>
      <c r="W274" s="4">
        <v>65.630416612900007</v>
      </c>
      <c r="X274" s="4">
        <v>67.032775942200004</v>
      </c>
      <c r="Y274" s="4">
        <v>64.789001015300002</v>
      </c>
      <c r="Z274" s="4">
        <v>61.703810490800002</v>
      </c>
      <c r="AA274" s="4">
        <v>60.862394893199998</v>
      </c>
      <c r="AB274" s="4">
        <v>69.276550869199994</v>
      </c>
      <c r="AC274" s="4">
        <v>69.276550869199994</v>
      </c>
      <c r="AD274" s="4">
        <v>76.568819381699996</v>
      </c>
      <c r="AE274" s="4">
        <v>83.580616028400001</v>
      </c>
      <c r="AF274" s="4">
        <v>86.665806552899994</v>
      </c>
      <c r="AG274" s="4">
        <v>87.787694016399996</v>
      </c>
      <c r="AH274" s="4">
        <v>90.872884541000005</v>
      </c>
    </row>
    <row r="275" spans="1:34" x14ac:dyDescent="0.25">
      <c r="A275" t="s">
        <v>770</v>
      </c>
      <c r="B275" s="4" t="s">
        <v>257</v>
      </c>
      <c r="C275" s="4">
        <v>17.688157778400001</v>
      </c>
      <c r="D275" s="4">
        <v>17.0985525191</v>
      </c>
      <c r="E275" s="4">
        <v>18.2777630376</v>
      </c>
      <c r="F275" s="4">
        <v>18.2777630376</v>
      </c>
      <c r="G275" s="4">
        <v>21.815394593299999</v>
      </c>
      <c r="H275" s="4">
        <v>21.815394593299999</v>
      </c>
      <c r="I275" s="4">
        <v>29.4802629639</v>
      </c>
      <c r="J275" s="4">
        <v>31.838684001099999</v>
      </c>
      <c r="K275" s="4">
        <v>34.786710297500001</v>
      </c>
      <c r="L275" s="4">
        <v>34.786710297500001</v>
      </c>
      <c r="M275" s="4">
        <v>36.555526075300001</v>
      </c>
      <c r="N275" s="4">
        <v>38.324341853100002</v>
      </c>
      <c r="O275" s="4">
        <v>44.809999705199999</v>
      </c>
      <c r="P275" s="4">
        <v>36.555526075300001</v>
      </c>
      <c r="Q275" s="4">
        <v>32.428289260299998</v>
      </c>
      <c r="R275" s="4">
        <v>35.965920816000001</v>
      </c>
      <c r="S275" s="4">
        <v>37.734736593900003</v>
      </c>
      <c r="T275" s="4">
        <v>35.3763155567</v>
      </c>
      <c r="U275" s="4">
        <v>41.861973408799997</v>
      </c>
      <c r="V275" s="4">
        <v>47.758026001600001</v>
      </c>
      <c r="W275" s="4">
        <v>51.295657557299997</v>
      </c>
      <c r="X275" s="4">
        <v>52.474868075800003</v>
      </c>
      <c r="Y275" s="4">
        <v>51.295657557299997</v>
      </c>
      <c r="Z275" s="4">
        <v>51.885262816500003</v>
      </c>
      <c r="AA275" s="4">
        <v>51.885262816500003</v>
      </c>
      <c r="AB275" s="4">
        <v>50.116447038700002</v>
      </c>
      <c r="AC275" s="4">
        <v>56.6021048908</v>
      </c>
      <c r="AD275" s="4">
        <v>56.012499631499999</v>
      </c>
      <c r="AE275" s="4">
        <v>67.214999557799999</v>
      </c>
      <c r="AF275" s="4">
        <v>64.856578520699998</v>
      </c>
      <c r="AG275" s="4">
        <v>61.908552224300003</v>
      </c>
      <c r="AH275" s="4">
        <v>63.087762742800003</v>
      </c>
    </row>
    <row r="276" spans="1:34" x14ac:dyDescent="0.25">
      <c r="A276" t="s">
        <v>771</v>
      </c>
      <c r="B276" s="4" t="s">
        <v>258</v>
      </c>
      <c r="C276" s="4">
        <v>9.8884130617999997</v>
      </c>
      <c r="D276" s="4">
        <v>9.8884130617999997</v>
      </c>
      <c r="E276" s="4">
        <v>9.8884130617999997</v>
      </c>
      <c r="F276" s="4">
        <v>10.649060220400001</v>
      </c>
      <c r="G276" s="4">
        <v>9.8884130617999997</v>
      </c>
      <c r="H276" s="4">
        <v>11.409707379</v>
      </c>
      <c r="I276" s="4">
        <v>11.409707379</v>
      </c>
      <c r="J276" s="4">
        <v>15.9735903307</v>
      </c>
      <c r="K276" s="4">
        <v>16.7342374893</v>
      </c>
      <c r="L276" s="4">
        <v>16.7342374893</v>
      </c>
      <c r="M276" s="4">
        <v>19.776826123700001</v>
      </c>
      <c r="N276" s="4">
        <v>19.776826123700001</v>
      </c>
      <c r="O276" s="4">
        <v>20.537473282299999</v>
      </c>
      <c r="P276" s="4">
        <v>24.340709075300001</v>
      </c>
      <c r="Q276" s="4">
        <v>23.5800619167</v>
      </c>
      <c r="R276" s="4">
        <v>26.622650551100001</v>
      </c>
      <c r="S276" s="4">
        <v>26.622650551100001</v>
      </c>
      <c r="T276" s="4">
        <v>25.8620033925</v>
      </c>
      <c r="U276" s="4">
        <v>31.947180661299999</v>
      </c>
      <c r="V276" s="4">
        <v>34.9897692957</v>
      </c>
      <c r="W276" s="4">
        <v>34.9897692957</v>
      </c>
      <c r="X276" s="4">
        <v>35.750416454300002</v>
      </c>
      <c r="Y276" s="4">
        <v>34.229122137099999</v>
      </c>
      <c r="Z276" s="4">
        <v>35.750416454300002</v>
      </c>
      <c r="AA276" s="4">
        <v>38.032357930099998</v>
      </c>
      <c r="AB276" s="4">
        <v>29.665239185499999</v>
      </c>
      <c r="AC276" s="4">
        <v>29.665239185499999</v>
      </c>
      <c r="AD276" s="4">
        <v>35.750416454300002</v>
      </c>
      <c r="AE276" s="4">
        <v>34.229122137099999</v>
      </c>
      <c r="AF276" s="4">
        <v>40.314299405900002</v>
      </c>
      <c r="AG276" s="4">
        <v>38.793005088699999</v>
      </c>
      <c r="AH276" s="4">
        <v>34.9897692957</v>
      </c>
    </row>
    <row r="277" spans="1:34" x14ac:dyDescent="0.25">
      <c r="A277" t="s">
        <v>772</v>
      </c>
      <c r="B277" s="4" t="s">
        <v>259</v>
      </c>
      <c r="C277" s="4">
        <v>7.4983878466</v>
      </c>
      <c r="D277" s="4">
        <v>7.4983878466</v>
      </c>
      <c r="E277" s="4">
        <v>11.2475817699</v>
      </c>
      <c r="F277" s="4">
        <v>9.7479042006000007</v>
      </c>
      <c r="G277" s="4">
        <v>11.2475817699</v>
      </c>
      <c r="H277" s="4">
        <v>21.745324755199999</v>
      </c>
      <c r="I277" s="4">
        <v>25.4945186785</v>
      </c>
      <c r="J277" s="4">
        <v>29.243712601799999</v>
      </c>
      <c r="K277" s="4">
        <v>29.243712601799999</v>
      </c>
      <c r="L277" s="4">
        <v>30.7433901711</v>
      </c>
      <c r="M277" s="4">
        <v>31.493228955799999</v>
      </c>
      <c r="N277" s="4">
        <v>32.243067740400001</v>
      </c>
      <c r="O277" s="4">
        <v>29.993551386499998</v>
      </c>
      <c r="P277" s="4">
        <v>41.990971940999998</v>
      </c>
      <c r="Q277" s="4">
        <v>46.490004648999999</v>
      </c>
      <c r="R277" s="4">
        <v>46.490004648999999</v>
      </c>
      <c r="S277" s="4">
        <v>45.740165864300003</v>
      </c>
      <c r="T277" s="4">
        <v>44.990327079700002</v>
      </c>
      <c r="U277" s="4">
        <v>61.486780342199999</v>
      </c>
      <c r="V277" s="4">
        <v>59.237263988199999</v>
      </c>
      <c r="W277" s="4">
        <v>63.7362966962</v>
      </c>
      <c r="X277" s="4">
        <v>74.234039681499993</v>
      </c>
      <c r="Y277" s="4">
        <v>74.234039681499993</v>
      </c>
      <c r="Z277" s="4">
        <v>69.735006973500006</v>
      </c>
      <c r="AA277" s="4">
        <v>100.4783971446</v>
      </c>
      <c r="AB277" s="4">
        <v>98.228880790600002</v>
      </c>
      <c r="AC277" s="4">
        <v>102.7279134986</v>
      </c>
      <c r="AD277" s="4">
        <v>107.2269462066</v>
      </c>
      <c r="AE277" s="4">
        <v>104.9774298526</v>
      </c>
      <c r="AF277" s="4">
        <v>124.47323825380001</v>
      </c>
      <c r="AG277" s="4">
        <v>124.47323825380001</v>
      </c>
      <c r="AH277" s="4">
        <v>104.22759106789999</v>
      </c>
    </row>
    <row r="278" spans="1:34" x14ac:dyDescent="0.25">
      <c r="A278" t="s">
        <v>773</v>
      </c>
      <c r="B278" s="4" t="s">
        <v>260</v>
      </c>
      <c r="C278" s="4">
        <v>14.101437884299999</v>
      </c>
      <c r="D278" s="4">
        <v>13.1767534329</v>
      </c>
      <c r="E278" s="4">
        <v>13.870266771500001</v>
      </c>
      <c r="F278" s="4">
        <v>14.332608997199999</v>
      </c>
      <c r="G278" s="4">
        <v>16.4131490129</v>
      </c>
      <c r="H278" s="4">
        <v>18.724860141499999</v>
      </c>
      <c r="I278" s="4">
        <v>19.41837348</v>
      </c>
      <c r="J278" s="4">
        <v>18.956031254300001</v>
      </c>
      <c r="K278" s="4">
        <v>20.805400157200001</v>
      </c>
      <c r="L278" s="4">
        <v>20.111886818599999</v>
      </c>
      <c r="M278" s="4">
        <v>19.41837348</v>
      </c>
      <c r="N278" s="4">
        <v>19.8807157058</v>
      </c>
      <c r="O278" s="4">
        <v>22.423597947200001</v>
      </c>
      <c r="P278" s="4">
        <v>25.428822414399999</v>
      </c>
      <c r="Q278" s="4">
        <v>28.434046881499999</v>
      </c>
      <c r="R278" s="4">
        <v>27.047020204399999</v>
      </c>
      <c r="S278" s="4">
        <v>27.047020204399999</v>
      </c>
      <c r="T278" s="4">
        <v>30.9769291229</v>
      </c>
      <c r="U278" s="4">
        <v>36.525035831499999</v>
      </c>
      <c r="V278" s="4">
        <v>39.2990891858</v>
      </c>
      <c r="W278" s="4">
        <v>43.922511442999998</v>
      </c>
      <c r="X278" s="4">
        <v>48.083591474400002</v>
      </c>
      <c r="Y278" s="4">
        <v>50.857644828700003</v>
      </c>
      <c r="Z278" s="4">
        <v>50.857644828700003</v>
      </c>
      <c r="AA278" s="4">
        <v>51.551158167300002</v>
      </c>
      <c r="AB278" s="4">
        <v>60.104489342999997</v>
      </c>
      <c r="AC278" s="4">
        <v>61.953858245900001</v>
      </c>
      <c r="AD278" s="4">
        <v>62.647371584399998</v>
      </c>
      <c r="AE278" s="4">
        <v>67.501964954499996</v>
      </c>
      <c r="AF278" s="4">
        <v>71.200702760200002</v>
      </c>
      <c r="AG278" s="4">
        <v>71.894216098800001</v>
      </c>
      <c r="AH278" s="4">
        <v>66.346109390199999</v>
      </c>
    </row>
    <row r="279" spans="1:34" x14ac:dyDescent="0.25">
      <c r="A279" t="s">
        <v>774</v>
      </c>
      <c r="B279" s="4" t="s">
        <v>261</v>
      </c>
      <c r="C279" s="4">
        <v>37.753542439199997</v>
      </c>
      <c r="D279" s="4">
        <v>32.882117608400002</v>
      </c>
      <c r="E279" s="4">
        <v>33.491045712199998</v>
      </c>
      <c r="F279" s="4">
        <v>29.837477089099998</v>
      </c>
      <c r="G279" s="4">
        <v>25.5749803621</v>
      </c>
      <c r="H279" s="4">
        <v>23.1392679466</v>
      </c>
      <c r="I279" s="4">
        <v>18.876771219599998</v>
      </c>
      <c r="J279" s="4">
        <v>18.267843115800002</v>
      </c>
      <c r="K279" s="4">
        <v>17.6589150119</v>
      </c>
      <c r="L279" s="4">
        <v>20.094627427300001</v>
      </c>
      <c r="M279" s="4">
        <v>23.1392679466</v>
      </c>
      <c r="N279" s="4">
        <v>24.357124154400001</v>
      </c>
      <c r="O279" s="4">
        <v>29.837477089099998</v>
      </c>
      <c r="P279" s="4">
        <v>34.099973816099997</v>
      </c>
      <c r="Q279" s="4">
        <v>34.708901920000002</v>
      </c>
      <c r="R279" s="4">
        <v>45.060679685499998</v>
      </c>
      <c r="S279" s="4">
        <v>40.189254854700003</v>
      </c>
      <c r="T279" s="4">
        <v>40.189254854700003</v>
      </c>
      <c r="U279" s="4">
        <v>43.233895373999999</v>
      </c>
      <c r="V279" s="4">
        <v>56.6303136589</v>
      </c>
      <c r="W279" s="4">
        <v>59.066026074299998</v>
      </c>
      <c r="X279" s="4">
        <v>66.3731633206</v>
      </c>
      <c r="Y279" s="4">
        <v>58.4570979704</v>
      </c>
      <c r="Z279" s="4">
        <v>62.110666593600001</v>
      </c>
      <c r="AA279" s="4">
        <v>64.546379009000006</v>
      </c>
      <c r="AB279" s="4">
        <v>70.026731943800002</v>
      </c>
      <c r="AC279" s="4">
        <v>74.898156774599997</v>
      </c>
      <c r="AD279" s="4">
        <v>79.160653501599995</v>
      </c>
      <c r="AE279" s="4">
        <v>82.814222124799997</v>
      </c>
      <c r="AF279" s="4">
        <v>87.685646955699994</v>
      </c>
      <c r="AG279" s="4">
        <v>99.864209032800005</v>
      </c>
      <c r="AH279" s="4">
        <v>94.992784201999996</v>
      </c>
    </row>
    <row r="280" spans="1:34" x14ac:dyDescent="0.25">
      <c r="A280" t="s">
        <v>775</v>
      </c>
      <c r="B280" s="4" t="s">
        <v>262</v>
      </c>
      <c r="C280" s="4">
        <v>19.751245580300001</v>
      </c>
      <c r="D280" s="4">
        <v>21.420364925099999</v>
      </c>
      <c r="E280" s="4">
        <v>23.089484269900002</v>
      </c>
      <c r="F280" s="4">
        <v>22.8112977125</v>
      </c>
      <c r="G280" s="4">
        <v>19.751245580300001</v>
      </c>
      <c r="H280" s="4">
        <v>19.1948724654</v>
      </c>
      <c r="I280" s="4">
        <v>18.360312792999999</v>
      </c>
      <c r="J280" s="4">
        <v>18.082126235499999</v>
      </c>
      <c r="K280" s="4">
        <v>17.247566563100001</v>
      </c>
      <c r="L280" s="4">
        <v>16.6911934482</v>
      </c>
      <c r="M280" s="4">
        <v>17.525753120600001</v>
      </c>
      <c r="N280" s="4">
        <v>18.082126235499999</v>
      </c>
      <c r="O280" s="4">
        <v>23.924043942299999</v>
      </c>
      <c r="P280" s="4">
        <v>22.254924597500001</v>
      </c>
      <c r="Q280" s="4">
        <v>24.202230499799999</v>
      </c>
      <c r="R280" s="4">
        <v>27.818655746899999</v>
      </c>
      <c r="S280" s="4">
        <v>25.871349844600001</v>
      </c>
      <c r="T280" s="4">
        <v>26.427722959600001</v>
      </c>
      <c r="U280" s="4">
        <v>30.322334764099999</v>
      </c>
      <c r="V280" s="4">
        <v>40.615237390499999</v>
      </c>
      <c r="W280" s="4">
        <v>43.118916407699999</v>
      </c>
      <c r="X280" s="4">
        <v>50.073580344500002</v>
      </c>
      <c r="Y280" s="4">
        <v>53.133632476599999</v>
      </c>
      <c r="Z280" s="4">
        <v>58.697363625999998</v>
      </c>
      <c r="AA280" s="4">
        <v>63.982908217899997</v>
      </c>
      <c r="AB280" s="4">
        <v>70.1030124822</v>
      </c>
      <c r="AC280" s="4">
        <v>70.1030124822</v>
      </c>
      <c r="AD280" s="4">
        <v>77.892236091399994</v>
      </c>
      <c r="AE280" s="4">
        <v>75.944930189100006</v>
      </c>
      <c r="AF280" s="4">
        <v>77.614049533900001</v>
      </c>
      <c r="AG280" s="4">
        <v>79.283168878699996</v>
      </c>
      <c r="AH280" s="4">
        <v>71.772131826999995</v>
      </c>
    </row>
    <row r="281" spans="1:34" x14ac:dyDescent="0.25">
      <c r="A281" t="s">
        <v>776</v>
      </c>
      <c r="B281" s="4" t="s">
        <v>263</v>
      </c>
      <c r="C281" s="4">
        <v>11.454243479000001</v>
      </c>
      <c r="D281" s="4">
        <v>12.090590339</v>
      </c>
      <c r="E281" s="4">
        <v>12.090590339</v>
      </c>
      <c r="F281" s="4">
        <v>13.3632840589</v>
      </c>
      <c r="G281" s="4">
        <v>12.408763769</v>
      </c>
      <c r="H281" s="4">
        <v>14.954151208700001</v>
      </c>
      <c r="I281" s="4">
        <v>14.635977778799999</v>
      </c>
      <c r="J281" s="4">
        <v>17.817712078500001</v>
      </c>
      <c r="K281" s="4">
        <v>17.1813652186</v>
      </c>
      <c r="L281" s="4">
        <v>17.1813652186</v>
      </c>
      <c r="M281" s="4">
        <v>17.817712078500001</v>
      </c>
      <c r="N281" s="4">
        <v>23.226660387999999</v>
      </c>
      <c r="O281" s="4">
        <v>22.908486958099999</v>
      </c>
      <c r="P281" s="4">
        <v>27.999261837599999</v>
      </c>
      <c r="Q281" s="4">
        <v>30.226475847500001</v>
      </c>
      <c r="R281" s="4">
        <v>34.362730437099998</v>
      </c>
      <c r="S281" s="4">
        <v>34.362730437099998</v>
      </c>
      <c r="T281" s="4">
        <v>34.044557007100003</v>
      </c>
      <c r="U281" s="4">
        <v>36.271771016899997</v>
      </c>
      <c r="V281" s="4">
        <v>39.771678746699997</v>
      </c>
      <c r="W281" s="4">
        <v>40.408025606599999</v>
      </c>
      <c r="X281" s="4">
        <v>40.408025606599999</v>
      </c>
      <c r="Y281" s="4">
        <v>42.6352396164</v>
      </c>
      <c r="Z281" s="4">
        <v>42.6352396164</v>
      </c>
      <c r="AA281" s="4">
        <v>47.726014495999998</v>
      </c>
      <c r="AB281" s="4">
        <v>52.498615945600001</v>
      </c>
      <c r="AC281" s="4">
        <v>62.043818844800001</v>
      </c>
      <c r="AD281" s="4">
        <v>69.679981164099999</v>
      </c>
      <c r="AE281" s="4">
        <v>75.407102903699993</v>
      </c>
      <c r="AF281" s="4">
        <v>78.907010633400006</v>
      </c>
      <c r="AG281" s="4">
        <v>78.907010633400006</v>
      </c>
      <c r="AH281" s="4">
        <v>77.952490343400001</v>
      </c>
    </row>
    <row r="282" spans="1:34" x14ac:dyDescent="0.25">
      <c r="A282" t="s">
        <v>777</v>
      </c>
      <c r="B282" s="4" t="s">
        <v>264</v>
      </c>
      <c r="C282" s="4">
        <v>7.0468687239000003</v>
      </c>
      <c r="D282" s="4">
        <v>8.4562424686999993</v>
      </c>
      <c r="E282" s="4">
        <v>8.4562424686999993</v>
      </c>
      <c r="F282" s="4">
        <v>9.8656162133999992</v>
      </c>
      <c r="G282" s="4">
        <v>10.570303085800001</v>
      </c>
      <c r="H282" s="4">
        <v>8.4562424686999993</v>
      </c>
      <c r="I282" s="4">
        <v>9.8656162133999992</v>
      </c>
      <c r="J282" s="4">
        <v>14.798424320200001</v>
      </c>
      <c r="K282" s="4">
        <v>14.093737447800001</v>
      </c>
      <c r="L282" s="4">
        <v>14.798424320200001</v>
      </c>
      <c r="M282" s="4">
        <v>13.389050575400001</v>
      </c>
      <c r="N282" s="4">
        <v>17.6171718097</v>
      </c>
      <c r="O282" s="4">
        <v>25.368727406000001</v>
      </c>
      <c r="P282" s="4">
        <v>27.482788023099999</v>
      </c>
      <c r="Q282" s="4">
        <v>31.710909257499999</v>
      </c>
      <c r="R282" s="4">
        <v>35.234343619400001</v>
      </c>
      <c r="S282" s="4">
        <v>35.939030491799997</v>
      </c>
      <c r="T282" s="4">
        <v>35.234343619400001</v>
      </c>
      <c r="U282" s="4">
        <v>41.576525470900002</v>
      </c>
      <c r="V282" s="4">
        <v>44.395272960500002</v>
      </c>
      <c r="W282" s="4">
        <v>45.8046467052</v>
      </c>
      <c r="X282" s="4">
        <v>45.8046467052</v>
      </c>
      <c r="Y282" s="4">
        <v>59.898384153000002</v>
      </c>
      <c r="Z282" s="4">
        <v>61.307757897800002</v>
      </c>
      <c r="AA282" s="4">
        <v>62.717131642600002</v>
      </c>
      <c r="AB282" s="4">
        <v>62.717131642600002</v>
      </c>
      <c r="AC282" s="4">
        <v>65.535879132100007</v>
      </c>
      <c r="AD282" s="4">
        <v>66.9452528769</v>
      </c>
      <c r="AE282" s="4">
        <v>65.535879132100007</v>
      </c>
      <c r="AF282" s="4">
        <v>64.831192259700003</v>
      </c>
      <c r="AG282" s="4">
        <v>64.831192259700003</v>
      </c>
      <c r="AH282" s="4">
        <v>64.831192259700003</v>
      </c>
    </row>
    <row r="283" spans="1:34" x14ac:dyDescent="0.25">
      <c r="A283" t="s">
        <v>778</v>
      </c>
      <c r="B283" s="4" t="s">
        <v>265</v>
      </c>
      <c r="C283" s="4">
        <v>10.4675505932</v>
      </c>
      <c r="D283" s="4">
        <v>13.084438241499999</v>
      </c>
      <c r="E283" s="4">
        <v>12.2121423587</v>
      </c>
      <c r="F283" s="4">
        <v>13.9567341242</v>
      </c>
      <c r="G283" s="4">
        <v>12.2121423587</v>
      </c>
      <c r="H283" s="4">
        <v>11.3398464759</v>
      </c>
      <c r="I283" s="4">
        <v>7.8506629448999998</v>
      </c>
      <c r="J283" s="4">
        <v>8.7229588275999994</v>
      </c>
      <c r="K283" s="4">
        <v>6.9783670621000002</v>
      </c>
      <c r="L283" s="4">
        <v>6.9783670621000002</v>
      </c>
      <c r="M283" s="4">
        <v>4.3614794137999997</v>
      </c>
      <c r="N283" s="4">
        <v>5.2337752966000002</v>
      </c>
      <c r="O283" s="4">
        <v>6.9783670621000002</v>
      </c>
      <c r="P283" s="4">
        <v>8.7229588275999994</v>
      </c>
      <c r="Q283" s="4">
        <v>10.4675505932</v>
      </c>
      <c r="R283" s="4">
        <v>9.5952547104000008</v>
      </c>
      <c r="S283" s="4">
        <v>10.4675505932</v>
      </c>
      <c r="T283" s="4">
        <v>14.829030007</v>
      </c>
      <c r="U283" s="4">
        <v>16.573621772500001</v>
      </c>
      <c r="V283" s="4">
        <v>19.190509420800002</v>
      </c>
      <c r="W283" s="4">
        <v>24.424284717399999</v>
      </c>
      <c r="X283" s="4">
        <v>24.424284717399999</v>
      </c>
      <c r="Y283" s="4">
        <v>26.1688764829</v>
      </c>
      <c r="Z283" s="4">
        <v>27.0411723657</v>
      </c>
      <c r="AA283" s="4">
        <v>27.913468248400001</v>
      </c>
      <c r="AB283" s="4">
        <v>32.274947662199999</v>
      </c>
      <c r="AC283" s="4">
        <v>37.5087229588</v>
      </c>
      <c r="AD283" s="4">
        <v>41.870202372599998</v>
      </c>
      <c r="AE283" s="4">
        <v>43.614794138199997</v>
      </c>
      <c r="AF283" s="4">
        <v>42.742498255400001</v>
      </c>
      <c r="AG283" s="4">
        <v>42.742498255400001</v>
      </c>
      <c r="AH283" s="4">
        <v>41.870202372599998</v>
      </c>
    </row>
    <row r="284" spans="1:34" x14ac:dyDescent="0.25">
      <c r="A284" t="s">
        <v>779</v>
      </c>
      <c r="B284" s="4" t="s">
        <v>266</v>
      </c>
      <c r="C284" s="4">
        <v>12.904058326299999</v>
      </c>
      <c r="D284" s="4">
        <v>9.4298887769000004</v>
      </c>
      <c r="E284" s="4">
        <v>9.4298887769000004</v>
      </c>
      <c r="F284" s="4">
        <v>9.9261987125999998</v>
      </c>
      <c r="G284" s="4">
        <v>18.859777553899999</v>
      </c>
      <c r="H284" s="4">
        <v>21.837637167699999</v>
      </c>
      <c r="I284" s="4">
        <v>21.837637167699999</v>
      </c>
      <c r="J284" s="4">
        <v>23.3265669745</v>
      </c>
      <c r="K284" s="4">
        <v>24.8154967814</v>
      </c>
      <c r="L284" s="4">
        <v>25.311806717100001</v>
      </c>
      <c r="M284" s="4">
        <v>24.8154967814</v>
      </c>
      <c r="N284" s="4">
        <v>19.852397425100001</v>
      </c>
      <c r="O284" s="4">
        <v>15.881917940099999</v>
      </c>
      <c r="P284" s="4">
        <v>15.3856080045</v>
      </c>
      <c r="Q284" s="4">
        <v>14.392988133199999</v>
      </c>
      <c r="R284" s="4">
        <v>13.400368262000001</v>
      </c>
      <c r="S284" s="4">
        <v>13.400368262000001</v>
      </c>
      <c r="T284" s="4">
        <v>14.392988133199999</v>
      </c>
      <c r="U284" s="4">
        <v>14.889298068900001</v>
      </c>
      <c r="V284" s="4">
        <v>17.370847746999999</v>
      </c>
      <c r="W284" s="4">
        <v>17.370847746999999</v>
      </c>
      <c r="X284" s="4">
        <v>19.852397425100001</v>
      </c>
      <c r="Y284" s="4">
        <v>19.852397425100001</v>
      </c>
      <c r="Z284" s="4">
        <v>19.852397425100001</v>
      </c>
      <c r="AA284" s="4">
        <v>19.852397425100001</v>
      </c>
      <c r="AB284" s="4">
        <v>19.852397425100001</v>
      </c>
      <c r="AC284" s="4">
        <v>18.3634676183</v>
      </c>
      <c r="AD284" s="4">
        <v>23.3265669745</v>
      </c>
      <c r="AE284" s="4">
        <v>23.822876910200002</v>
      </c>
      <c r="AF284" s="4">
        <v>24.8154967814</v>
      </c>
      <c r="AG284" s="4">
        <v>24.8154967814</v>
      </c>
      <c r="AH284" s="4">
        <v>25.808116652700001</v>
      </c>
    </row>
    <row r="285" spans="1:34" x14ac:dyDescent="0.25">
      <c r="A285" t="s">
        <v>780</v>
      </c>
      <c r="B285" s="4" t="s">
        <v>267</v>
      </c>
      <c r="C285" s="4">
        <v>5.0603190025</v>
      </c>
      <c r="D285" s="4">
        <v>5.0603190025</v>
      </c>
      <c r="E285" s="4">
        <v>6.072382803</v>
      </c>
      <c r="F285" s="4">
        <v>7.0844466035</v>
      </c>
      <c r="G285" s="4">
        <v>8.096510404</v>
      </c>
      <c r="H285" s="4">
        <v>6.072382803</v>
      </c>
      <c r="I285" s="4">
        <v>7.0844466035</v>
      </c>
      <c r="J285" s="4">
        <v>11.1327018055</v>
      </c>
      <c r="K285" s="4">
        <v>18.217148409</v>
      </c>
      <c r="L285" s="4">
        <v>17.205084608500002</v>
      </c>
      <c r="M285" s="4">
        <v>18.217148409</v>
      </c>
      <c r="N285" s="4">
        <v>21.253339810500002</v>
      </c>
      <c r="O285" s="4">
        <v>22.265403611</v>
      </c>
      <c r="P285" s="4">
        <v>22.265403611</v>
      </c>
      <c r="Q285" s="4">
        <v>21.253339810500002</v>
      </c>
      <c r="R285" s="4">
        <v>20.24127601</v>
      </c>
      <c r="S285" s="4">
        <v>20.24127601</v>
      </c>
      <c r="T285" s="4">
        <v>18.217148409</v>
      </c>
      <c r="U285" s="4">
        <v>16.193020808</v>
      </c>
      <c r="V285" s="4">
        <v>16.193020808</v>
      </c>
      <c r="W285" s="4">
        <v>15.1809570075</v>
      </c>
      <c r="X285" s="4">
        <v>16.193020808</v>
      </c>
      <c r="Y285" s="4">
        <v>17.205084608500002</v>
      </c>
      <c r="Z285" s="4">
        <v>18.217148409</v>
      </c>
      <c r="AA285" s="4">
        <v>18.217148409</v>
      </c>
      <c r="AB285" s="4">
        <v>19.229212209500002</v>
      </c>
      <c r="AC285" s="4">
        <v>22.265403611</v>
      </c>
      <c r="AD285" s="4">
        <v>24.289531212</v>
      </c>
      <c r="AE285" s="4">
        <v>20.24127601</v>
      </c>
      <c r="AF285" s="4">
        <v>16.193020808</v>
      </c>
      <c r="AG285" s="4">
        <v>15.1809570075</v>
      </c>
      <c r="AH285" s="4">
        <v>15.1809570075</v>
      </c>
    </row>
    <row r="286" spans="1:34" x14ac:dyDescent="0.25">
      <c r="A286" t="s">
        <v>781</v>
      </c>
      <c r="B286" s="4" t="s">
        <v>268</v>
      </c>
      <c r="C286" s="4">
        <v>24.648515413399998</v>
      </c>
      <c r="D286" s="4">
        <v>24.648515413399998</v>
      </c>
      <c r="E286" s="4">
        <v>24.648515413399998</v>
      </c>
      <c r="F286" s="4">
        <v>30.161999124299999</v>
      </c>
      <c r="G286" s="4">
        <v>35.6754828352</v>
      </c>
      <c r="H286" s="4">
        <v>41.513289117399999</v>
      </c>
      <c r="I286" s="4">
        <v>43.783547116000001</v>
      </c>
      <c r="J286" s="4">
        <v>41.513289117399999</v>
      </c>
      <c r="K286" s="4">
        <v>46.053805114600003</v>
      </c>
      <c r="L286" s="4">
        <v>46.053805114600003</v>
      </c>
      <c r="M286" s="4">
        <v>35.999805406500002</v>
      </c>
      <c r="N286" s="4">
        <v>39.243031118799998</v>
      </c>
      <c r="O286" s="4">
        <v>40.864643974899998</v>
      </c>
      <c r="P286" s="4">
        <v>42.486256830999999</v>
      </c>
      <c r="Q286" s="4">
        <v>52.540256539200001</v>
      </c>
      <c r="R286" s="4">
        <v>63.242901389700002</v>
      </c>
      <c r="S286" s="4">
        <v>63.242901389700002</v>
      </c>
      <c r="T286" s="4">
        <v>65.188836817099997</v>
      </c>
      <c r="U286" s="4">
        <v>71.026643099200001</v>
      </c>
      <c r="V286" s="4">
        <v>76.864449381399993</v>
      </c>
      <c r="W286" s="4">
        <v>83.675223377199998</v>
      </c>
      <c r="X286" s="4">
        <v>87.242771660700001</v>
      </c>
      <c r="Y286" s="4">
        <v>81.729287949799996</v>
      </c>
      <c r="Z286" s="4">
        <v>81.729287949799996</v>
      </c>
      <c r="AA286" s="4">
        <v>85.621158804499998</v>
      </c>
      <c r="AB286" s="4">
        <v>84.648191090899999</v>
      </c>
      <c r="AC286" s="4">
        <v>85.9454813758</v>
      </c>
      <c r="AD286" s="4">
        <v>88.215739374400002</v>
      </c>
      <c r="AE286" s="4">
        <v>86.5941265182</v>
      </c>
      <c r="AF286" s="4">
        <v>88.864384516800001</v>
      </c>
      <c r="AG286" s="4">
        <v>88.864384516800001</v>
      </c>
      <c r="AH286" s="4">
        <v>84.648191090899999</v>
      </c>
    </row>
    <row r="287" spans="1:34" x14ac:dyDescent="0.25">
      <c r="A287" t="s">
        <v>782</v>
      </c>
      <c r="B287" s="4" t="s">
        <v>269</v>
      </c>
      <c r="C287" s="4">
        <v>1.9078508060999999</v>
      </c>
      <c r="D287" s="4">
        <v>3.8157016120999998</v>
      </c>
      <c r="E287" s="4">
        <v>3.8157016120999998</v>
      </c>
      <c r="F287" s="4">
        <v>3.8157016120999998</v>
      </c>
      <c r="G287" s="4">
        <v>1.9078508060999999</v>
      </c>
      <c r="H287" s="4">
        <v>3.8157016120999998</v>
      </c>
      <c r="I287" s="4">
        <v>3.8157016120999998</v>
      </c>
      <c r="J287" s="4">
        <v>5.7235524181999997</v>
      </c>
      <c r="K287" s="4">
        <v>3.8157016120999998</v>
      </c>
      <c r="L287" s="4">
        <v>3.8157016120999998</v>
      </c>
      <c r="M287" s="4">
        <v>3.8157016120999998</v>
      </c>
      <c r="N287" s="4">
        <v>15.262806448499999</v>
      </c>
      <c r="O287" s="4">
        <v>15.262806448499999</v>
      </c>
      <c r="P287" s="4">
        <v>19.078508060699999</v>
      </c>
      <c r="Q287" s="4">
        <v>20.986358866700002</v>
      </c>
      <c r="R287" s="4">
        <v>20.986358866700002</v>
      </c>
      <c r="S287" s="4">
        <v>20.986358866700002</v>
      </c>
      <c r="T287" s="4">
        <v>26.709911284899999</v>
      </c>
      <c r="U287" s="4">
        <v>20.986358866700002</v>
      </c>
      <c r="V287" s="4">
        <v>22.894209672799999</v>
      </c>
      <c r="W287" s="4">
        <v>28.617762090999999</v>
      </c>
      <c r="X287" s="4">
        <v>30.5256128971</v>
      </c>
      <c r="Y287" s="4">
        <v>30.5256128971</v>
      </c>
      <c r="Z287" s="4">
        <v>32.433463703100003</v>
      </c>
      <c r="AA287" s="4">
        <v>36.249165315299997</v>
      </c>
      <c r="AB287" s="4">
        <v>57.235524181999999</v>
      </c>
      <c r="AC287" s="4">
        <v>78.221883048699993</v>
      </c>
      <c r="AD287" s="4">
        <v>87.761137079099996</v>
      </c>
      <c r="AE287" s="4">
        <v>104.9317943337</v>
      </c>
      <c r="AF287" s="4">
        <v>106.8396451398</v>
      </c>
      <c r="AG287" s="4">
        <v>106.8396451398</v>
      </c>
      <c r="AH287" s="4">
        <v>97.300391109399996</v>
      </c>
    </row>
    <row r="288" spans="1:34" x14ac:dyDescent="0.25">
      <c r="A288" t="s">
        <v>783</v>
      </c>
      <c r="B288" s="4" t="s">
        <v>270</v>
      </c>
      <c r="C288" s="4">
        <v>2.5845937536000001</v>
      </c>
      <c r="D288" s="4">
        <v>1.5507562521</v>
      </c>
      <c r="E288" s="4">
        <v>1.5507562521</v>
      </c>
      <c r="F288" s="4">
        <v>1.5507562521</v>
      </c>
      <c r="G288" s="4">
        <v>1.0338375014000001</v>
      </c>
      <c r="H288" s="4">
        <v>1.5507562521</v>
      </c>
      <c r="I288" s="4">
        <v>2.0676750028000002</v>
      </c>
      <c r="J288" s="4">
        <v>1.5507562521</v>
      </c>
      <c r="K288" s="4">
        <v>1.5507562521</v>
      </c>
      <c r="L288" s="4">
        <v>1.5507562521</v>
      </c>
      <c r="M288" s="4">
        <v>6.7199437592000004</v>
      </c>
      <c r="N288" s="4">
        <v>9.8214562635</v>
      </c>
      <c r="O288" s="4">
        <v>12.9229687678</v>
      </c>
      <c r="P288" s="4">
        <v>16.5414000227</v>
      </c>
      <c r="Q288" s="4">
        <v>18.609075025599999</v>
      </c>
      <c r="R288" s="4">
        <v>22.2275062806</v>
      </c>
      <c r="S288" s="4">
        <v>22.2275062806</v>
      </c>
      <c r="T288" s="4">
        <v>17.575237524199999</v>
      </c>
      <c r="U288" s="4">
        <v>24.295181283400002</v>
      </c>
      <c r="V288" s="4">
        <v>31.015125042600001</v>
      </c>
      <c r="W288" s="4">
        <v>30.498206291900001</v>
      </c>
      <c r="X288" s="4">
        <v>33.082800045500001</v>
      </c>
      <c r="Y288" s="4">
        <v>31.015125042600001</v>
      </c>
      <c r="Z288" s="4">
        <v>32.0489625441</v>
      </c>
      <c r="AA288" s="4">
        <v>36.184312549799998</v>
      </c>
      <c r="AB288" s="4">
        <v>40.319662555400001</v>
      </c>
      <c r="AC288" s="4">
        <v>37.218150051199999</v>
      </c>
      <c r="AD288" s="4">
        <v>40.319662555400001</v>
      </c>
      <c r="AE288" s="4">
        <v>40.836581306200003</v>
      </c>
      <c r="AF288" s="4">
        <v>45.488850062499999</v>
      </c>
      <c r="AG288" s="4">
        <v>47.556525065400002</v>
      </c>
      <c r="AH288" s="4">
        <v>42.904256308999997</v>
      </c>
    </row>
    <row r="289" spans="1:34" x14ac:dyDescent="0.25">
      <c r="A289" t="s">
        <v>784</v>
      </c>
      <c r="B289" s="4" t="s">
        <v>271</v>
      </c>
      <c r="C289" s="4">
        <v>11.7782161892</v>
      </c>
      <c r="D289" s="4">
        <v>13.2504932128</v>
      </c>
      <c r="E289" s="4">
        <v>13.2504932128</v>
      </c>
      <c r="F289" s="4">
        <v>13.2504932128</v>
      </c>
      <c r="G289" s="4">
        <v>16.195047260100001</v>
      </c>
      <c r="H289" s="4">
        <v>16.195047260100001</v>
      </c>
      <c r="I289" s="4">
        <v>15.458908748300001</v>
      </c>
      <c r="J289" s="4">
        <v>13.2504932128</v>
      </c>
      <c r="K289" s="4">
        <v>11.7782161892</v>
      </c>
      <c r="L289" s="4">
        <v>11.0420776773</v>
      </c>
      <c r="M289" s="4">
        <v>10.3059391655</v>
      </c>
      <c r="N289" s="4">
        <v>8.0975236299999995</v>
      </c>
      <c r="O289" s="4">
        <v>11.7782161892</v>
      </c>
      <c r="P289" s="4">
        <v>12.514354701</v>
      </c>
      <c r="Q289" s="4">
        <v>16.195047260100001</v>
      </c>
      <c r="R289" s="4">
        <v>27.973263449299999</v>
      </c>
      <c r="S289" s="4">
        <v>27.973263449299999</v>
      </c>
      <c r="T289" s="4">
        <v>27.973263449299999</v>
      </c>
      <c r="U289" s="4">
        <v>32.390094520200002</v>
      </c>
      <c r="V289" s="4">
        <v>33.862371543800002</v>
      </c>
      <c r="W289" s="4">
        <v>36.806925591099997</v>
      </c>
      <c r="X289" s="4">
        <v>42.696033685700002</v>
      </c>
      <c r="Y289" s="4">
        <v>35.334648567499997</v>
      </c>
      <c r="Z289" s="4">
        <v>36.806925591099997</v>
      </c>
      <c r="AA289" s="4">
        <v>39.751479638399999</v>
      </c>
      <c r="AB289" s="4">
        <v>51.529695827600001</v>
      </c>
      <c r="AC289" s="4">
        <v>55.210388386699996</v>
      </c>
      <c r="AD289" s="4">
        <v>71.405435646800001</v>
      </c>
      <c r="AE289" s="4">
        <v>75.822266717700003</v>
      </c>
      <c r="AF289" s="4">
        <v>80.975236300500001</v>
      </c>
      <c r="AG289" s="4">
        <v>80.239097788600006</v>
      </c>
      <c r="AH289" s="4">
        <v>77.294543741400005</v>
      </c>
    </row>
    <row r="290" spans="1:34" x14ac:dyDescent="0.25">
      <c r="A290" t="s">
        <v>785</v>
      </c>
      <c r="B290" s="4" t="s">
        <v>272</v>
      </c>
      <c r="C290" s="4">
        <v>10.8419552692</v>
      </c>
      <c r="D290" s="4">
        <v>8.5186791400999997</v>
      </c>
      <c r="E290" s="4">
        <v>6.9698283872999998</v>
      </c>
      <c r="F290" s="4">
        <v>6.9698283872999998</v>
      </c>
      <c r="G290" s="4">
        <v>10.0675298928</v>
      </c>
      <c r="H290" s="4">
        <v>13.1652313983</v>
      </c>
      <c r="I290" s="4">
        <v>13.1652313983</v>
      </c>
      <c r="J290" s="4">
        <v>13.1652313983</v>
      </c>
      <c r="K290" s="4">
        <v>17.037358280199999</v>
      </c>
      <c r="L290" s="4">
        <v>16.262932903799999</v>
      </c>
      <c r="M290" s="4">
        <v>18.586209032900001</v>
      </c>
      <c r="N290" s="4">
        <v>17.037358280199999</v>
      </c>
      <c r="O290" s="4">
        <v>13.9396567747</v>
      </c>
      <c r="P290" s="4">
        <v>13.9396567747</v>
      </c>
      <c r="Q290" s="4">
        <v>15.488507527399999</v>
      </c>
      <c r="R290" s="4">
        <v>16.262932903799999</v>
      </c>
      <c r="S290" s="4">
        <v>20.135059785599999</v>
      </c>
      <c r="T290" s="4">
        <v>20.135059785599999</v>
      </c>
      <c r="U290" s="4">
        <v>27.104888172999999</v>
      </c>
      <c r="V290" s="4">
        <v>31.751440431199999</v>
      </c>
      <c r="W290" s="4">
        <v>34.074716560299997</v>
      </c>
      <c r="X290" s="4">
        <v>32.525865807599999</v>
      </c>
      <c r="Y290" s="4">
        <v>34.849141936700001</v>
      </c>
      <c r="Z290" s="4">
        <v>33.300291183900001</v>
      </c>
      <c r="AA290" s="4">
        <v>37.946843442199999</v>
      </c>
      <c r="AB290" s="4">
        <v>41.818970323999999</v>
      </c>
      <c r="AC290" s="4">
        <v>51.886500216800002</v>
      </c>
      <c r="AD290" s="4">
        <v>62.728455486000001</v>
      </c>
      <c r="AE290" s="4">
        <v>69.698283873400001</v>
      </c>
      <c r="AF290" s="4">
        <v>77.442537637100003</v>
      </c>
      <c r="AG290" s="4">
        <v>77.442537637100003</v>
      </c>
      <c r="AH290" s="4">
        <v>73.570410755200001</v>
      </c>
    </row>
    <row r="291" spans="1:34" x14ac:dyDescent="0.25">
      <c r="A291" t="s">
        <v>786</v>
      </c>
      <c r="B291" s="4" t="s">
        <v>273</v>
      </c>
      <c r="C291" s="4">
        <v>23.806500761799999</v>
      </c>
      <c r="D291" s="4">
        <v>26.187150838000001</v>
      </c>
      <c r="E291" s="4">
        <v>25.393600812599999</v>
      </c>
      <c r="F291" s="4">
        <v>23.806500761799999</v>
      </c>
      <c r="G291" s="4">
        <v>17.4581005587</v>
      </c>
      <c r="H291" s="4">
        <v>15.0774504825</v>
      </c>
      <c r="I291" s="4">
        <v>15.0774504825</v>
      </c>
      <c r="J291" s="4">
        <v>15.8710005079</v>
      </c>
      <c r="K291" s="4">
        <v>18.251650584099998</v>
      </c>
      <c r="L291" s="4">
        <v>19.045200609399998</v>
      </c>
      <c r="M291" s="4">
        <v>25.393600812599999</v>
      </c>
      <c r="N291" s="4">
        <v>25.393600812599999</v>
      </c>
      <c r="O291" s="4">
        <v>29.361350939600001</v>
      </c>
      <c r="P291" s="4">
        <v>30.948450990400001</v>
      </c>
      <c r="Q291" s="4">
        <v>49.200101574400001</v>
      </c>
      <c r="R291" s="4">
        <v>48.406551549</v>
      </c>
      <c r="S291" s="4">
        <v>49.200101574400001</v>
      </c>
      <c r="T291" s="4">
        <v>54.7549517522</v>
      </c>
      <c r="U291" s="4">
        <v>61.896901980700001</v>
      </c>
      <c r="V291" s="4">
        <v>67.4517521585</v>
      </c>
      <c r="W291" s="4">
        <v>77.767902488600001</v>
      </c>
      <c r="X291" s="4">
        <v>65.864652107699996</v>
      </c>
      <c r="Y291" s="4">
        <v>72.213052310799995</v>
      </c>
      <c r="Z291" s="4">
        <v>74.593702386999993</v>
      </c>
      <c r="AA291" s="4">
        <v>76.180802437799997</v>
      </c>
      <c r="AB291" s="4">
        <v>91.258252920299995</v>
      </c>
      <c r="AC291" s="4">
        <v>103.1615033012</v>
      </c>
      <c r="AD291" s="4">
        <v>103.95505332659999</v>
      </c>
      <c r="AE291" s="4">
        <v>104.748603352</v>
      </c>
      <c r="AF291" s="4">
        <v>113.4776536313</v>
      </c>
      <c r="AG291" s="4">
        <v>111.0970035551</v>
      </c>
      <c r="AH291" s="4">
        <v>97.606653123399994</v>
      </c>
    </row>
    <row r="292" spans="1:34" x14ac:dyDescent="0.25">
      <c r="A292" t="s">
        <v>787</v>
      </c>
      <c r="B292" s="4" t="s">
        <v>274</v>
      </c>
      <c r="C292" s="4">
        <v>38.7908604948</v>
      </c>
      <c r="D292" s="4">
        <v>40.052351893000001</v>
      </c>
      <c r="E292" s="4">
        <v>39.7369790435</v>
      </c>
      <c r="F292" s="4">
        <v>38.160114795699997</v>
      </c>
      <c r="G292" s="4">
        <v>44.152198937199998</v>
      </c>
      <c r="H292" s="4">
        <v>45.098317485800003</v>
      </c>
      <c r="I292" s="4">
        <v>52.036520176000003</v>
      </c>
      <c r="J292" s="4">
        <v>54.244130122800001</v>
      </c>
      <c r="K292" s="4">
        <v>59.605468565199999</v>
      </c>
      <c r="L292" s="4">
        <v>61.813078512099999</v>
      </c>
      <c r="M292" s="4">
        <v>65.5975527067</v>
      </c>
      <c r="N292" s="4">
        <v>63.074569910299999</v>
      </c>
      <c r="O292" s="4">
        <v>68.751281202200005</v>
      </c>
      <c r="P292" s="4">
        <v>61.182332813000002</v>
      </c>
      <c r="Q292" s="4">
        <v>62.443824211200003</v>
      </c>
      <c r="R292" s="4">
        <v>58.343977166999998</v>
      </c>
      <c r="S292" s="4">
        <v>60.866959963399999</v>
      </c>
      <c r="T292" s="4">
        <v>60.236214264300003</v>
      </c>
      <c r="U292" s="4">
        <v>63.3899427598</v>
      </c>
      <c r="V292" s="4">
        <v>64.651434158000001</v>
      </c>
      <c r="W292" s="4">
        <v>67.489789803999997</v>
      </c>
      <c r="X292" s="4">
        <v>63.3899427598</v>
      </c>
      <c r="Y292" s="4">
        <v>60.551587113899998</v>
      </c>
      <c r="Z292" s="4">
        <v>58.974722866100002</v>
      </c>
      <c r="AA292" s="4">
        <v>58.659350016600001</v>
      </c>
      <c r="AB292" s="4">
        <v>56.136367220099999</v>
      </c>
      <c r="AC292" s="4">
        <v>48.567418830900003</v>
      </c>
      <c r="AD292" s="4">
        <v>46.359808884099998</v>
      </c>
      <c r="AE292" s="4">
        <v>45.098317485800003</v>
      </c>
      <c r="AF292" s="4">
        <v>51.4057744769</v>
      </c>
      <c r="AG292" s="4">
        <v>50.144283078699999</v>
      </c>
      <c r="AH292" s="4">
        <v>46.359808884099998</v>
      </c>
    </row>
    <row r="293" spans="1:34" x14ac:dyDescent="0.25">
      <c r="A293" t="s">
        <v>788</v>
      </c>
      <c r="B293" s="4" t="s">
        <v>275</v>
      </c>
      <c r="C293" s="4">
        <v>19.912385503799999</v>
      </c>
      <c r="D293" s="4">
        <v>19.912385503799999</v>
      </c>
      <c r="E293" s="4">
        <v>19.912385503799999</v>
      </c>
      <c r="F293" s="4">
        <v>17.423337315800001</v>
      </c>
      <c r="G293" s="4">
        <v>9.9561927518999997</v>
      </c>
      <c r="H293" s="4">
        <v>9.9561927518999997</v>
      </c>
      <c r="I293" s="4">
        <v>4.9780963758999999</v>
      </c>
      <c r="J293" s="4">
        <v>4.9780963758999999</v>
      </c>
      <c r="K293" s="4">
        <v>4.9780963758999999</v>
      </c>
      <c r="L293" s="4">
        <v>4.9780963758999999</v>
      </c>
      <c r="M293" s="4">
        <v>2.4890481879999999</v>
      </c>
      <c r="N293" s="4">
        <v>4.9780963758999999</v>
      </c>
      <c r="O293" s="4">
        <v>2.4890481879999999</v>
      </c>
      <c r="P293" s="4">
        <v>4.9780963758999999</v>
      </c>
      <c r="Q293" s="4">
        <v>4.9780963758999999</v>
      </c>
      <c r="R293" s="4">
        <v>4.9780963758999999</v>
      </c>
      <c r="S293" s="4">
        <v>4.9780963758999999</v>
      </c>
      <c r="T293" s="4">
        <v>7.4671445638999998</v>
      </c>
      <c r="U293" s="4">
        <v>12.4452409399</v>
      </c>
      <c r="V293" s="4">
        <v>14.9342891278</v>
      </c>
      <c r="W293" s="4">
        <v>32.357626443599997</v>
      </c>
      <c r="X293" s="4">
        <v>32.357626443599997</v>
      </c>
      <c r="Y293" s="4">
        <v>32.357626443599997</v>
      </c>
      <c r="Z293" s="4">
        <v>32.357626443599997</v>
      </c>
      <c r="AA293" s="4">
        <v>34.846674631600003</v>
      </c>
      <c r="AB293" s="4">
        <v>29.868578255700001</v>
      </c>
      <c r="AC293" s="4">
        <v>27.379530067699999</v>
      </c>
      <c r="AD293" s="4">
        <v>17.423337315800001</v>
      </c>
      <c r="AE293" s="4">
        <v>17.423337315800001</v>
      </c>
      <c r="AF293" s="4">
        <v>19.912385503799999</v>
      </c>
      <c r="AG293" s="4">
        <v>19.912385503799999</v>
      </c>
      <c r="AH293" s="4">
        <v>14.9342891278</v>
      </c>
    </row>
    <row r="294" spans="1:34" x14ac:dyDescent="0.25">
      <c r="A294" t="s">
        <v>789</v>
      </c>
      <c r="B294" s="4" t="s">
        <v>276</v>
      </c>
      <c r="C294" s="4">
        <v>6.9577048851000001</v>
      </c>
      <c r="D294" s="4">
        <v>7.7307832055999999</v>
      </c>
      <c r="E294" s="4">
        <v>7.7307832055999999</v>
      </c>
      <c r="F294" s="4">
        <v>17.007723052399999</v>
      </c>
      <c r="G294" s="4">
        <v>27.830819540299998</v>
      </c>
      <c r="H294" s="4">
        <v>38.653916028200001</v>
      </c>
      <c r="I294" s="4">
        <v>46.384699233900001</v>
      </c>
      <c r="J294" s="4">
        <v>56.434717401199997</v>
      </c>
      <c r="K294" s="4">
        <v>56.434717401199997</v>
      </c>
      <c r="L294" s="4">
        <v>56.434717401199997</v>
      </c>
      <c r="M294" s="4">
        <v>52.569325798400001</v>
      </c>
      <c r="N294" s="4">
        <v>48.703934195599999</v>
      </c>
      <c r="O294" s="4">
        <v>43.292385951599996</v>
      </c>
      <c r="P294" s="4">
        <v>45.611620913300001</v>
      </c>
      <c r="Q294" s="4">
        <v>40.200072669400001</v>
      </c>
      <c r="R294" s="4">
        <v>40.973150989899999</v>
      </c>
      <c r="S294" s="4">
        <v>40.973150989899999</v>
      </c>
      <c r="T294" s="4">
        <v>40.200072669400001</v>
      </c>
      <c r="U294" s="4">
        <v>40.200072669400001</v>
      </c>
      <c r="V294" s="4">
        <v>37.107759387100003</v>
      </c>
      <c r="W294" s="4">
        <v>25.511584578600001</v>
      </c>
      <c r="X294" s="4">
        <v>30.150054502</v>
      </c>
      <c r="Y294" s="4">
        <v>30.150054502</v>
      </c>
      <c r="Z294" s="4">
        <v>30.150054502</v>
      </c>
      <c r="AA294" s="4">
        <v>34.788524425399999</v>
      </c>
      <c r="AB294" s="4">
        <v>40.200072669400001</v>
      </c>
      <c r="AC294" s="4">
        <v>44.838542592800003</v>
      </c>
      <c r="AD294" s="4">
        <v>51.023169157300003</v>
      </c>
      <c r="AE294" s="4">
        <v>44.065464272200003</v>
      </c>
      <c r="AF294" s="4">
        <v>44.065464272200003</v>
      </c>
      <c r="AG294" s="4">
        <v>44.065464272200003</v>
      </c>
      <c r="AH294" s="4">
        <v>36.334681066500004</v>
      </c>
    </row>
    <row r="295" spans="1:34" x14ac:dyDescent="0.25">
      <c r="A295" t="s">
        <v>790</v>
      </c>
      <c r="B295" s="4" t="s">
        <v>277</v>
      </c>
      <c r="C295" s="4">
        <v>8.7858021436999998</v>
      </c>
      <c r="D295" s="4">
        <v>8.7858021436999998</v>
      </c>
      <c r="E295" s="4">
        <v>8.7858021436999998</v>
      </c>
      <c r="F295" s="4">
        <v>11.5313653137</v>
      </c>
      <c r="G295" s="4">
        <v>15.375153751499999</v>
      </c>
      <c r="H295" s="4">
        <v>17.022491653500001</v>
      </c>
      <c r="I295" s="4">
        <v>18.120716921500001</v>
      </c>
      <c r="J295" s="4">
        <v>17.571604287500001</v>
      </c>
      <c r="K295" s="4">
        <v>17.571604287500001</v>
      </c>
      <c r="L295" s="4">
        <v>17.571604287500001</v>
      </c>
      <c r="M295" s="4">
        <v>17.571604287500001</v>
      </c>
      <c r="N295" s="4">
        <v>21.4153927254</v>
      </c>
      <c r="O295" s="4">
        <v>23.611843261299999</v>
      </c>
      <c r="P295" s="4">
        <v>26.906519065200001</v>
      </c>
      <c r="Q295" s="4">
        <v>34.044983307000003</v>
      </c>
      <c r="R295" s="4">
        <v>34.044983307000003</v>
      </c>
      <c r="S295" s="4">
        <v>34.044983307000003</v>
      </c>
      <c r="T295" s="4">
        <v>37.339659110900001</v>
      </c>
      <c r="U295" s="4">
        <v>35.143208574900001</v>
      </c>
      <c r="V295" s="4">
        <v>38.986997012800003</v>
      </c>
      <c r="W295" s="4">
        <v>34.044983307000003</v>
      </c>
      <c r="X295" s="4">
        <v>30.7503075031</v>
      </c>
      <c r="Y295" s="4">
        <v>32.946758039000002</v>
      </c>
      <c r="Z295" s="4">
        <v>32.946758039000002</v>
      </c>
      <c r="AA295" s="4">
        <v>28.004744333200001</v>
      </c>
      <c r="AB295" s="4">
        <v>28.004744333200001</v>
      </c>
      <c r="AC295" s="4">
        <v>23.611843261299999</v>
      </c>
      <c r="AD295" s="4">
        <v>31.848532770999999</v>
      </c>
      <c r="AE295" s="4">
        <v>30.7503075031</v>
      </c>
      <c r="AF295" s="4">
        <v>32.397645404999999</v>
      </c>
      <c r="AG295" s="4">
        <v>32.397645404999999</v>
      </c>
      <c r="AH295" s="4">
        <v>34.044983307000003</v>
      </c>
    </row>
    <row r="296" spans="1:34" x14ac:dyDescent="0.25">
      <c r="A296" t="s">
        <v>791</v>
      </c>
      <c r="B296" s="4" t="s">
        <v>278</v>
      </c>
      <c r="C296" s="4">
        <v>9.1762481991999998</v>
      </c>
      <c r="D296" s="4">
        <v>9.1762481991999998</v>
      </c>
      <c r="E296" s="4">
        <v>8.7174357891999996</v>
      </c>
      <c r="F296" s="4">
        <v>8.7174357891999996</v>
      </c>
      <c r="G296" s="4">
        <v>11.470310249000001</v>
      </c>
      <c r="H296" s="4">
        <v>12.846747478799999</v>
      </c>
      <c r="I296" s="4">
        <v>12.846747478799999</v>
      </c>
      <c r="J296" s="4">
        <v>15.1408095286</v>
      </c>
      <c r="K296" s="4">
        <v>15.1408095286</v>
      </c>
      <c r="L296" s="4">
        <v>15.1408095286</v>
      </c>
      <c r="M296" s="4">
        <v>19.2701212182</v>
      </c>
      <c r="N296" s="4">
        <v>16.976059168399999</v>
      </c>
      <c r="O296" s="4">
        <v>18.352496398300001</v>
      </c>
      <c r="P296" s="4">
        <v>23.3994329079</v>
      </c>
      <c r="Q296" s="4">
        <v>21.105370858099999</v>
      </c>
      <c r="R296" s="4">
        <v>22.481808087899999</v>
      </c>
      <c r="S296" s="4">
        <v>23.3994329079</v>
      </c>
      <c r="T296" s="4">
        <v>20.646558448099999</v>
      </c>
      <c r="U296" s="4">
        <v>28.4463694174</v>
      </c>
      <c r="V296" s="4">
        <v>28.4463694174</v>
      </c>
      <c r="W296" s="4">
        <v>27.9875570074</v>
      </c>
      <c r="X296" s="4">
        <v>30.740431467200001</v>
      </c>
      <c r="Y296" s="4">
        <v>29.822806647299998</v>
      </c>
      <c r="Z296" s="4">
        <v>28.9051818274</v>
      </c>
      <c r="AA296" s="4">
        <v>32.116868697100003</v>
      </c>
      <c r="AB296" s="4">
        <v>28.4463694174</v>
      </c>
      <c r="AC296" s="4">
        <v>31.658056287099999</v>
      </c>
      <c r="AD296" s="4">
        <v>29.363994237299998</v>
      </c>
      <c r="AE296" s="4">
        <v>28.4463694174</v>
      </c>
      <c r="AF296" s="4">
        <v>29.363994237299998</v>
      </c>
      <c r="AG296" s="4">
        <v>29.363994237299998</v>
      </c>
      <c r="AH296" s="4">
        <v>26.611119777599999</v>
      </c>
    </row>
    <row r="297" spans="1:34" x14ac:dyDescent="0.25">
      <c r="A297" t="s">
        <v>792</v>
      </c>
      <c r="B297" s="4" t="s">
        <v>279</v>
      </c>
      <c r="C297" s="4">
        <v>3.9423885618000001</v>
      </c>
      <c r="D297" s="4">
        <v>5.2565180824000004</v>
      </c>
      <c r="E297" s="4">
        <v>5.2565180824000004</v>
      </c>
      <c r="F297" s="4">
        <v>5.2565180824000004</v>
      </c>
      <c r="G297" s="4">
        <v>13.141295206100001</v>
      </c>
      <c r="H297" s="4">
        <v>14.4554247267</v>
      </c>
      <c r="I297" s="4">
        <v>30.224978973900001</v>
      </c>
      <c r="J297" s="4">
        <v>30.224978973900001</v>
      </c>
      <c r="K297" s="4">
        <v>34.167367535700002</v>
      </c>
      <c r="L297" s="4">
        <v>34.167367535700002</v>
      </c>
      <c r="M297" s="4">
        <v>34.167367535700002</v>
      </c>
      <c r="N297" s="4">
        <v>36.795626577</v>
      </c>
      <c r="O297" s="4">
        <v>38.109756097599998</v>
      </c>
      <c r="P297" s="4">
        <v>24.968460891500001</v>
      </c>
      <c r="Q297" s="4">
        <v>23.6543313709</v>
      </c>
      <c r="R297" s="4">
        <v>19.711942809100002</v>
      </c>
      <c r="S297" s="4">
        <v>19.711942809100002</v>
      </c>
      <c r="T297" s="4">
        <v>19.711942809100002</v>
      </c>
      <c r="U297" s="4">
        <v>14.4554247267</v>
      </c>
      <c r="V297" s="4">
        <v>11.827165685400001</v>
      </c>
      <c r="W297" s="4">
        <v>7.8847771236000002</v>
      </c>
      <c r="X297" s="4">
        <v>6.5706476030000003</v>
      </c>
      <c r="Y297" s="4">
        <v>5.2565180824000004</v>
      </c>
      <c r="Z297" s="4">
        <v>5.2565180824000004</v>
      </c>
      <c r="AA297" s="4">
        <v>5.2565180824000004</v>
      </c>
      <c r="AB297" s="4">
        <v>3.9423885618000001</v>
      </c>
      <c r="AC297" s="4">
        <v>5.2565180824000004</v>
      </c>
      <c r="AD297" s="4">
        <v>14.4554247267</v>
      </c>
      <c r="AE297" s="4">
        <v>19.711942809100002</v>
      </c>
      <c r="AF297" s="4">
        <v>24.968460891500001</v>
      </c>
      <c r="AG297" s="4">
        <v>24.968460891500001</v>
      </c>
      <c r="AH297" s="4">
        <v>24.968460891500001</v>
      </c>
    </row>
    <row r="298" spans="1:34" x14ac:dyDescent="0.25">
      <c r="A298" t="s">
        <v>793</v>
      </c>
      <c r="B298" s="4" t="s">
        <v>280</v>
      </c>
      <c r="C298" s="4">
        <v>10.3407715077</v>
      </c>
      <c r="D298" s="4">
        <v>13.3568298641</v>
      </c>
      <c r="E298" s="4">
        <v>13.3568298641</v>
      </c>
      <c r="F298" s="4">
        <v>13.787695343599999</v>
      </c>
      <c r="G298" s="4">
        <v>14.6494263026</v>
      </c>
      <c r="H298" s="4">
        <v>14.218560823100001</v>
      </c>
      <c r="I298" s="4">
        <v>12.9259643847</v>
      </c>
      <c r="J298" s="4">
        <v>13.3568298641</v>
      </c>
      <c r="K298" s="4">
        <v>11.6333679462</v>
      </c>
      <c r="L298" s="4">
        <v>11.6333679462</v>
      </c>
      <c r="M298" s="4">
        <v>13.3568298641</v>
      </c>
      <c r="N298" s="4">
        <v>15.0802917821</v>
      </c>
      <c r="O298" s="4">
        <v>15.942022741100001</v>
      </c>
      <c r="P298" s="4">
        <v>21.543273974400002</v>
      </c>
      <c r="Q298" s="4">
        <v>22.8358704129</v>
      </c>
      <c r="R298" s="4">
        <v>25.421063289799999</v>
      </c>
      <c r="S298" s="4">
        <v>25.421063289799999</v>
      </c>
      <c r="T298" s="4">
        <v>24.128466851399999</v>
      </c>
      <c r="U298" s="4">
        <v>31.884045482200001</v>
      </c>
      <c r="V298" s="4">
        <v>40.501355071900001</v>
      </c>
      <c r="W298" s="4">
        <v>41.793951510399999</v>
      </c>
      <c r="X298" s="4">
        <v>47.395202743799999</v>
      </c>
      <c r="Y298" s="4">
        <v>54.289050415600002</v>
      </c>
      <c r="Z298" s="4">
        <v>54.289050415600002</v>
      </c>
      <c r="AA298" s="4">
        <v>56.012512333499998</v>
      </c>
      <c r="AB298" s="4">
        <v>56.443377812999998</v>
      </c>
      <c r="AC298" s="4">
        <v>65.922418361799998</v>
      </c>
      <c r="AD298" s="4">
        <v>74.108862471999998</v>
      </c>
      <c r="AE298" s="4">
        <v>74.539727951499998</v>
      </c>
      <c r="AF298" s="4">
        <v>72.385400554100002</v>
      </c>
      <c r="AG298" s="4">
        <v>72.385400554100002</v>
      </c>
      <c r="AH298" s="4">
        <v>71.092804115600003</v>
      </c>
    </row>
    <row r="299" spans="1:34" x14ac:dyDescent="0.25">
      <c r="A299" t="s">
        <v>794</v>
      </c>
      <c r="B299" s="4" t="s">
        <v>281</v>
      </c>
      <c r="C299" s="4">
        <v>10.493619879100001</v>
      </c>
      <c r="D299" s="4">
        <v>10.143832549800001</v>
      </c>
      <c r="E299" s="4">
        <v>10.493619879100001</v>
      </c>
      <c r="F299" s="4">
        <v>10.493619879100001</v>
      </c>
      <c r="G299" s="4">
        <v>11.1931945377</v>
      </c>
      <c r="H299" s="4">
        <v>10.493619879100001</v>
      </c>
      <c r="I299" s="4">
        <v>10.143832549800001</v>
      </c>
      <c r="J299" s="4">
        <v>9.4442578911999995</v>
      </c>
      <c r="K299" s="4">
        <v>10.8434072084</v>
      </c>
      <c r="L299" s="4">
        <v>11.8927691963</v>
      </c>
      <c r="M299" s="4">
        <v>12.942131184200001</v>
      </c>
      <c r="N299" s="4">
        <v>16.4400044773</v>
      </c>
      <c r="O299" s="4">
        <v>20.637452428900001</v>
      </c>
      <c r="P299" s="4">
        <v>25.5344750392</v>
      </c>
      <c r="Q299" s="4">
        <v>31.8306469666</v>
      </c>
      <c r="R299" s="4">
        <v>34.9787329304</v>
      </c>
      <c r="S299" s="4">
        <v>35.328520259699999</v>
      </c>
      <c r="T299" s="4">
        <v>34.6289456011</v>
      </c>
      <c r="U299" s="4">
        <v>36.377882247599999</v>
      </c>
      <c r="V299" s="4">
        <v>38.826393552699997</v>
      </c>
      <c r="W299" s="4">
        <v>39.875755540599997</v>
      </c>
      <c r="X299" s="4">
        <v>39.875755540599997</v>
      </c>
      <c r="Y299" s="4">
        <v>40.575330199200003</v>
      </c>
      <c r="Z299" s="4">
        <v>40.575330199200003</v>
      </c>
      <c r="AA299" s="4">
        <v>47.221289456000001</v>
      </c>
      <c r="AB299" s="4">
        <v>63.311506604000002</v>
      </c>
      <c r="AC299" s="4">
        <v>75.554063129599996</v>
      </c>
      <c r="AD299" s="4">
        <v>81.150660398499994</v>
      </c>
      <c r="AE299" s="4">
        <v>82.899597044999993</v>
      </c>
      <c r="AF299" s="4">
        <v>87.446832325900004</v>
      </c>
      <c r="AG299" s="4">
        <v>91.994067606900003</v>
      </c>
      <c r="AH299" s="4">
        <v>86.047683008700005</v>
      </c>
    </row>
    <row r="300" spans="1:34" x14ac:dyDescent="0.25">
      <c r="A300" t="s">
        <v>795</v>
      </c>
      <c r="B300" s="4" t="s">
        <v>282</v>
      </c>
      <c r="C300" s="4">
        <v>14.504586871900001</v>
      </c>
      <c r="D300" s="4">
        <v>12.7118851237</v>
      </c>
      <c r="E300" s="4">
        <v>17.7640445959</v>
      </c>
      <c r="F300" s="4">
        <v>18.5789090269</v>
      </c>
      <c r="G300" s="4">
        <v>19.067827685499999</v>
      </c>
      <c r="H300" s="4">
        <v>24.4459329301</v>
      </c>
      <c r="I300" s="4">
        <v>28.031336426599999</v>
      </c>
      <c r="J300" s="4">
        <v>33.246468784999998</v>
      </c>
      <c r="K300" s="4">
        <v>38.624574029599998</v>
      </c>
      <c r="L300" s="4">
        <v>34.061333216000001</v>
      </c>
      <c r="M300" s="4">
        <v>34.713224760800003</v>
      </c>
      <c r="N300" s="4">
        <v>34.387278988399999</v>
      </c>
      <c r="O300" s="4">
        <v>33.083495898800003</v>
      </c>
      <c r="P300" s="4">
        <v>34.387278988399999</v>
      </c>
      <c r="Q300" s="4">
        <v>33.4094416712</v>
      </c>
      <c r="R300" s="4">
        <v>36.831872281400003</v>
      </c>
      <c r="S300" s="4">
        <v>39.439438460600002</v>
      </c>
      <c r="T300" s="4">
        <v>42.047004639800001</v>
      </c>
      <c r="U300" s="4">
        <v>49.543757405100003</v>
      </c>
      <c r="V300" s="4">
        <v>53.455106673899998</v>
      </c>
      <c r="W300" s="4">
        <v>62.907534073599997</v>
      </c>
      <c r="X300" s="4">
        <v>75.293473424799998</v>
      </c>
      <c r="Y300" s="4">
        <v>81.323470214300002</v>
      </c>
      <c r="Z300" s="4">
        <v>86.701575458899995</v>
      </c>
      <c r="AA300" s="4">
        <v>89.635087410500006</v>
      </c>
      <c r="AB300" s="4">
        <v>92.568599362100002</v>
      </c>
      <c r="AC300" s="4">
        <v>111.7993999338</v>
      </c>
      <c r="AD300" s="4">
        <v>112.777237251</v>
      </c>
      <c r="AE300" s="4">
        <v>107.073186234</v>
      </c>
      <c r="AF300" s="4">
        <v>97.783731720600002</v>
      </c>
      <c r="AG300" s="4">
        <v>101.6950809894</v>
      </c>
      <c r="AH300" s="4">
        <v>102.6729183066</v>
      </c>
    </row>
    <row r="301" spans="1:34" x14ac:dyDescent="0.25">
      <c r="A301" t="s">
        <v>796</v>
      </c>
      <c r="B301" s="4" t="s">
        <v>283</v>
      </c>
      <c r="C301" s="4">
        <v>16.814765951399998</v>
      </c>
      <c r="D301" s="4">
        <v>18.108209486100002</v>
      </c>
      <c r="E301" s="4">
        <v>18.108209486100002</v>
      </c>
      <c r="F301" s="4">
        <v>18.108209486100002</v>
      </c>
      <c r="G301" s="4">
        <v>21.988540090299999</v>
      </c>
      <c r="H301" s="4">
        <v>23.281983624999999</v>
      </c>
      <c r="I301" s="4">
        <v>29.749201298599999</v>
      </c>
      <c r="J301" s="4">
        <v>27.1623142292</v>
      </c>
      <c r="K301" s="4">
        <v>34.9229754375</v>
      </c>
      <c r="L301" s="4">
        <v>32.3360883681</v>
      </c>
      <c r="M301" s="4">
        <v>34.9229754375</v>
      </c>
      <c r="N301" s="4">
        <v>40.096749576400001</v>
      </c>
      <c r="O301" s="4">
        <v>46.563967249999997</v>
      </c>
      <c r="P301" s="4">
        <v>42.6836366458</v>
      </c>
      <c r="Q301" s="4">
        <v>47.857410784700001</v>
      </c>
      <c r="R301" s="4">
        <v>46.563967249999997</v>
      </c>
      <c r="S301" s="4">
        <v>51.737741388899998</v>
      </c>
      <c r="T301" s="4">
        <v>49.150854319499999</v>
      </c>
      <c r="U301" s="4">
        <v>56.911515527799999</v>
      </c>
      <c r="V301" s="4">
        <v>54.324628458299998</v>
      </c>
      <c r="W301" s="4">
        <v>54.324628458299998</v>
      </c>
      <c r="X301" s="4">
        <v>49.150854319499999</v>
      </c>
      <c r="Y301" s="4">
        <v>46.563967249999997</v>
      </c>
      <c r="Z301" s="4">
        <v>41.390193111099997</v>
      </c>
      <c r="AA301" s="4">
        <v>49.150854319499999</v>
      </c>
      <c r="AB301" s="4">
        <v>42.6836366458</v>
      </c>
      <c r="AC301" s="4">
        <v>40.096749576400001</v>
      </c>
      <c r="AD301" s="4">
        <v>41.390193111099997</v>
      </c>
      <c r="AE301" s="4">
        <v>36.216418972200003</v>
      </c>
      <c r="AF301" s="4">
        <v>36.216418972200003</v>
      </c>
      <c r="AG301" s="4">
        <v>37.509862507000001</v>
      </c>
      <c r="AH301" s="4">
        <v>29.749201298599999</v>
      </c>
    </row>
    <row r="302" spans="1:34" x14ac:dyDescent="0.25">
      <c r="A302" t="s">
        <v>797</v>
      </c>
      <c r="B302" s="4" t="s">
        <v>284</v>
      </c>
      <c r="C302" s="4">
        <v>26.2691272082</v>
      </c>
      <c r="D302" s="4">
        <v>27.582583568699999</v>
      </c>
      <c r="E302" s="4">
        <v>26.2691272082</v>
      </c>
      <c r="F302" s="4">
        <v>22.328758127</v>
      </c>
      <c r="G302" s="4">
        <v>17.731660865599999</v>
      </c>
      <c r="H302" s="4">
        <v>19.7018454062</v>
      </c>
      <c r="I302" s="4">
        <v>15.7614763249</v>
      </c>
      <c r="J302" s="4">
        <v>16.418204505199999</v>
      </c>
      <c r="K302" s="4">
        <v>26.9258553885</v>
      </c>
      <c r="L302" s="4">
        <v>28.896039929099999</v>
      </c>
      <c r="M302" s="4">
        <v>28.896039929099999</v>
      </c>
      <c r="N302" s="4">
        <v>32.179680830099997</v>
      </c>
      <c r="O302" s="4">
        <v>36.776778091499999</v>
      </c>
      <c r="P302" s="4">
        <v>36.120049911300001</v>
      </c>
      <c r="Q302" s="4">
        <v>39.403690812400001</v>
      </c>
      <c r="R302" s="4">
        <v>36.776778091499999</v>
      </c>
      <c r="S302" s="4">
        <v>36.120049911300001</v>
      </c>
      <c r="T302" s="4">
        <v>38.746962632200002</v>
      </c>
      <c r="U302" s="4">
        <v>44.000788073800003</v>
      </c>
      <c r="V302" s="4">
        <v>47.941157155100001</v>
      </c>
      <c r="W302" s="4">
        <v>61.075720759200003</v>
      </c>
      <c r="X302" s="4">
        <v>63.045905299799998</v>
      </c>
      <c r="Y302" s="4">
        <v>65.016089840399999</v>
      </c>
      <c r="Z302" s="4">
        <v>67.643002561200007</v>
      </c>
      <c r="AA302" s="4">
        <v>70.269915282100001</v>
      </c>
      <c r="AB302" s="4">
        <v>86.031391607000003</v>
      </c>
      <c r="AC302" s="4">
        <v>95.8823143101</v>
      </c>
      <c r="AD302" s="4">
        <v>91.285217048700005</v>
      </c>
      <c r="AE302" s="4">
        <v>93.255401589300007</v>
      </c>
      <c r="AF302" s="4">
        <v>102.4495961122</v>
      </c>
      <c r="AG302" s="4">
        <v>101.1361397518</v>
      </c>
      <c r="AH302" s="4">
        <v>101.1361397518</v>
      </c>
    </row>
    <row r="303" spans="1:34" x14ac:dyDescent="0.25">
      <c r="A303" t="s">
        <v>798</v>
      </c>
      <c r="B303" s="4" t="s">
        <v>285</v>
      </c>
      <c r="C303" s="4">
        <v>14.9272937846</v>
      </c>
      <c r="D303" s="4">
        <v>16.471496589899999</v>
      </c>
      <c r="E303" s="4">
        <v>16.471496589899999</v>
      </c>
      <c r="F303" s="4">
        <v>10.8094196371</v>
      </c>
      <c r="G303" s="4">
        <v>10.8094196371</v>
      </c>
      <c r="H303" s="4">
        <v>10.2946853687</v>
      </c>
      <c r="I303" s="4">
        <v>9.2652168318000001</v>
      </c>
      <c r="J303" s="4">
        <v>10.2946853687</v>
      </c>
      <c r="K303" s="4">
        <v>11.838888173999999</v>
      </c>
      <c r="L303" s="4">
        <v>11.838888173999999</v>
      </c>
      <c r="M303" s="4">
        <v>13.3830909793</v>
      </c>
      <c r="N303" s="4">
        <v>15.442028053</v>
      </c>
      <c r="O303" s="4">
        <v>18.5304336636</v>
      </c>
      <c r="P303" s="4">
        <v>19.559902200500002</v>
      </c>
      <c r="Q303" s="4">
        <v>22.133573542699999</v>
      </c>
      <c r="R303" s="4">
        <v>20.589370737399999</v>
      </c>
      <c r="S303" s="4">
        <v>22.133573542699999</v>
      </c>
      <c r="T303" s="4">
        <v>21.104105005800001</v>
      </c>
      <c r="U303" s="4">
        <v>23.163042079499998</v>
      </c>
      <c r="V303" s="4">
        <v>26.251447690100001</v>
      </c>
      <c r="W303" s="4">
        <v>30.369321837600001</v>
      </c>
      <c r="X303" s="4">
        <v>28.825119032300002</v>
      </c>
      <c r="Y303" s="4">
        <v>34.487195985100001</v>
      </c>
      <c r="Z303" s="4">
        <v>33.457727448200004</v>
      </c>
      <c r="AA303" s="4">
        <v>35.516664521899997</v>
      </c>
      <c r="AB303" s="4">
        <v>38.090335864099998</v>
      </c>
      <c r="AC303" s="4">
        <v>42.208210011600002</v>
      </c>
      <c r="AD303" s="4">
        <v>44.781881353800003</v>
      </c>
      <c r="AE303" s="4">
        <v>50.958692575000001</v>
      </c>
      <c r="AF303" s="4">
        <v>56.620769527699998</v>
      </c>
      <c r="AG303" s="4">
        <v>58.164972333000001</v>
      </c>
      <c r="AH303" s="4">
        <v>63.312315017400003</v>
      </c>
    </row>
    <row r="304" spans="1:34" x14ac:dyDescent="0.25">
      <c r="A304" t="s">
        <v>799</v>
      </c>
      <c r="B304" s="4" t="s">
        <v>286</v>
      </c>
      <c r="C304" s="4">
        <v>16.141181534499999</v>
      </c>
      <c r="D304" s="4">
        <v>18.831378456900001</v>
      </c>
      <c r="E304" s="4">
        <v>19.7281107644</v>
      </c>
      <c r="F304" s="4">
        <v>20.624843071800001</v>
      </c>
      <c r="G304" s="4">
        <v>18.831378456900001</v>
      </c>
      <c r="H304" s="4">
        <v>18.831378456900001</v>
      </c>
      <c r="I304" s="4">
        <v>19.7281107644</v>
      </c>
      <c r="J304" s="4">
        <v>19.7281107644</v>
      </c>
      <c r="K304" s="4">
        <v>20.624843071800001</v>
      </c>
      <c r="L304" s="4">
        <v>30.488898454000001</v>
      </c>
      <c r="M304" s="4">
        <v>30.488898454000001</v>
      </c>
      <c r="N304" s="4">
        <v>32.282363068999999</v>
      </c>
      <c r="O304" s="4">
        <v>45.7333476811</v>
      </c>
      <c r="P304" s="4">
        <v>45.7333476811</v>
      </c>
      <c r="Q304" s="4">
        <v>52.9072061408</v>
      </c>
      <c r="R304" s="4">
        <v>69.945119982799994</v>
      </c>
      <c r="S304" s="4">
        <v>62.771261523</v>
      </c>
      <c r="T304" s="4">
        <v>62.771261523</v>
      </c>
      <c r="U304" s="4">
        <v>74.428781520100003</v>
      </c>
      <c r="V304" s="4">
        <v>85.189569209799998</v>
      </c>
      <c r="W304" s="4">
        <v>112.9882707414</v>
      </c>
      <c r="X304" s="4">
        <v>118.3686645862</v>
      </c>
      <c r="Y304" s="4">
        <v>120.1621292012</v>
      </c>
      <c r="Z304" s="4">
        <v>129.12945227590001</v>
      </c>
      <c r="AA304" s="4">
        <v>136.30331073569999</v>
      </c>
      <c r="AB304" s="4">
        <v>129.12945227590001</v>
      </c>
      <c r="AC304" s="4">
        <v>138.99350765809999</v>
      </c>
      <c r="AD304" s="4">
        <v>136.30331073569999</v>
      </c>
      <c r="AE304" s="4">
        <v>144.3739015029</v>
      </c>
      <c r="AF304" s="4">
        <v>151.54775996270001</v>
      </c>
      <c r="AG304" s="4">
        <v>168.58567380470001</v>
      </c>
      <c r="AH304" s="4">
        <v>162.30854765239999</v>
      </c>
    </row>
    <row r="305" spans="1:34" x14ac:dyDescent="0.25">
      <c r="A305" t="s">
        <v>800</v>
      </c>
      <c r="B305" s="4" t="s">
        <v>287</v>
      </c>
      <c r="C305" s="4">
        <v>14.276152272699999</v>
      </c>
      <c r="D305" s="4">
        <v>13.105975856900001</v>
      </c>
      <c r="E305" s="4">
        <v>11.467728874800001</v>
      </c>
      <c r="F305" s="4">
        <v>10.7656230253</v>
      </c>
      <c r="G305" s="4">
        <v>12.169834724299999</v>
      </c>
      <c r="H305" s="4">
        <v>10.063517175799999</v>
      </c>
      <c r="I305" s="4">
        <v>11.701764158</v>
      </c>
      <c r="J305" s="4">
        <v>14.744222839000001</v>
      </c>
      <c r="K305" s="4">
        <v>14.276152272699999</v>
      </c>
      <c r="L305" s="4">
        <v>14.5101875559</v>
      </c>
      <c r="M305" s="4">
        <v>15.914399254799999</v>
      </c>
      <c r="N305" s="4">
        <v>17.0845756706</v>
      </c>
      <c r="O305" s="4">
        <v>20.127034351700001</v>
      </c>
      <c r="P305" s="4">
        <v>21.297210767500001</v>
      </c>
      <c r="Q305" s="4">
        <v>22.233351900100001</v>
      </c>
      <c r="R305" s="4">
        <v>26.445986996999999</v>
      </c>
      <c r="S305" s="4">
        <v>26.680022280199999</v>
      </c>
      <c r="T305" s="4">
        <v>29.0203751118</v>
      </c>
      <c r="U305" s="4">
        <v>33.2330102086</v>
      </c>
      <c r="V305" s="4">
        <v>36.743539456000001</v>
      </c>
      <c r="W305" s="4">
        <v>40.020033420200001</v>
      </c>
      <c r="X305" s="4">
        <v>41.658280402400003</v>
      </c>
      <c r="Y305" s="4">
        <v>43.296527384500003</v>
      </c>
      <c r="Z305" s="4">
        <v>45.168809649700002</v>
      </c>
      <c r="AA305" s="4">
        <v>45.402844932900003</v>
      </c>
      <c r="AB305" s="4">
        <v>49.147409463499997</v>
      </c>
      <c r="AC305" s="4">
        <v>56.402503241399998</v>
      </c>
      <c r="AD305" s="4">
        <v>62.019350037199999</v>
      </c>
      <c r="AE305" s="4">
        <v>71.6147966467</v>
      </c>
      <c r="AF305" s="4">
        <v>74.657255327800002</v>
      </c>
      <c r="AG305" s="4">
        <v>76.061467026800003</v>
      </c>
      <c r="AH305" s="4">
        <v>75.827431743600002</v>
      </c>
    </row>
    <row r="306" spans="1:34" x14ac:dyDescent="0.25">
      <c r="A306" t="s">
        <v>801</v>
      </c>
      <c r="B306" s="4" t="s">
        <v>288</v>
      </c>
      <c r="C306" s="4">
        <v>10.918421196300001</v>
      </c>
      <c r="D306" s="4">
        <v>14.9218423016</v>
      </c>
      <c r="E306" s="4">
        <v>14.9218423016</v>
      </c>
      <c r="F306" s="4">
        <v>14.9218423016</v>
      </c>
      <c r="G306" s="4">
        <v>14.5578949284</v>
      </c>
      <c r="H306" s="4">
        <v>16.741579167699999</v>
      </c>
      <c r="I306" s="4">
        <v>19.653158153300001</v>
      </c>
      <c r="J306" s="4">
        <v>22.2007897658</v>
      </c>
      <c r="K306" s="4">
        <v>22.2007897658</v>
      </c>
      <c r="L306" s="4">
        <v>22.2007897658</v>
      </c>
      <c r="M306" s="4">
        <v>23.292631885399999</v>
      </c>
      <c r="N306" s="4">
        <v>28.751842483600001</v>
      </c>
      <c r="O306" s="4">
        <v>29.8436846032</v>
      </c>
      <c r="P306" s="4">
        <v>32.027368842500003</v>
      </c>
      <c r="Q306" s="4">
        <v>30.935526722799999</v>
      </c>
      <c r="R306" s="4">
        <v>31.663421469300001</v>
      </c>
      <c r="S306" s="4">
        <v>31.663421469300001</v>
      </c>
      <c r="T306" s="4">
        <v>30.935526722799999</v>
      </c>
      <c r="U306" s="4">
        <v>29.115789856799999</v>
      </c>
      <c r="V306" s="4">
        <v>26.568158244300001</v>
      </c>
      <c r="W306" s="4">
        <v>21.836842392600001</v>
      </c>
      <c r="X306" s="4">
        <v>20.745000272999999</v>
      </c>
      <c r="Y306" s="4">
        <v>22.564737139000002</v>
      </c>
      <c r="Z306" s="4">
        <v>22.564737139000002</v>
      </c>
      <c r="AA306" s="4">
        <v>22.2007897658</v>
      </c>
      <c r="AB306" s="4">
        <v>23.656579258600001</v>
      </c>
      <c r="AC306" s="4">
        <v>22.2007897658</v>
      </c>
      <c r="AD306" s="4">
        <v>24.020526631799999</v>
      </c>
      <c r="AE306" s="4">
        <v>23.656579258600001</v>
      </c>
      <c r="AF306" s="4">
        <v>20.745000272999999</v>
      </c>
      <c r="AG306" s="4">
        <v>20.745000272999999</v>
      </c>
      <c r="AH306" s="4">
        <v>21.472895019399999</v>
      </c>
    </row>
    <row r="307" spans="1:34" x14ac:dyDescent="0.25">
      <c r="A307" t="s">
        <v>802</v>
      </c>
      <c r="B307" s="4" t="s">
        <v>289</v>
      </c>
      <c r="C307" s="4">
        <v>13.5653589429</v>
      </c>
      <c r="D307" s="4">
        <v>13.913188659399999</v>
      </c>
      <c r="E307" s="4">
        <v>14.261018375800001</v>
      </c>
      <c r="F307" s="4">
        <v>14.261018375800001</v>
      </c>
      <c r="G307" s="4">
        <v>11.826210360499999</v>
      </c>
      <c r="H307" s="4">
        <v>14.261018375800001</v>
      </c>
      <c r="I307" s="4">
        <v>13.913188659399999</v>
      </c>
      <c r="J307" s="4">
        <v>13.913188659399999</v>
      </c>
      <c r="K307" s="4">
        <v>13.2175292264</v>
      </c>
      <c r="L307" s="4">
        <v>12.8696995099</v>
      </c>
      <c r="M307" s="4">
        <v>12.8696995099</v>
      </c>
      <c r="N307" s="4">
        <v>15.3045075253</v>
      </c>
      <c r="O307" s="4">
        <v>14.261018375800001</v>
      </c>
      <c r="P307" s="4">
        <v>15.6523372418</v>
      </c>
      <c r="Q307" s="4">
        <v>15.3045075253</v>
      </c>
      <c r="R307" s="4">
        <v>17.3914858242</v>
      </c>
      <c r="S307" s="4">
        <v>18.0871452572</v>
      </c>
      <c r="T307" s="4">
        <v>18.434974973700001</v>
      </c>
      <c r="U307" s="4">
        <v>23.6524207209</v>
      </c>
      <c r="V307" s="4">
        <v>28.5220367517</v>
      </c>
      <c r="W307" s="4">
        <v>33.391652782500003</v>
      </c>
      <c r="X307" s="4">
        <v>42.087395694599998</v>
      </c>
      <c r="Y307" s="4">
        <v>42.087395694599998</v>
      </c>
      <c r="Z307" s="4">
        <v>44.522203709999999</v>
      </c>
      <c r="AA307" s="4">
        <v>56.348414070399997</v>
      </c>
      <c r="AB307" s="4">
        <v>58.087562652800003</v>
      </c>
      <c r="AC307" s="4">
        <v>67.826794714399995</v>
      </c>
      <c r="AD307" s="4">
        <v>76.174707909999995</v>
      </c>
      <c r="AE307" s="4">
        <v>78.609515925400004</v>
      </c>
      <c r="AF307" s="4">
        <v>84.870450822099997</v>
      </c>
      <c r="AG307" s="4">
        <v>84.870450822099997</v>
      </c>
      <c r="AH307" s="4">
        <v>72.000751312199995</v>
      </c>
    </row>
    <row r="308" spans="1:34" x14ac:dyDescent="0.25">
      <c r="A308" t="s">
        <v>803</v>
      </c>
      <c r="B308" s="4" t="s">
        <v>290</v>
      </c>
      <c r="C308" s="4">
        <v>31.3025035615</v>
      </c>
      <c r="D308" s="4">
        <v>35.135463181200002</v>
      </c>
      <c r="E308" s="4">
        <v>35.135463181200002</v>
      </c>
      <c r="F308" s="4">
        <v>43.866093426299997</v>
      </c>
      <c r="G308" s="4">
        <v>45.143746632899997</v>
      </c>
      <c r="H308" s="4">
        <v>42.588440219699997</v>
      </c>
      <c r="I308" s="4">
        <v>42.162555817499999</v>
      </c>
      <c r="J308" s="4">
        <v>40.033133806499997</v>
      </c>
      <c r="K308" s="4">
        <v>37.690769594400003</v>
      </c>
      <c r="L308" s="4">
        <v>37.690769594400003</v>
      </c>
      <c r="M308" s="4">
        <v>35.135463181200002</v>
      </c>
      <c r="N308" s="4">
        <v>36.413116387800002</v>
      </c>
      <c r="O308" s="4">
        <v>39.181365002100002</v>
      </c>
      <c r="P308" s="4">
        <v>41.949613616400001</v>
      </c>
      <c r="Q308" s="4">
        <v>51.957897068000001</v>
      </c>
      <c r="R308" s="4">
        <v>54.939087883399999</v>
      </c>
      <c r="S308" s="4">
        <v>66.225024541600007</v>
      </c>
      <c r="T308" s="4">
        <v>66.437966742699999</v>
      </c>
      <c r="U308" s="4">
        <v>73.252117177800002</v>
      </c>
      <c r="V308" s="4">
        <v>74.316828183300004</v>
      </c>
      <c r="W308" s="4">
        <v>74.316828183300004</v>
      </c>
      <c r="X308" s="4">
        <v>68.354446552599995</v>
      </c>
      <c r="Y308" s="4">
        <v>69.206215357000005</v>
      </c>
      <c r="Z308" s="4">
        <v>64.095602530600004</v>
      </c>
      <c r="AA308" s="4">
        <v>65.586197938300003</v>
      </c>
      <c r="AB308" s="4">
        <v>60.9014695141</v>
      </c>
      <c r="AC308" s="4">
        <v>60.9014695141</v>
      </c>
      <c r="AD308" s="4">
        <v>61.753238318500003</v>
      </c>
      <c r="AE308" s="4">
        <v>57.281452095500001</v>
      </c>
      <c r="AF308" s="4">
        <v>57.281452095500001</v>
      </c>
      <c r="AG308" s="4">
        <v>61.753238318500003</v>
      </c>
      <c r="AH308" s="4">
        <v>67.715619949300006</v>
      </c>
    </row>
    <row r="309" spans="1:34" x14ac:dyDescent="0.25">
      <c r="A309" t="s">
        <v>804</v>
      </c>
      <c r="B309" s="4" t="s">
        <v>291</v>
      </c>
      <c r="C309" s="4">
        <v>12.8045755016</v>
      </c>
      <c r="D309" s="4">
        <v>12.8045755016</v>
      </c>
      <c r="E309" s="4">
        <v>13.3380994809</v>
      </c>
      <c r="F309" s="4">
        <v>13.8716234601</v>
      </c>
      <c r="G309" s="4">
        <v>12.271051522400001</v>
      </c>
      <c r="H309" s="4">
        <v>13.3380994809</v>
      </c>
      <c r="I309" s="4">
        <v>14.4051474394</v>
      </c>
      <c r="J309" s="4">
        <v>13.3380994809</v>
      </c>
      <c r="K309" s="4">
        <v>13.8716234601</v>
      </c>
      <c r="L309" s="4">
        <v>15.4721953978</v>
      </c>
      <c r="M309" s="4">
        <v>16.0057193771</v>
      </c>
      <c r="N309" s="4">
        <v>21.8744831486</v>
      </c>
      <c r="O309" s="4">
        <v>23.475055086400001</v>
      </c>
      <c r="P309" s="4">
        <v>25.609151003299999</v>
      </c>
      <c r="Q309" s="4">
        <v>27.209722940999999</v>
      </c>
      <c r="R309" s="4">
        <v>28.276770899500001</v>
      </c>
      <c r="S309" s="4">
        <v>27.209722940999999</v>
      </c>
      <c r="T309" s="4">
        <v>28.810294878699999</v>
      </c>
      <c r="U309" s="4">
        <v>26.676198961800001</v>
      </c>
      <c r="V309" s="4">
        <v>30.9443907956</v>
      </c>
      <c r="W309" s="4">
        <v>32.011438754099999</v>
      </c>
      <c r="X309" s="4">
        <v>32.544962733399998</v>
      </c>
      <c r="Y309" s="4">
        <v>32.011438754099999</v>
      </c>
      <c r="Z309" s="4">
        <v>33.078486712599997</v>
      </c>
      <c r="AA309" s="4">
        <v>30.9443907956</v>
      </c>
      <c r="AB309" s="4">
        <v>35.746106608799998</v>
      </c>
      <c r="AC309" s="4">
        <v>41.081346401099999</v>
      </c>
      <c r="AD309" s="4">
        <v>50.684778027299998</v>
      </c>
      <c r="AE309" s="4">
        <v>52.285349965100004</v>
      </c>
      <c r="AF309" s="4">
        <v>60.288209653599999</v>
      </c>
      <c r="AG309" s="4">
        <v>62.955829549800001</v>
      </c>
      <c r="AH309" s="4">
        <v>66.156973425199993</v>
      </c>
    </row>
    <row r="310" spans="1:34" x14ac:dyDescent="0.25">
      <c r="A310" t="s">
        <v>805</v>
      </c>
      <c r="B310" s="4" t="s">
        <v>292</v>
      </c>
      <c r="C310" s="4">
        <v>15.473738165</v>
      </c>
      <c r="D310" s="4">
        <v>14.5066295297</v>
      </c>
      <c r="E310" s="4">
        <v>16.440846800300001</v>
      </c>
      <c r="F310" s="4">
        <v>16.440846800300001</v>
      </c>
      <c r="G310" s="4">
        <v>20.309281341599998</v>
      </c>
      <c r="H310" s="4">
        <v>17.407955435600002</v>
      </c>
      <c r="I310" s="4">
        <v>17.407955435600002</v>
      </c>
      <c r="J310" s="4">
        <v>16.440846800300001</v>
      </c>
      <c r="K310" s="4">
        <v>18.375064070899999</v>
      </c>
      <c r="L310" s="4">
        <v>15.473738165</v>
      </c>
      <c r="M310" s="4">
        <v>14.5066295297</v>
      </c>
      <c r="N310" s="4">
        <v>13.539520894400001</v>
      </c>
      <c r="O310" s="4">
        <v>14.5066295297</v>
      </c>
      <c r="P310" s="4">
        <v>17.407955435600002</v>
      </c>
      <c r="Q310" s="4">
        <v>17.407955435600002</v>
      </c>
      <c r="R310" s="4">
        <v>17.407955435600002</v>
      </c>
      <c r="S310" s="4">
        <v>16.440846800300001</v>
      </c>
      <c r="T310" s="4">
        <v>18.375064070899999</v>
      </c>
      <c r="U310" s="4">
        <v>22.2434986122</v>
      </c>
      <c r="V310" s="4">
        <v>26.111933153500001</v>
      </c>
      <c r="W310" s="4">
        <v>27.079041788800001</v>
      </c>
      <c r="X310" s="4">
        <v>38.684345412500001</v>
      </c>
      <c r="Y310" s="4">
        <v>37.7172367772</v>
      </c>
      <c r="Z310" s="4">
        <v>42.552779953799998</v>
      </c>
      <c r="AA310" s="4">
        <v>42.552779953799998</v>
      </c>
      <c r="AB310" s="4">
        <v>55.125192212800002</v>
      </c>
      <c r="AC310" s="4">
        <v>51.256757671599999</v>
      </c>
      <c r="AD310" s="4">
        <v>58.993626754099999</v>
      </c>
      <c r="AE310" s="4">
        <v>48.355431765699997</v>
      </c>
      <c r="AF310" s="4">
        <v>55.125192212800002</v>
      </c>
      <c r="AG310" s="4">
        <v>51.256757671599999</v>
      </c>
      <c r="AH310" s="4">
        <v>50.289649036299998</v>
      </c>
    </row>
    <row r="311" spans="1:34" x14ac:dyDescent="0.25">
      <c r="A311" t="s">
        <v>806</v>
      </c>
      <c r="B311" s="4" t="s">
        <v>293</v>
      </c>
      <c r="C311" s="4">
        <v>18.7097343571</v>
      </c>
      <c r="D311" s="4">
        <v>15.5326096549</v>
      </c>
      <c r="E311" s="4">
        <v>15.179595799099999</v>
      </c>
      <c r="F311" s="4">
        <v>16.238637366500001</v>
      </c>
      <c r="G311" s="4">
        <v>15.179595799099999</v>
      </c>
      <c r="H311" s="4">
        <v>15.8856235107</v>
      </c>
      <c r="I311" s="4">
        <v>21.533845203399999</v>
      </c>
      <c r="J311" s="4">
        <v>26.123025328699999</v>
      </c>
      <c r="K311" s="4">
        <v>31.771247021400001</v>
      </c>
      <c r="L311" s="4">
        <v>32.124260877200001</v>
      </c>
      <c r="M311" s="4">
        <v>38.4785102815</v>
      </c>
      <c r="N311" s="4">
        <v>42.008648839499998</v>
      </c>
      <c r="O311" s="4">
        <v>44.126731974199998</v>
      </c>
      <c r="P311" s="4">
        <v>47.303856676400002</v>
      </c>
      <c r="Q311" s="4">
        <v>56.129203071200003</v>
      </c>
      <c r="R311" s="4">
        <v>61.0713970523</v>
      </c>
      <c r="S311" s="4">
        <v>63.895507898699996</v>
      </c>
      <c r="T311" s="4">
        <v>67.072632600800006</v>
      </c>
      <c r="U311" s="4">
        <v>76.957020563100002</v>
      </c>
      <c r="V311" s="4">
        <v>84.370311534699994</v>
      </c>
      <c r="W311" s="4">
        <v>94.254699497000004</v>
      </c>
      <c r="X311" s="4">
        <v>94.960727208500003</v>
      </c>
      <c r="Y311" s="4">
        <v>99.196893478099994</v>
      </c>
      <c r="Z311" s="4">
        <v>101.6679904686</v>
      </c>
      <c r="AA311" s="4">
        <v>95.313741064300004</v>
      </c>
      <c r="AB311" s="4">
        <v>95.313741064300004</v>
      </c>
      <c r="AC311" s="4">
        <v>101.3149766128</v>
      </c>
      <c r="AD311" s="4">
        <v>98.137851910699993</v>
      </c>
      <c r="AE311" s="4">
        <v>98.843879622299994</v>
      </c>
      <c r="AF311" s="4">
        <v>101.3149766128</v>
      </c>
      <c r="AG311" s="4">
        <v>99.549907333899995</v>
      </c>
      <c r="AH311" s="4">
        <v>94.254699497000004</v>
      </c>
    </row>
    <row r="312" spans="1:34" x14ac:dyDescent="0.25">
      <c r="A312" t="s">
        <v>807</v>
      </c>
      <c r="B312" s="4" t="s">
        <v>294</v>
      </c>
      <c r="C312" s="4">
        <v>27.4335676249</v>
      </c>
      <c r="D312" s="4">
        <v>29.645952110700001</v>
      </c>
      <c r="E312" s="4">
        <v>28.539759867800001</v>
      </c>
      <c r="F312" s="4">
        <v>27.212329176299999</v>
      </c>
      <c r="G312" s="4">
        <v>27.876044522000001</v>
      </c>
      <c r="H312" s="4">
        <v>26.7698522791</v>
      </c>
      <c r="I312" s="4">
        <v>25.884898484699999</v>
      </c>
      <c r="J312" s="4">
        <v>26.991090727700001</v>
      </c>
      <c r="K312" s="4">
        <v>30.7521443537</v>
      </c>
      <c r="L312" s="4">
        <v>32.522051942399997</v>
      </c>
      <c r="M312" s="4">
        <v>33.185767288100003</v>
      </c>
      <c r="N312" s="4">
        <v>30.973382802300002</v>
      </c>
      <c r="O312" s="4">
        <v>41.371589885900001</v>
      </c>
      <c r="P312" s="4">
        <v>43.583974371700002</v>
      </c>
      <c r="Q312" s="4">
        <v>55.309612146900001</v>
      </c>
      <c r="R312" s="4">
        <v>53.318466109600003</v>
      </c>
      <c r="S312" s="4">
        <v>57.079519735600002</v>
      </c>
      <c r="T312" s="4">
        <v>59.291904221499998</v>
      </c>
      <c r="U312" s="4">
        <v>65.929057679099998</v>
      </c>
      <c r="V312" s="4">
        <v>67.920203716399996</v>
      </c>
      <c r="W312" s="4">
        <v>80.530795285899998</v>
      </c>
      <c r="X312" s="4">
        <v>88.052902537799994</v>
      </c>
      <c r="Y312" s="4">
        <v>98.893586518600003</v>
      </c>
      <c r="Z312" s="4">
        <v>106.63693221920001</v>
      </c>
      <c r="AA312" s="4">
        <v>119.0262853401</v>
      </c>
      <c r="AB312" s="4">
        <v>133.84926139539999</v>
      </c>
      <c r="AC312" s="4">
        <v>137.83155346999999</v>
      </c>
      <c r="AD312" s="4">
        <v>131.8581153582</v>
      </c>
      <c r="AE312" s="4">
        <v>124.77848500339999</v>
      </c>
      <c r="AF312" s="4">
        <v>129.64573087229999</v>
      </c>
      <c r="AG312" s="4">
        <v>123.2298158632</v>
      </c>
      <c r="AH312" s="4">
        <v>112.3891318825</v>
      </c>
    </row>
    <row r="313" spans="1:34" x14ac:dyDescent="0.25">
      <c r="A313" t="s">
        <v>808</v>
      </c>
      <c r="B313" s="4" t="s">
        <v>295</v>
      </c>
      <c r="C313" s="4">
        <v>16.3166740092</v>
      </c>
      <c r="D313" s="4">
        <v>16.3166740092</v>
      </c>
      <c r="E313" s="4">
        <v>16.3166740092</v>
      </c>
      <c r="F313" s="4">
        <v>13.869172907799999</v>
      </c>
      <c r="G313" s="4">
        <v>19.580008810999999</v>
      </c>
      <c r="H313" s="4">
        <v>13.869172907799999</v>
      </c>
      <c r="I313" s="4">
        <v>14.6850066083</v>
      </c>
      <c r="J313" s="4">
        <v>19.580008810999999</v>
      </c>
      <c r="K313" s="4">
        <v>19.580008810999999</v>
      </c>
      <c r="L313" s="4">
        <v>19.580008810999999</v>
      </c>
      <c r="M313" s="4">
        <v>19.580008810999999</v>
      </c>
      <c r="N313" s="4">
        <v>17.948341410099999</v>
      </c>
      <c r="O313" s="4">
        <v>22.843343612799998</v>
      </c>
      <c r="P313" s="4">
        <v>23.659177313299999</v>
      </c>
      <c r="Q313" s="4">
        <v>22.843343612799998</v>
      </c>
      <c r="R313" s="4">
        <v>22.843343612799998</v>
      </c>
      <c r="S313" s="4">
        <v>22.843343612799998</v>
      </c>
      <c r="T313" s="4">
        <v>27.738345815599999</v>
      </c>
      <c r="U313" s="4">
        <v>22.843343612799998</v>
      </c>
      <c r="V313" s="4">
        <v>23.659177313299999</v>
      </c>
      <c r="W313" s="4">
        <v>34.265015419299999</v>
      </c>
      <c r="X313" s="4">
        <v>33.449181718799998</v>
      </c>
      <c r="Y313" s="4">
        <v>33.449181718799998</v>
      </c>
      <c r="Z313" s="4">
        <v>33.449181718799998</v>
      </c>
      <c r="AA313" s="4">
        <v>37.528350221099998</v>
      </c>
      <c r="AB313" s="4">
        <v>46.502520926099997</v>
      </c>
      <c r="AC313" s="4">
        <v>45.686687225699998</v>
      </c>
      <c r="AD313" s="4">
        <v>44.055019824799999</v>
      </c>
      <c r="AE313" s="4">
        <v>47.318354626599998</v>
      </c>
      <c r="AF313" s="4">
        <v>47.318354626599998</v>
      </c>
      <c r="AG313" s="4">
        <v>47.318354626599998</v>
      </c>
      <c r="AH313" s="4">
        <v>44.055019824799999</v>
      </c>
    </row>
    <row r="314" spans="1:34" x14ac:dyDescent="0.25">
      <c r="A314" t="s">
        <v>809</v>
      </c>
      <c r="B314" s="4" t="s">
        <v>296</v>
      </c>
      <c r="C314" s="4">
        <v>17.510802888600001</v>
      </c>
      <c r="D314" s="4">
        <v>20.2468658399</v>
      </c>
      <c r="E314" s="4">
        <v>20.0644616431</v>
      </c>
      <c r="F314" s="4">
        <v>19.334844856099998</v>
      </c>
      <c r="G314" s="4">
        <v>19.334844856099998</v>
      </c>
      <c r="H314" s="4">
        <v>18.4228238723</v>
      </c>
      <c r="I314" s="4">
        <v>19.882057446400001</v>
      </c>
      <c r="J314" s="4">
        <v>21.158886823700001</v>
      </c>
      <c r="K314" s="4">
        <v>21.3412910204</v>
      </c>
      <c r="L314" s="4">
        <v>21.888503610699999</v>
      </c>
      <c r="M314" s="4">
        <v>21.706099413899999</v>
      </c>
      <c r="N314" s="4">
        <v>26.448608529600001</v>
      </c>
      <c r="O314" s="4">
        <v>29.367075677700001</v>
      </c>
      <c r="P314" s="4">
        <v>31.373521841999999</v>
      </c>
      <c r="Q314" s="4">
        <v>33.015159612799998</v>
      </c>
      <c r="R314" s="4">
        <v>37.210456138200001</v>
      </c>
      <c r="S314" s="4">
        <v>38.852093908999997</v>
      </c>
      <c r="T314" s="4">
        <v>39.581710696000002</v>
      </c>
      <c r="U314" s="4">
        <v>44.689028205200003</v>
      </c>
      <c r="V314" s="4">
        <v>44.324219811600003</v>
      </c>
      <c r="W314" s="4">
        <v>49.066728927299998</v>
      </c>
      <c r="X314" s="4">
        <v>51.620387681899999</v>
      </c>
      <c r="Y314" s="4">
        <v>51.620387681899999</v>
      </c>
      <c r="Z314" s="4">
        <v>53.809238042899999</v>
      </c>
      <c r="AA314" s="4">
        <v>55.086067420200003</v>
      </c>
      <c r="AB314" s="4">
        <v>58.9165555521</v>
      </c>
      <c r="AC314" s="4">
        <v>64.388681454799993</v>
      </c>
      <c r="AD314" s="4">
        <v>65.483106635300004</v>
      </c>
      <c r="AE314" s="4">
        <v>70.408019947699998</v>
      </c>
      <c r="AF314" s="4">
        <v>75.515337456899999</v>
      </c>
      <c r="AG314" s="4">
        <v>75.515337456899999</v>
      </c>
      <c r="AH314" s="4">
        <v>75.332933260100006</v>
      </c>
    </row>
    <row r="315" spans="1:34" x14ac:dyDescent="0.25">
      <c r="A315" t="s">
        <v>810</v>
      </c>
      <c r="B315" s="4" t="s">
        <v>297</v>
      </c>
      <c r="C315" s="4">
        <v>12.2775501764</v>
      </c>
      <c r="D315" s="4">
        <v>13.569923879199999</v>
      </c>
      <c r="E315" s="4">
        <v>13.569923879199999</v>
      </c>
      <c r="F315" s="4">
        <v>13.569923879199999</v>
      </c>
      <c r="G315" s="4">
        <v>17.4470449875</v>
      </c>
      <c r="H315" s="4">
        <v>21.9703529473</v>
      </c>
      <c r="I315" s="4">
        <v>21.9703529473</v>
      </c>
      <c r="J315" s="4">
        <v>21.9703529473</v>
      </c>
      <c r="K315" s="4">
        <v>21.9703529473</v>
      </c>
      <c r="L315" s="4">
        <v>22.616539798600002</v>
      </c>
      <c r="M315" s="4">
        <v>27.139847758399998</v>
      </c>
      <c r="N315" s="4">
        <v>23.908913501400001</v>
      </c>
      <c r="O315" s="4">
        <v>22.616539798600002</v>
      </c>
      <c r="P315" s="4">
        <v>19.385605541699999</v>
      </c>
      <c r="Q315" s="4">
        <v>21.324166095900001</v>
      </c>
      <c r="R315" s="4">
        <v>23.262726650000001</v>
      </c>
      <c r="S315" s="4">
        <v>25.2012872042</v>
      </c>
      <c r="T315" s="4">
        <v>25.847474055599999</v>
      </c>
      <c r="U315" s="4">
        <v>28.432221461200001</v>
      </c>
      <c r="V315" s="4">
        <v>35.540276826400003</v>
      </c>
      <c r="W315" s="4">
        <v>42.002145340299997</v>
      </c>
      <c r="X315" s="4">
        <v>39.4173979348</v>
      </c>
      <c r="Y315" s="4">
        <v>38.771211083399997</v>
      </c>
      <c r="Z315" s="4">
        <v>45.879266448700001</v>
      </c>
      <c r="AA315" s="4">
        <v>48.464013854199997</v>
      </c>
      <c r="AB315" s="4">
        <v>57.510629773700003</v>
      </c>
      <c r="AC315" s="4">
        <v>68.495806247299996</v>
      </c>
      <c r="AD315" s="4">
        <v>72.3729273557</v>
      </c>
      <c r="AE315" s="4">
        <v>81.419543275099997</v>
      </c>
      <c r="AF315" s="4">
        <v>85.942851234900004</v>
      </c>
      <c r="AG315" s="4">
        <v>81.419543275099997</v>
      </c>
      <c r="AH315" s="4">
        <v>73.019114207100003</v>
      </c>
    </row>
    <row r="316" spans="1:34" x14ac:dyDescent="0.25">
      <c r="A316" t="s">
        <v>811</v>
      </c>
      <c r="B316" s="4" t="s">
        <v>298</v>
      </c>
      <c r="C316" s="4">
        <v>16.489693941300001</v>
      </c>
      <c r="D316" s="4">
        <v>17.822194461799999</v>
      </c>
      <c r="E316" s="4">
        <v>18.321882157000001</v>
      </c>
      <c r="F316" s="4">
        <v>20.6537580679</v>
      </c>
      <c r="G316" s="4">
        <v>23.152196543799999</v>
      </c>
      <c r="H316" s="4">
        <v>25.817197584799999</v>
      </c>
      <c r="I316" s="4">
        <v>27.815948365600001</v>
      </c>
      <c r="J316" s="4">
        <v>30.980637101799999</v>
      </c>
      <c r="K316" s="4">
        <v>30.314386841600001</v>
      </c>
      <c r="L316" s="4">
        <v>31.480324797000002</v>
      </c>
      <c r="M316" s="4">
        <v>32.8128253175</v>
      </c>
      <c r="N316" s="4">
        <v>36.643764314000002</v>
      </c>
      <c r="O316" s="4">
        <v>39.475327919999998</v>
      </c>
      <c r="P316" s="4">
        <v>45.138455132200001</v>
      </c>
      <c r="Q316" s="4">
        <v>48.969394128700003</v>
      </c>
      <c r="R316" s="4">
        <v>55.4653341661</v>
      </c>
      <c r="S316" s="4">
        <v>56.631272121599999</v>
      </c>
      <c r="T316" s="4">
        <v>63.127212159099997</v>
      </c>
      <c r="U316" s="4">
        <v>69.623152196500001</v>
      </c>
      <c r="V316" s="4">
        <v>76.785342494299996</v>
      </c>
      <c r="W316" s="4">
        <v>78.117843014800002</v>
      </c>
      <c r="X316" s="4">
        <v>88.944409743899996</v>
      </c>
      <c r="Y316" s="4">
        <v>95.606912346499996</v>
      </c>
      <c r="Z316" s="4">
        <v>101.93628981889999</v>
      </c>
      <c r="AA316" s="4">
        <v>104.4347282948</v>
      </c>
      <c r="AB316" s="4">
        <v>109.7647303768</v>
      </c>
      <c r="AC316" s="4">
        <v>118.2594211951</v>
      </c>
      <c r="AD316" s="4">
        <v>129.58567561940001</v>
      </c>
      <c r="AE316" s="4">
        <v>129.91880074950001</v>
      </c>
      <c r="AF316" s="4">
        <v>132.58380179049999</v>
      </c>
      <c r="AG316" s="4">
        <v>125.7547366229</v>
      </c>
      <c r="AH316" s="4">
        <v>114.5950447637</v>
      </c>
    </row>
    <row r="317" spans="1:34" x14ac:dyDescent="0.25">
      <c r="A317" t="s">
        <v>812</v>
      </c>
      <c r="B317" s="4" t="s">
        <v>299</v>
      </c>
      <c r="C317" s="4">
        <v>1.2577034334999999</v>
      </c>
      <c r="D317" s="4">
        <v>2.5154068670999998</v>
      </c>
      <c r="E317" s="4">
        <v>2.5154068670999998</v>
      </c>
      <c r="F317" s="4">
        <v>2.5154068670999998</v>
      </c>
      <c r="G317" s="4">
        <v>3.7731103006</v>
      </c>
      <c r="H317" s="4">
        <v>3.7731103006</v>
      </c>
      <c r="I317" s="4">
        <v>3.7731103006</v>
      </c>
      <c r="J317" s="4">
        <v>3.7731103006</v>
      </c>
      <c r="K317" s="4">
        <v>2.5154068670999998</v>
      </c>
      <c r="L317" s="4">
        <v>2.5154068670999998</v>
      </c>
      <c r="M317" s="4">
        <v>2.5154068670999998</v>
      </c>
      <c r="N317" s="4">
        <v>1.2577034334999999</v>
      </c>
      <c r="O317" s="4">
        <v>2.5154068670999998</v>
      </c>
      <c r="P317" s="4">
        <v>2.5154068670999998</v>
      </c>
      <c r="Q317" s="4">
        <v>3.7731103006</v>
      </c>
      <c r="R317" s="4">
        <v>7.5462206011999999</v>
      </c>
      <c r="S317" s="4">
        <v>7.5462206011999999</v>
      </c>
      <c r="T317" s="4">
        <v>8.8039240346999996</v>
      </c>
      <c r="U317" s="4">
        <v>16.350144635900001</v>
      </c>
      <c r="V317" s="4">
        <v>16.350144635900001</v>
      </c>
      <c r="W317" s="4">
        <v>17.607848069399999</v>
      </c>
      <c r="X317" s="4">
        <v>22.6386618035</v>
      </c>
      <c r="Y317" s="4">
        <v>18.865551502999999</v>
      </c>
      <c r="Z317" s="4">
        <v>18.865551502999999</v>
      </c>
      <c r="AA317" s="4">
        <v>18.865551502999999</v>
      </c>
      <c r="AB317" s="4">
        <v>15.0924412024</v>
      </c>
      <c r="AC317" s="4">
        <v>20.1232549365</v>
      </c>
      <c r="AD317" s="4">
        <v>21.380958369999998</v>
      </c>
      <c r="AE317" s="4">
        <v>16.350144635900001</v>
      </c>
      <c r="AF317" s="4">
        <v>16.350144635900001</v>
      </c>
      <c r="AG317" s="4">
        <v>16.350144635900001</v>
      </c>
      <c r="AH317" s="4">
        <v>28.9271789712</v>
      </c>
    </row>
    <row r="318" spans="1:34" x14ac:dyDescent="0.25">
      <c r="A318" t="s">
        <v>813</v>
      </c>
      <c r="B318" s="4" t="s">
        <v>300</v>
      </c>
      <c r="C318" s="4">
        <v>11.0078470224</v>
      </c>
      <c r="D318" s="4">
        <v>12.580396597</v>
      </c>
      <c r="E318" s="4">
        <v>11.0078470224</v>
      </c>
      <c r="F318" s="4">
        <v>11.0078470224</v>
      </c>
      <c r="G318" s="4">
        <v>7.8627478731</v>
      </c>
      <c r="H318" s="4">
        <v>7.8627478731</v>
      </c>
      <c r="I318" s="4">
        <v>6.2901982985</v>
      </c>
      <c r="J318" s="4">
        <v>6.2901982985</v>
      </c>
      <c r="K318" s="4">
        <v>7.8627478731</v>
      </c>
      <c r="L318" s="4">
        <v>7.8627478731</v>
      </c>
      <c r="M318" s="4">
        <v>7.8627478731</v>
      </c>
      <c r="N318" s="4">
        <v>14.1529461716</v>
      </c>
      <c r="O318" s="4">
        <v>20.443144470099998</v>
      </c>
      <c r="P318" s="4">
        <v>26.7333427686</v>
      </c>
      <c r="Q318" s="4">
        <v>44.031388089499998</v>
      </c>
      <c r="R318" s="4">
        <v>47.1764872388</v>
      </c>
      <c r="S318" s="4">
        <v>48.749036813399997</v>
      </c>
      <c r="T318" s="4">
        <v>62.901982984999997</v>
      </c>
      <c r="U318" s="4">
        <v>78.627478731300002</v>
      </c>
      <c r="V318" s="4">
        <v>111.6510197984</v>
      </c>
      <c r="W318" s="4">
        <v>128.9490651193</v>
      </c>
      <c r="X318" s="4">
        <v>114.79611894759999</v>
      </c>
      <c r="Y318" s="4">
        <v>125.80396596999999</v>
      </c>
      <c r="Z318" s="4">
        <v>139.9569121417</v>
      </c>
      <c r="AA318" s="4">
        <v>150.96475916399999</v>
      </c>
      <c r="AB318" s="4">
        <v>196.56869682819999</v>
      </c>
      <c r="AC318" s="4">
        <v>196.56869682819999</v>
      </c>
      <c r="AD318" s="4">
        <v>201.286345552</v>
      </c>
      <c r="AE318" s="4">
        <v>212.2941925744</v>
      </c>
      <c r="AF318" s="4">
        <v>220.15694044750001</v>
      </c>
      <c r="AG318" s="4">
        <v>217.0118412983</v>
      </c>
      <c r="AH318" s="4">
        <v>217.0118412983</v>
      </c>
    </row>
    <row r="319" spans="1:34" x14ac:dyDescent="0.25">
      <c r="A319" t="s">
        <v>814</v>
      </c>
      <c r="B319" s="4" t="s">
        <v>301</v>
      </c>
      <c r="C319" s="4">
        <v>11.4625880231</v>
      </c>
      <c r="D319" s="4">
        <v>11.8446742906</v>
      </c>
      <c r="E319" s="4">
        <v>9.1700704184999999</v>
      </c>
      <c r="F319" s="4">
        <v>8.7879841510999999</v>
      </c>
      <c r="G319" s="4">
        <v>7.6417253486999996</v>
      </c>
      <c r="H319" s="4">
        <v>8.0238116161999997</v>
      </c>
      <c r="I319" s="4">
        <v>11.0805017557</v>
      </c>
      <c r="J319" s="4">
        <v>10.3163292208</v>
      </c>
      <c r="K319" s="4">
        <v>12.226760558000001</v>
      </c>
      <c r="L319" s="4">
        <v>14.519278162599999</v>
      </c>
      <c r="M319" s="4">
        <v>14.901364430099999</v>
      </c>
      <c r="N319" s="4">
        <v>18.722227104400002</v>
      </c>
      <c r="O319" s="4">
        <v>23.307262313700001</v>
      </c>
      <c r="P319" s="4">
        <v>29.8027288601</v>
      </c>
      <c r="Q319" s="4">
        <v>35.534022871700003</v>
      </c>
      <c r="R319" s="4">
        <v>36.298195406600001</v>
      </c>
      <c r="S319" s="4">
        <v>40.119058080899997</v>
      </c>
      <c r="T319" s="4">
        <v>45.086179557599998</v>
      </c>
      <c r="U319" s="4">
        <v>52.727904906399999</v>
      </c>
      <c r="V319" s="4">
        <v>51.199559836600002</v>
      </c>
      <c r="W319" s="4">
        <v>51.199559836600002</v>
      </c>
      <c r="X319" s="4">
        <v>52.345818638899999</v>
      </c>
      <c r="Y319" s="4">
        <v>52.727904906399999</v>
      </c>
      <c r="Z319" s="4">
        <v>53.109991173799997</v>
      </c>
      <c r="AA319" s="4">
        <v>54.256249976100001</v>
      </c>
      <c r="AB319" s="4">
        <v>62.280061592300001</v>
      </c>
      <c r="AC319" s="4">
        <v>72.214304545700003</v>
      </c>
      <c r="AD319" s="4">
        <v>82.148547499100005</v>
      </c>
      <c r="AE319" s="4">
        <v>90.936531650099994</v>
      </c>
      <c r="AF319" s="4">
        <v>95.139480591899996</v>
      </c>
      <c r="AG319" s="4">
        <v>95.521566859399996</v>
      </c>
      <c r="AH319" s="4">
        <v>95.521566859399996</v>
      </c>
    </row>
    <row r="320" spans="1:34" x14ac:dyDescent="0.25">
      <c r="A320" t="s">
        <v>815</v>
      </c>
      <c r="B320" s="4" t="s">
        <v>302</v>
      </c>
      <c r="C320" s="4">
        <v>6.6966100803000002</v>
      </c>
      <c r="D320" s="4">
        <v>7.1749393717999999</v>
      </c>
      <c r="E320" s="4">
        <v>7.1749393717999999</v>
      </c>
      <c r="F320" s="4">
        <v>7.1749393717999999</v>
      </c>
      <c r="G320" s="4">
        <v>8.6099272460999998</v>
      </c>
      <c r="H320" s="4">
        <v>13.3932201606</v>
      </c>
      <c r="I320" s="4">
        <v>19.133171657999998</v>
      </c>
      <c r="J320" s="4">
        <v>25.829781738299999</v>
      </c>
      <c r="K320" s="4">
        <v>26.786440321200001</v>
      </c>
      <c r="L320" s="4">
        <v>28.221428195600001</v>
      </c>
      <c r="M320" s="4">
        <v>31.569733235800001</v>
      </c>
      <c r="N320" s="4">
        <v>33.0047211101</v>
      </c>
      <c r="O320" s="4">
        <v>34.918038275900003</v>
      </c>
      <c r="P320" s="4">
        <v>33.0047211101</v>
      </c>
      <c r="Q320" s="4">
        <v>44.4846241049</v>
      </c>
      <c r="R320" s="4">
        <v>45.919611979300001</v>
      </c>
      <c r="S320" s="4">
        <v>54.529539225400001</v>
      </c>
      <c r="T320" s="4">
        <v>59.312832139900003</v>
      </c>
      <c r="U320" s="4">
        <v>61.704478597200001</v>
      </c>
      <c r="V320" s="4">
        <v>62.661137180099999</v>
      </c>
      <c r="W320" s="4">
        <v>68.401088677499999</v>
      </c>
      <c r="X320" s="4">
        <v>55.9645270997</v>
      </c>
      <c r="Y320" s="4">
        <v>61.704478597200001</v>
      </c>
      <c r="Z320" s="4">
        <v>65.052783637299996</v>
      </c>
      <c r="AA320" s="4">
        <v>59.312832139900003</v>
      </c>
      <c r="AB320" s="4">
        <v>57.399514974100001</v>
      </c>
      <c r="AC320" s="4">
        <v>58.834502848500001</v>
      </c>
      <c r="AD320" s="4">
        <v>59.312832139900003</v>
      </c>
      <c r="AE320" s="4">
        <v>63.617795762999997</v>
      </c>
      <c r="AF320" s="4">
        <v>61.226149305699998</v>
      </c>
      <c r="AG320" s="4">
        <v>54.529539225400001</v>
      </c>
      <c r="AH320" s="4">
        <v>61.226149305699998</v>
      </c>
    </row>
    <row r="321" spans="1:34" x14ac:dyDescent="0.25">
      <c r="A321" t="s">
        <v>816</v>
      </c>
      <c r="B321" s="4" t="s">
        <v>303</v>
      </c>
      <c r="C321" s="4">
        <v>6.9101496278000001</v>
      </c>
      <c r="D321" s="4">
        <v>6.4494729859</v>
      </c>
      <c r="E321" s="4">
        <v>6.9101496278000001</v>
      </c>
      <c r="F321" s="4">
        <v>7.8315029115000003</v>
      </c>
      <c r="G321" s="4">
        <v>8.7528561951999997</v>
      </c>
      <c r="H321" s="4">
        <v>7.8315029115000003</v>
      </c>
      <c r="I321" s="4">
        <v>8.7528561951999997</v>
      </c>
      <c r="J321" s="4">
        <v>10.134886120699999</v>
      </c>
      <c r="K321" s="4">
        <v>10.134886120699999</v>
      </c>
      <c r="L321" s="4">
        <v>10.5955627626</v>
      </c>
      <c r="M321" s="4">
        <v>10.5955627626</v>
      </c>
      <c r="N321" s="4">
        <v>10.5955627626</v>
      </c>
      <c r="O321" s="4">
        <v>11.5169160463</v>
      </c>
      <c r="P321" s="4">
        <v>16.123682464800002</v>
      </c>
      <c r="Q321" s="4">
        <v>17.505712390399999</v>
      </c>
      <c r="R321" s="4">
        <v>18.4270656741</v>
      </c>
      <c r="S321" s="4">
        <v>17.966389032199999</v>
      </c>
      <c r="T321" s="4">
        <v>17.045035748499998</v>
      </c>
      <c r="U321" s="4">
        <v>24.876538660000001</v>
      </c>
      <c r="V321" s="4">
        <v>25.337215301800001</v>
      </c>
      <c r="W321" s="4">
        <v>23.4945087344</v>
      </c>
      <c r="X321" s="4">
        <v>19.809095599599999</v>
      </c>
      <c r="Y321" s="4">
        <v>19.809095599599999</v>
      </c>
      <c r="Z321" s="4">
        <v>20.730448883299999</v>
      </c>
      <c r="AA321" s="4">
        <v>20.730448883299999</v>
      </c>
      <c r="AB321" s="4">
        <v>14.7416525392</v>
      </c>
      <c r="AC321" s="4">
        <v>17.045035748499998</v>
      </c>
      <c r="AD321" s="4">
        <v>16.123682464800002</v>
      </c>
      <c r="AE321" s="4">
        <v>19.3484189578</v>
      </c>
      <c r="AF321" s="4">
        <v>22.112478808900001</v>
      </c>
      <c r="AG321" s="4">
        <v>21.651802167</v>
      </c>
      <c r="AH321" s="4">
        <v>22.5731554507</v>
      </c>
    </row>
    <row r="322" spans="1:34" x14ac:dyDescent="0.25">
      <c r="A322" t="s">
        <v>817</v>
      </c>
      <c r="B322" s="4" t="s">
        <v>304</v>
      </c>
      <c r="C322" s="4">
        <v>3.6477268582</v>
      </c>
      <c r="D322" s="4">
        <v>3.6477268582</v>
      </c>
      <c r="E322" s="4">
        <v>4.2556813346000002</v>
      </c>
      <c r="F322" s="4">
        <v>5.4715902872999997</v>
      </c>
      <c r="G322" s="4">
        <v>7.9034081927999997</v>
      </c>
      <c r="H322" s="4">
        <v>8.5113626692000004</v>
      </c>
      <c r="I322" s="4">
        <v>9.7272716218999999</v>
      </c>
      <c r="J322" s="4">
        <v>12.767044003700001</v>
      </c>
      <c r="K322" s="4">
        <v>12.767044003700001</v>
      </c>
      <c r="L322" s="4">
        <v>12.767044003700001</v>
      </c>
      <c r="M322" s="4">
        <v>12.767044003700001</v>
      </c>
      <c r="N322" s="4">
        <v>14.5909074329</v>
      </c>
      <c r="O322" s="4">
        <v>17.022725338299999</v>
      </c>
      <c r="P322" s="4">
        <v>21.278406672900001</v>
      </c>
      <c r="Q322" s="4">
        <v>21.886361149300001</v>
      </c>
      <c r="R322" s="4">
        <v>24.9261335311</v>
      </c>
      <c r="S322" s="4">
        <v>24.318179054800002</v>
      </c>
      <c r="T322" s="4">
        <v>25.534088007499999</v>
      </c>
      <c r="U322" s="4">
        <v>22.494315625599999</v>
      </c>
      <c r="V322" s="4">
        <v>23.710224578399998</v>
      </c>
      <c r="W322" s="4">
        <v>18.8465887674</v>
      </c>
      <c r="X322" s="4">
        <v>25.534088007499999</v>
      </c>
      <c r="Y322" s="4">
        <v>23.710224578399998</v>
      </c>
      <c r="Z322" s="4">
        <v>23.710224578399998</v>
      </c>
      <c r="AA322" s="4">
        <v>24.318179054800002</v>
      </c>
      <c r="AB322" s="4">
        <v>28.573860389299998</v>
      </c>
      <c r="AC322" s="4">
        <v>31.005678294799999</v>
      </c>
      <c r="AD322" s="4">
        <v>38.9090864876</v>
      </c>
      <c r="AE322" s="4">
        <v>34.0454506767</v>
      </c>
      <c r="AF322" s="4">
        <v>33.437496200299996</v>
      </c>
      <c r="AG322" s="4">
        <v>33.437496200299996</v>
      </c>
      <c r="AH322" s="4">
        <v>31.005678294799999</v>
      </c>
    </row>
    <row r="323" spans="1:34" x14ac:dyDescent="0.25">
      <c r="A323" t="s">
        <v>818</v>
      </c>
      <c r="B323" s="4" t="s">
        <v>305</v>
      </c>
      <c r="C323" s="4">
        <v>1.5727226974999999</v>
      </c>
      <c r="D323" s="4">
        <v>3.1454453950999999</v>
      </c>
      <c r="E323" s="4">
        <v>2.3590840463</v>
      </c>
      <c r="F323" s="4">
        <v>2.3590840463</v>
      </c>
      <c r="G323" s="4">
        <v>3.1454453950999999</v>
      </c>
      <c r="H323" s="4">
        <v>4.7181680926</v>
      </c>
      <c r="I323" s="4">
        <v>5.5045294413999999</v>
      </c>
      <c r="J323" s="4">
        <v>5.5045294413999999</v>
      </c>
      <c r="K323" s="4">
        <v>3.9318067438000002</v>
      </c>
      <c r="L323" s="4">
        <v>3.9318067438000002</v>
      </c>
      <c r="M323" s="4">
        <v>3.9318067438000002</v>
      </c>
      <c r="N323" s="4">
        <v>5.5045294413999999</v>
      </c>
      <c r="O323" s="4">
        <v>4.7181680926</v>
      </c>
      <c r="P323" s="4">
        <v>5.5045294413999999</v>
      </c>
      <c r="Q323" s="4">
        <v>8.6499748364000002</v>
      </c>
      <c r="R323" s="4">
        <v>12.581781580299999</v>
      </c>
      <c r="S323" s="4">
        <v>15.727226975300001</v>
      </c>
      <c r="T323" s="4">
        <v>15.727226975300001</v>
      </c>
      <c r="U323" s="4">
        <v>22.018117765500001</v>
      </c>
      <c r="V323" s="4">
        <v>24.377201811799999</v>
      </c>
      <c r="W323" s="4">
        <v>25.163563160500001</v>
      </c>
      <c r="X323" s="4">
        <v>25.949924509300001</v>
      </c>
      <c r="Y323" s="4">
        <v>27.522647206799999</v>
      </c>
      <c r="Z323" s="4">
        <v>29.095369904399998</v>
      </c>
      <c r="AA323" s="4">
        <v>32.240815299399998</v>
      </c>
      <c r="AB323" s="4">
        <v>38.5317060896</v>
      </c>
      <c r="AC323" s="4">
        <v>38.5317060896</v>
      </c>
      <c r="AD323" s="4">
        <v>47.968042274799998</v>
      </c>
      <c r="AE323" s="4">
        <v>49.540764972300003</v>
      </c>
      <c r="AF323" s="4">
        <v>53.472571716200001</v>
      </c>
      <c r="AG323" s="4">
        <v>52.686210367400001</v>
      </c>
      <c r="AH323" s="4">
        <v>49.540764972300003</v>
      </c>
    </row>
    <row r="324" spans="1:34" x14ac:dyDescent="0.25">
      <c r="A324" t="s">
        <v>819</v>
      </c>
      <c r="B324" s="4" t="s">
        <v>306</v>
      </c>
      <c r="C324" s="4">
        <v>13.1362889984</v>
      </c>
      <c r="D324" s="4">
        <v>12.315270935999999</v>
      </c>
      <c r="E324" s="4">
        <v>12.315270935999999</v>
      </c>
      <c r="F324" s="4">
        <v>12.315270935999999</v>
      </c>
      <c r="G324" s="4">
        <v>8.2101806239999995</v>
      </c>
      <c r="H324" s="4">
        <v>10.6732348112</v>
      </c>
      <c r="I324" s="4">
        <v>14.7783251232</v>
      </c>
      <c r="J324" s="4">
        <v>17.241379310300001</v>
      </c>
      <c r="K324" s="4">
        <v>19.704433497499998</v>
      </c>
      <c r="L324" s="4">
        <v>19.704433497499998</v>
      </c>
      <c r="M324" s="4">
        <v>19.704433497499998</v>
      </c>
      <c r="N324" s="4">
        <v>24.6305418719</v>
      </c>
      <c r="O324" s="4">
        <v>22.9885057471</v>
      </c>
      <c r="P324" s="4">
        <v>22.167487684699999</v>
      </c>
      <c r="Q324" s="4">
        <v>19.704433497499998</v>
      </c>
      <c r="R324" s="4">
        <v>16.420361247900001</v>
      </c>
      <c r="S324" s="4">
        <v>16.420361247900001</v>
      </c>
      <c r="T324" s="4">
        <v>18.883415435100002</v>
      </c>
      <c r="U324" s="4">
        <v>27.093596059100001</v>
      </c>
      <c r="V324" s="4">
        <v>36.124794745499997</v>
      </c>
      <c r="W324" s="4">
        <v>37.766830870299998</v>
      </c>
      <c r="X324" s="4">
        <v>45.977011494300001</v>
      </c>
      <c r="Y324" s="4">
        <v>55.008210180600003</v>
      </c>
      <c r="Z324" s="4">
        <v>57.471264367800003</v>
      </c>
      <c r="AA324" s="4">
        <v>57.471264367800003</v>
      </c>
      <c r="AB324" s="4">
        <v>69.786535303799994</v>
      </c>
      <c r="AC324" s="4">
        <v>77.175697865399997</v>
      </c>
      <c r="AD324" s="4">
        <v>89.490968801299999</v>
      </c>
      <c r="AE324" s="4">
        <v>86.206896551699998</v>
      </c>
      <c r="AF324" s="4">
        <v>82.101806239699997</v>
      </c>
      <c r="AG324" s="4">
        <v>82.101806239699997</v>
      </c>
      <c r="AH324" s="4">
        <v>81.280788177299996</v>
      </c>
    </row>
    <row r="325" spans="1:34" x14ac:dyDescent="0.25">
      <c r="A325" t="s">
        <v>820</v>
      </c>
      <c r="B325" s="4" t="s">
        <v>307</v>
      </c>
      <c r="C325" s="4">
        <v>13.5553557924</v>
      </c>
      <c r="D325" s="4">
        <v>12.841916013900001</v>
      </c>
      <c r="E325" s="4">
        <v>10.7015966782</v>
      </c>
      <c r="F325" s="4">
        <v>15.6956751281</v>
      </c>
      <c r="G325" s="4">
        <v>17.835994463700001</v>
      </c>
      <c r="H325" s="4">
        <v>20.689753577899999</v>
      </c>
      <c r="I325" s="4">
        <v>19.9763137994</v>
      </c>
      <c r="J325" s="4">
        <v>17.835994463700001</v>
      </c>
      <c r="K325" s="4">
        <v>18.549434242299998</v>
      </c>
      <c r="L325" s="4">
        <v>18.549434242299998</v>
      </c>
      <c r="M325" s="4">
        <v>19.262874020800002</v>
      </c>
      <c r="N325" s="4">
        <v>22.116633135000001</v>
      </c>
      <c r="O325" s="4">
        <v>19.262874020800002</v>
      </c>
      <c r="P325" s="4">
        <v>25.683832027699999</v>
      </c>
      <c r="Q325" s="4">
        <v>29.2510309205</v>
      </c>
      <c r="R325" s="4">
        <v>33.531669591799997</v>
      </c>
      <c r="S325" s="4">
        <v>33.531669591799997</v>
      </c>
      <c r="T325" s="4">
        <v>34.958549148899998</v>
      </c>
      <c r="U325" s="4">
        <v>44.946706048499998</v>
      </c>
      <c r="V325" s="4">
        <v>70.630538076299999</v>
      </c>
      <c r="W325" s="4">
        <v>75.624616526099999</v>
      </c>
      <c r="X325" s="4">
        <v>92.7471712113</v>
      </c>
      <c r="Y325" s="4">
        <v>94.174050768399994</v>
      </c>
      <c r="Z325" s="4">
        <v>95.600930325500002</v>
      </c>
      <c r="AA325" s="4">
        <v>99.881568996799999</v>
      </c>
      <c r="AB325" s="4">
        <v>96.314370104000005</v>
      </c>
      <c r="AC325" s="4">
        <v>92.7471712113</v>
      </c>
      <c r="AD325" s="4">
        <v>88.466532540000003</v>
      </c>
      <c r="AE325" s="4">
        <v>90.6068518756</v>
      </c>
      <c r="AF325" s="4">
        <v>107.0159667822</v>
      </c>
      <c r="AG325" s="4">
        <v>106.30252700370001</v>
      </c>
      <c r="AH325" s="4">
        <v>102.0218883324</v>
      </c>
    </row>
    <row r="326" spans="1:34" x14ac:dyDescent="0.25">
      <c r="A326" t="s">
        <v>821</v>
      </c>
      <c r="B326" s="4" t="s">
        <v>308</v>
      </c>
      <c r="C326" s="4">
        <v>18.112442040200001</v>
      </c>
      <c r="D326" s="4">
        <v>15.6974497682</v>
      </c>
      <c r="E326" s="4">
        <v>16.904945904200002</v>
      </c>
      <c r="F326" s="4">
        <v>14.489953632100001</v>
      </c>
      <c r="G326" s="4">
        <v>9.6599690881000004</v>
      </c>
      <c r="H326" s="4">
        <v>7.2449768161000003</v>
      </c>
      <c r="I326" s="4">
        <v>4.8299845440000002</v>
      </c>
      <c r="J326" s="4">
        <v>4.8299845440000002</v>
      </c>
      <c r="K326" s="4">
        <v>6.0374806800999998</v>
      </c>
      <c r="L326" s="4">
        <v>6.0374806800999998</v>
      </c>
      <c r="M326" s="4">
        <v>6.0374806800999998</v>
      </c>
      <c r="N326" s="4">
        <v>8.4524729521000008</v>
      </c>
      <c r="O326" s="4">
        <v>7.2449768161000003</v>
      </c>
      <c r="P326" s="4">
        <v>8.4524729521000008</v>
      </c>
      <c r="Q326" s="4">
        <v>7.2449768161000003</v>
      </c>
      <c r="R326" s="4">
        <v>7.2449768161000003</v>
      </c>
      <c r="S326" s="4">
        <v>6.0374806800999998</v>
      </c>
      <c r="T326" s="4">
        <v>6.0374806800999998</v>
      </c>
      <c r="U326" s="4">
        <v>2.4149922720000001</v>
      </c>
      <c r="V326" s="4">
        <v>2.4149922720000001</v>
      </c>
      <c r="W326" s="4">
        <v>2.4149922720000001</v>
      </c>
      <c r="X326" s="4">
        <v>2.4149922720000001</v>
      </c>
      <c r="Y326" s="4">
        <v>3.6224884080000002</v>
      </c>
      <c r="Z326" s="4">
        <v>6.0374806800999998</v>
      </c>
      <c r="AA326" s="4">
        <v>6.0374806800999998</v>
      </c>
      <c r="AB326" s="4">
        <v>7.2449768161000003</v>
      </c>
      <c r="AC326" s="4">
        <v>8.4524729521000008</v>
      </c>
      <c r="AD326" s="4">
        <v>12.0749613601</v>
      </c>
      <c r="AE326" s="4">
        <v>14.489953632100001</v>
      </c>
      <c r="AF326" s="4">
        <v>16.904945904200002</v>
      </c>
      <c r="AG326" s="4">
        <v>14.489953632100001</v>
      </c>
      <c r="AH326" s="4">
        <v>14.489953632100001</v>
      </c>
    </row>
    <row r="327" spans="1:34" x14ac:dyDescent="0.25">
      <c r="A327" t="s">
        <v>822</v>
      </c>
      <c r="B327" s="4" t="s">
        <v>309</v>
      </c>
      <c r="C327" s="4">
        <v>11.4482593194</v>
      </c>
      <c r="D327" s="4">
        <v>11.4482593194</v>
      </c>
      <c r="E327" s="4">
        <v>11.4482593194</v>
      </c>
      <c r="F327" s="4">
        <v>9.2676384967000001</v>
      </c>
      <c r="G327" s="4">
        <v>11.9934145251</v>
      </c>
      <c r="H327" s="4">
        <v>7.6321728795999997</v>
      </c>
      <c r="I327" s="4">
        <v>8.1773280852999992</v>
      </c>
      <c r="J327" s="4">
        <v>7.0870176739000001</v>
      </c>
      <c r="K327" s="4">
        <v>7.0870176739000001</v>
      </c>
      <c r="L327" s="4">
        <v>7.0870176739000001</v>
      </c>
      <c r="M327" s="4">
        <v>7.0870176739000001</v>
      </c>
      <c r="N327" s="4">
        <v>4.3612416454999998</v>
      </c>
      <c r="O327" s="4">
        <v>5.4515520568999998</v>
      </c>
      <c r="P327" s="4">
        <v>8.1773280852999992</v>
      </c>
      <c r="Q327" s="4">
        <v>11.4482593194</v>
      </c>
      <c r="R327" s="4">
        <v>11.4482593194</v>
      </c>
      <c r="S327" s="4">
        <v>11.4482593194</v>
      </c>
      <c r="T327" s="4">
        <v>11.4482593194</v>
      </c>
      <c r="U327" s="4">
        <v>13.6288801422</v>
      </c>
      <c r="V327" s="4">
        <v>13.6288801422</v>
      </c>
      <c r="W327" s="4">
        <v>16.354656170599998</v>
      </c>
      <c r="X327" s="4">
        <v>15.264345759199999</v>
      </c>
      <c r="Y327" s="4">
        <v>15.264345759199999</v>
      </c>
      <c r="Z327" s="4">
        <v>15.264345759199999</v>
      </c>
      <c r="AA327" s="4">
        <v>22.896518638900002</v>
      </c>
      <c r="AB327" s="4">
        <v>28.893225901400001</v>
      </c>
      <c r="AC327" s="4">
        <v>28.893225901400001</v>
      </c>
      <c r="AD327" s="4">
        <v>22.3513634332</v>
      </c>
      <c r="AE327" s="4">
        <v>24.531984255899999</v>
      </c>
      <c r="AF327" s="4">
        <v>29.983536312799998</v>
      </c>
      <c r="AG327" s="4">
        <v>29.983536312799998</v>
      </c>
      <c r="AH327" s="4">
        <v>21.806208227500001</v>
      </c>
    </row>
    <row r="328" spans="1:34" x14ac:dyDescent="0.25">
      <c r="A328" t="s">
        <v>823</v>
      </c>
      <c r="B328" s="4" t="s">
        <v>310</v>
      </c>
      <c r="C328" s="4">
        <v>5.0231062889000002</v>
      </c>
      <c r="D328" s="4">
        <v>5.0231062889000002</v>
      </c>
      <c r="E328" s="4">
        <v>5.0231062889000002</v>
      </c>
      <c r="F328" s="4">
        <v>6.2788828611999996</v>
      </c>
      <c r="G328" s="4">
        <v>7.5346594333999999</v>
      </c>
      <c r="H328" s="4">
        <v>8.7904360056000002</v>
      </c>
      <c r="I328" s="4">
        <v>8.7904360056000002</v>
      </c>
      <c r="J328" s="4">
        <v>10.0462125779</v>
      </c>
      <c r="K328" s="4">
        <v>11.301989150100001</v>
      </c>
      <c r="L328" s="4">
        <v>11.301989150100001</v>
      </c>
      <c r="M328" s="4">
        <v>11.301989150100001</v>
      </c>
      <c r="N328" s="4">
        <v>7.5346594333999999</v>
      </c>
      <c r="O328" s="4">
        <v>8.7904360056000002</v>
      </c>
      <c r="P328" s="4">
        <v>7.5346594333999999</v>
      </c>
      <c r="Q328" s="4">
        <v>6.2788828611999996</v>
      </c>
      <c r="R328" s="4">
        <v>5.0231062889000002</v>
      </c>
      <c r="S328" s="4">
        <v>5.0231062889000002</v>
      </c>
      <c r="T328" s="4">
        <v>3.7673297166999999</v>
      </c>
      <c r="U328" s="4">
        <v>7.5346594333999999</v>
      </c>
      <c r="V328" s="4">
        <v>7.5346594333999999</v>
      </c>
      <c r="W328" s="4">
        <v>11.301989150100001</v>
      </c>
      <c r="X328" s="4">
        <v>10.0462125779</v>
      </c>
      <c r="Y328" s="4">
        <v>10.0462125779</v>
      </c>
      <c r="Z328" s="4">
        <v>10.0462125779</v>
      </c>
      <c r="AA328" s="4">
        <v>13.813542294599999</v>
      </c>
      <c r="AB328" s="4">
        <v>18.836648583500001</v>
      </c>
      <c r="AC328" s="4">
        <v>18.836648583500001</v>
      </c>
      <c r="AD328" s="4">
        <v>22.603978300200001</v>
      </c>
      <c r="AE328" s="4">
        <v>23.8597548724</v>
      </c>
      <c r="AF328" s="4">
        <v>23.8597548724</v>
      </c>
      <c r="AG328" s="4">
        <v>23.8597548724</v>
      </c>
      <c r="AH328" s="4">
        <v>20.092425155699999</v>
      </c>
    </row>
    <row r="329" spans="1:34" x14ac:dyDescent="0.25">
      <c r="A329" t="s">
        <v>824</v>
      </c>
      <c r="B329" s="4" t="s">
        <v>311</v>
      </c>
      <c r="C329" s="4">
        <v>1.9581159009</v>
      </c>
      <c r="D329" s="4">
        <v>1.9581159009</v>
      </c>
      <c r="E329" s="4">
        <v>2.9371738512999999</v>
      </c>
      <c r="F329" s="4">
        <v>2.9371738512999999</v>
      </c>
      <c r="G329" s="4">
        <v>2.9371738512999999</v>
      </c>
      <c r="H329" s="4">
        <v>3.9162318018</v>
      </c>
      <c r="I329" s="4">
        <v>2.9371738512999999</v>
      </c>
      <c r="J329" s="4">
        <v>4.8952897522000001</v>
      </c>
      <c r="K329" s="4">
        <v>4.8952897522000001</v>
      </c>
      <c r="L329" s="4">
        <v>3.9162318018</v>
      </c>
      <c r="M329" s="4">
        <v>3.9162318018</v>
      </c>
      <c r="N329" s="4">
        <v>3.9162318018</v>
      </c>
      <c r="O329" s="4">
        <v>2.9371738512999999</v>
      </c>
      <c r="P329" s="4">
        <v>2.9371738512999999</v>
      </c>
      <c r="Q329" s="4">
        <v>1.9581159009</v>
      </c>
      <c r="R329" s="4">
        <v>2.9371738512999999</v>
      </c>
      <c r="S329" s="4">
        <v>2.9371738512999999</v>
      </c>
      <c r="T329" s="4">
        <v>3.9162318018</v>
      </c>
      <c r="U329" s="4">
        <v>6.8534056531000003</v>
      </c>
      <c r="V329" s="4">
        <v>7.8324636034999999</v>
      </c>
      <c r="W329" s="4">
        <v>7.8324636034999999</v>
      </c>
      <c r="X329" s="4">
        <v>6.8534056531000003</v>
      </c>
      <c r="Y329" s="4">
        <v>5.8743477025999997</v>
      </c>
      <c r="Z329" s="4">
        <v>6.8534056531000003</v>
      </c>
      <c r="AA329" s="4">
        <v>6.8534056531000003</v>
      </c>
      <c r="AB329" s="4">
        <v>4.8952897522000001</v>
      </c>
      <c r="AC329" s="4">
        <v>9.7905795044000001</v>
      </c>
      <c r="AD329" s="4">
        <v>10.7696374548</v>
      </c>
      <c r="AE329" s="4">
        <v>14.6858692566</v>
      </c>
      <c r="AF329" s="4">
        <v>17.623043107899999</v>
      </c>
      <c r="AG329" s="4">
        <v>16.643985157500001</v>
      </c>
      <c r="AH329" s="4">
        <v>16.643985157500001</v>
      </c>
    </row>
    <row r="330" spans="1:34" x14ac:dyDescent="0.25">
      <c r="A330" t="s">
        <v>825</v>
      </c>
      <c r="B330" s="4" t="s">
        <v>312</v>
      </c>
      <c r="C330" s="4">
        <v>25.292672351499998</v>
      </c>
      <c r="D330" s="4">
        <v>25.292672351499998</v>
      </c>
      <c r="E330" s="4">
        <v>23.227964404400002</v>
      </c>
      <c r="F330" s="4">
        <v>23.227964404400002</v>
      </c>
      <c r="G330" s="4">
        <v>30.454442219099999</v>
      </c>
      <c r="H330" s="4">
        <v>32.002973179400001</v>
      </c>
      <c r="I330" s="4">
        <v>30.9706192059</v>
      </c>
      <c r="J330" s="4">
        <v>32.002973179400001</v>
      </c>
      <c r="K330" s="4">
        <v>35.616212086799997</v>
      </c>
      <c r="L330" s="4">
        <v>36.132389073600002</v>
      </c>
      <c r="M330" s="4">
        <v>35.100035099999999</v>
      </c>
      <c r="N330" s="4">
        <v>32.519150166199999</v>
      </c>
      <c r="O330" s="4">
        <v>36.648566060299999</v>
      </c>
      <c r="P330" s="4">
        <v>36.132389073600002</v>
      </c>
      <c r="Q330" s="4">
        <v>44.391220861800001</v>
      </c>
      <c r="R330" s="4">
        <v>44.907397848599999</v>
      </c>
      <c r="S330" s="4">
        <v>48.5206367559</v>
      </c>
      <c r="T330" s="4">
        <v>50.069167716199999</v>
      </c>
      <c r="U330" s="4">
        <v>56.7794685442</v>
      </c>
      <c r="V330" s="4">
        <v>52.650052650100001</v>
      </c>
      <c r="W330" s="4">
        <v>58.844176491200002</v>
      </c>
      <c r="X330" s="4">
        <v>69.683893213299996</v>
      </c>
      <c r="Y330" s="4">
        <v>70.716247186800004</v>
      </c>
      <c r="Z330" s="4">
        <v>66.586831292699998</v>
      </c>
      <c r="AA330" s="4">
        <v>71.232424173599995</v>
      </c>
      <c r="AB330" s="4">
        <v>65.554477319200004</v>
      </c>
      <c r="AC330" s="4">
        <v>75.361840067700001</v>
      </c>
      <c r="AD330" s="4">
        <v>77.942725001499994</v>
      </c>
      <c r="AE330" s="4">
        <v>72.264778147100003</v>
      </c>
      <c r="AF330" s="4">
        <v>78.975078975100004</v>
      </c>
      <c r="AG330" s="4">
        <v>84.653025829499995</v>
      </c>
      <c r="AH330" s="4">
        <v>80.523609935400003</v>
      </c>
    </row>
    <row r="331" spans="1:34" x14ac:dyDescent="0.25">
      <c r="A331" t="s">
        <v>826</v>
      </c>
      <c r="B331" s="4" t="s">
        <v>313</v>
      </c>
      <c r="C331" s="4">
        <v>18.354323148999999</v>
      </c>
      <c r="D331" s="4">
        <v>21.178065172</v>
      </c>
      <c r="E331" s="4">
        <v>20.472129666200001</v>
      </c>
      <c r="F331" s="4">
        <v>20.472129666200001</v>
      </c>
      <c r="G331" s="4">
        <v>22.589936183399999</v>
      </c>
      <c r="H331" s="4">
        <v>22.589936183399999</v>
      </c>
      <c r="I331" s="4">
        <v>24.707742700600001</v>
      </c>
      <c r="J331" s="4">
        <v>25.4136782064</v>
      </c>
      <c r="K331" s="4">
        <v>24.0018071949</v>
      </c>
      <c r="L331" s="4">
        <v>24.707742700600001</v>
      </c>
      <c r="M331" s="4">
        <v>26.119613712100001</v>
      </c>
      <c r="N331" s="4">
        <v>22.589936183399999</v>
      </c>
      <c r="O331" s="4">
        <v>21.884000677700001</v>
      </c>
      <c r="P331" s="4">
        <v>21.178065172</v>
      </c>
      <c r="Q331" s="4">
        <v>26.119613712100001</v>
      </c>
      <c r="R331" s="4">
        <v>26.825549217799999</v>
      </c>
      <c r="S331" s="4">
        <v>27.531484723599998</v>
      </c>
      <c r="T331" s="4">
        <v>30.355226746500001</v>
      </c>
      <c r="U331" s="4">
        <v>36.7086462981</v>
      </c>
      <c r="V331" s="4">
        <v>40.944259332500003</v>
      </c>
      <c r="W331" s="4">
        <v>49.415485401300003</v>
      </c>
      <c r="X331" s="4">
        <v>55.062969447100002</v>
      </c>
      <c r="Y331" s="4">
        <v>62.122324504399998</v>
      </c>
      <c r="Z331" s="4">
        <v>64.240131021600007</v>
      </c>
      <c r="AA331" s="4">
        <v>64.240131021600007</v>
      </c>
      <c r="AB331" s="4">
        <v>74.829163607599995</v>
      </c>
      <c r="AC331" s="4">
        <v>81.888518664900005</v>
      </c>
      <c r="AD331" s="4">
        <v>85.418196193599996</v>
      </c>
      <c r="AE331" s="4">
        <v>82.594454170700004</v>
      </c>
      <c r="AF331" s="4">
        <v>96.007228779599998</v>
      </c>
      <c r="AG331" s="4">
        <v>94.595357768100001</v>
      </c>
      <c r="AH331" s="4">
        <v>96.713164285299996</v>
      </c>
    </row>
    <row r="332" spans="1:34" x14ac:dyDescent="0.25">
      <c r="A332" t="s">
        <v>918</v>
      </c>
      <c r="B332" s="4" t="s">
        <v>919</v>
      </c>
      <c r="C332" s="4">
        <v>4.9035231813999998</v>
      </c>
      <c r="D332" s="4">
        <v>4.9035231813999998</v>
      </c>
      <c r="E332" s="4">
        <v>4.9035231813999998</v>
      </c>
      <c r="F332" s="4">
        <v>5.7207770450000002</v>
      </c>
      <c r="G332" s="4">
        <v>6.5380309084999997</v>
      </c>
      <c r="H332" s="4">
        <v>6.5380309084999997</v>
      </c>
      <c r="I332" s="4">
        <v>8.9897924992</v>
      </c>
      <c r="J332" s="4">
        <v>8.5811655674999994</v>
      </c>
      <c r="K332" s="4">
        <v>8.5811655674999994</v>
      </c>
      <c r="L332" s="4">
        <v>8.5811655674999994</v>
      </c>
      <c r="M332" s="4">
        <v>8.9897924992</v>
      </c>
      <c r="N332" s="4">
        <v>10.2156732946</v>
      </c>
      <c r="O332" s="4">
        <v>13.076061817099999</v>
      </c>
      <c r="P332" s="4">
        <v>12.667434885300001</v>
      </c>
      <c r="Q332" s="4">
        <v>16.345077271400001</v>
      </c>
      <c r="R332" s="4">
        <v>16.345077271400001</v>
      </c>
      <c r="S332" s="4">
        <v>16.345077271400001</v>
      </c>
      <c r="T332" s="4">
        <v>18.388211930299999</v>
      </c>
      <c r="U332" s="4">
        <v>23.2917351117</v>
      </c>
      <c r="V332" s="4">
        <v>22.883108179899999</v>
      </c>
      <c r="W332" s="4">
        <v>25.334869770600001</v>
      </c>
      <c r="X332" s="4">
        <v>23.7003620435</v>
      </c>
      <c r="Y332" s="4">
        <v>23.7003620435</v>
      </c>
      <c r="Z332" s="4">
        <v>23.7003620435</v>
      </c>
      <c r="AA332" s="4">
        <v>24.108988975199999</v>
      </c>
      <c r="AB332" s="4">
        <v>23.2917351117</v>
      </c>
      <c r="AC332" s="4">
        <v>21.657227384500001</v>
      </c>
      <c r="AD332" s="4">
        <v>20.4313465892</v>
      </c>
      <c r="AE332" s="4">
        <v>21.657227384500001</v>
      </c>
      <c r="AF332" s="4">
        <v>21.657227384500001</v>
      </c>
      <c r="AG332" s="4">
        <v>21.657227384500001</v>
      </c>
      <c r="AH332" s="4">
        <v>16.7537042031</v>
      </c>
    </row>
    <row r="333" spans="1:34" x14ac:dyDescent="0.25">
      <c r="A333" t="s">
        <v>827</v>
      </c>
      <c r="B333" s="4" t="s">
        <v>314</v>
      </c>
      <c r="C333" s="4">
        <v>68.357306529599995</v>
      </c>
      <c r="D333" s="4">
        <v>68.357306529599995</v>
      </c>
      <c r="E333" s="4">
        <v>68.357306529599995</v>
      </c>
      <c r="F333" s="4">
        <v>69.320085494799997</v>
      </c>
      <c r="G333" s="4">
        <v>65.468969634000004</v>
      </c>
      <c r="H333" s="4">
        <v>58.729516877499996</v>
      </c>
      <c r="I333" s="4">
        <v>53.915622051500002</v>
      </c>
      <c r="J333" s="4">
        <v>40.436716538600002</v>
      </c>
      <c r="K333" s="4">
        <v>40.436716538600002</v>
      </c>
      <c r="L333" s="4">
        <v>40.436716538600002</v>
      </c>
      <c r="M333" s="4">
        <v>37.548379642999997</v>
      </c>
      <c r="N333" s="4">
        <v>26.9578110257</v>
      </c>
      <c r="O333" s="4">
        <v>32.734484817000002</v>
      </c>
      <c r="P333" s="4">
        <v>25.995032060500002</v>
      </c>
      <c r="Q333" s="4">
        <v>29.8461479214</v>
      </c>
      <c r="R333" s="4">
        <v>29.8461479214</v>
      </c>
      <c r="S333" s="4">
        <v>29.8461479214</v>
      </c>
      <c r="T333" s="4">
        <v>29.8461479214</v>
      </c>
      <c r="U333" s="4">
        <v>35.6228217126</v>
      </c>
      <c r="V333" s="4">
        <v>40.436716538600002</v>
      </c>
      <c r="W333" s="4">
        <v>44.287832399400003</v>
      </c>
      <c r="X333" s="4">
        <v>54.878401016700003</v>
      </c>
      <c r="Y333" s="4">
        <v>54.878401016700003</v>
      </c>
      <c r="Z333" s="4">
        <v>54.878401016700003</v>
      </c>
      <c r="AA333" s="4">
        <v>62.580632738299997</v>
      </c>
      <c r="AB333" s="4">
        <v>72.208422390400003</v>
      </c>
      <c r="AC333" s="4">
        <v>80.873433077200005</v>
      </c>
      <c r="AD333" s="4">
        <v>95.315117555300006</v>
      </c>
      <c r="AE333" s="4">
        <v>100.1290123813</v>
      </c>
      <c r="AF333" s="4">
        <v>111.6823599638</v>
      </c>
      <c r="AG333" s="4">
        <v>111.6823599638</v>
      </c>
      <c r="AH333" s="4">
        <v>98.203454450899997</v>
      </c>
    </row>
    <row r="334" spans="1:34" x14ac:dyDescent="0.25">
      <c r="A334" t="s">
        <v>828</v>
      </c>
      <c r="B334" s="4" t="s">
        <v>315</v>
      </c>
      <c r="C334" s="4">
        <v>2.6672783624999998</v>
      </c>
      <c r="D334" s="4">
        <v>2.1338226900000001</v>
      </c>
      <c r="E334" s="4">
        <v>1.6003670175</v>
      </c>
      <c r="F334" s="4">
        <v>1.0669113450000001</v>
      </c>
      <c r="G334" s="4">
        <v>0.53345567250000003</v>
      </c>
      <c r="H334" s="4">
        <v>0.53345567250000003</v>
      </c>
      <c r="I334" s="4">
        <v>1.0669113450000001</v>
      </c>
      <c r="J334" s="4">
        <v>1.0669113450000001</v>
      </c>
      <c r="K334" s="4">
        <v>1.6003670175</v>
      </c>
      <c r="L334" s="4">
        <v>1.6003670175</v>
      </c>
      <c r="M334" s="4">
        <v>2.1338226900000001</v>
      </c>
      <c r="N334" s="4">
        <v>3.200734035</v>
      </c>
      <c r="O334" s="4">
        <v>3.7341897075000001</v>
      </c>
      <c r="P334" s="4">
        <v>5.3345567249999997</v>
      </c>
      <c r="Q334" s="4">
        <v>5.8680123975000003</v>
      </c>
      <c r="R334" s="4">
        <v>5.3345567249999997</v>
      </c>
      <c r="S334" s="4">
        <v>6.40146807</v>
      </c>
      <c r="T334" s="4">
        <v>6.9349237424999997</v>
      </c>
      <c r="U334" s="4">
        <v>8.0018350874999999</v>
      </c>
      <c r="V334" s="4">
        <v>9.0687464324999993</v>
      </c>
      <c r="W334" s="4">
        <v>9.6022021049999999</v>
      </c>
      <c r="X334" s="4">
        <v>12.269480467499999</v>
      </c>
      <c r="Y334" s="4">
        <v>12.269480467499999</v>
      </c>
      <c r="Z334" s="4">
        <v>11.2025691225</v>
      </c>
      <c r="AA334" s="4">
        <v>11.2025691225</v>
      </c>
      <c r="AB334" s="4">
        <v>11.2025691225</v>
      </c>
      <c r="AC334" s="4">
        <v>11.2025691225</v>
      </c>
      <c r="AD334" s="4">
        <v>11.2025691225</v>
      </c>
      <c r="AE334" s="4">
        <v>9.6022021049999999</v>
      </c>
      <c r="AF334" s="4">
        <v>9.6022021049999999</v>
      </c>
      <c r="AG334" s="4">
        <v>9.6022021049999999</v>
      </c>
      <c r="AH334" s="4">
        <v>8.5352907600000005</v>
      </c>
    </row>
    <row r="335" spans="1:34" x14ac:dyDescent="0.25">
      <c r="A335" t="s">
        <v>829</v>
      </c>
      <c r="B335" s="4" t="s">
        <v>316</v>
      </c>
      <c r="C335" s="4">
        <v>1.1566309653</v>
      </c>
      <c r="D335" s="4">
        <v>1.1566309653</v>
      </c>
      <c r="E335" s="4">
        <v>2.3132619306</v>
      </c>
      <c r="F335" s="4">
        <v>4.6265238612999999</v>
      </c>
      <c r="G335" s="4">
        <v>3.4698928960000002</v>
      </c>
      <c r="H335" s="4">
        <v>4.6265238612999999</v>
      </c>
      <c r="I335" s="4">
        <v>6.9397857919000003</v>
      </c>
      <c r="J335" s="4">
        <v>8.0964167573000001</v>
      </c>
      <c r="K335" s="4">
        <v>10.4096786879</v>
      </c>
      <c r="L335" s="4">
        <v>9.2530477225999999</v>
      </c>
      <c r="M335" s="4">
        <v>6.9397857919000003</v>
      </c>
      <c r="N335" s="4">
        <v>9.2530477225999999</v>
      </c>
      <c r="O335" s="4">
        <v>9.2530477225999999</v>
      </c>
      <c r="P335" s="4">
        <v>8.0964167573000001</v>
      </c>
      <c r="Q335" s="4">
        <v>6.9397857919000003</v>
      </c>
      <c r="R335" s="4">
        <v>4.6265238612999999</v>
      </c>
      <c r="S335" s="4">
        <v>6.9397857919000003</v>
      </c>
      <c r="T335" s="4">
        <v>6.9397857919000003</v>
      </c>
      <c r="U335" s="4">
        <v>10.4096786879</v>
      </c>
      <c r="V335" s="4">
        <v>17.3494644799</v>
      </c>
      <c r="W335" s="4">
        <v>18.5060954452</v>
      </c>
      <c r="X335" s="4">
        <v>27.759143167800001</v>
      </c>
      <c r="Y335" s="4">
        <v>39.325452820999999</v>
      </c>
      <c r="Z335" s="4">
        <v>37.012190890399999</v>
      </c>
      <c r="AA335" s="4">
        <v>40.482083786300002</v>
      </c>
      <c r="AB335" s="4">
        <v>37.012190890399999</v>
      </c>
      <c r="AC335" s="4">
        <v>34.698928959699998</v>
      </c>
      <c r="AD335" s="4">
        <v>48.578500543600001</v>
      </c>
      <c r="AE335" s="4">
        <v>53.205024404900001</v>
      </c>
      <c r="AF335" s="4">
        <v>56.674917300899999</v>
      </c>
      <c r="AG335" s="4">
        <v>63.614703092799999</v>
      </c>
      <c r="AH335" s="4">
        <v>60.144810196900004</v>
      </c>
    </row>
    <row r="336" spans="1:34" x14ac:dyDescent="0.25">
      <c r="A336" t="s">
        <v>830</v>
      </c>
      <c r="B336" s="4" t="s">
        <v>317</v>
      </c>
      <c r="C336" s="4">
        <v>9.4693382826000008</v>
      </c>
      <c r="D336" s="4">
        <v>9.4693382826000008</v>
      </c>
      <c r="E336" s="4">
        <v>11.3632059392</v>
      </c>
      <c r="F336" s="4">
        <v>10.1006275015</v>
      </c>
      <c r="G336" s="4">
        <v>17.6760981276</v>
      </c>
      <c r="H336" s="4">
        <v>21.4638334407</v>
      </c>
      <c r="I336" s="4">
        <v>20.201255003</v>
      </c>
      <c r="J336" s="4">
        <v>22.095122659499999</v>
      </c>
      <c r="K336" s="4">
        <v>23.988990315999999</v>
      </c>
      <c r="L336" s="4">
        <v>23.3577010972</v>
      </c>
      <c r="M336" s="4">
        <v>25.251568753699999</v>
      </c>
      <c r="N336" s="4">
        <v>21.4638334407</v>
      </c>
      <c r="O336" s="4">
        <v>17.6760981276</v>
      </c>
      <c r="P336" s="4">
        <v>21.4638334407</v>
      </c>
      <c r="Q336" s="4">
        <v>18.307387346399999</v>
      </c>
      <c r="R336" s="4">
        <v>20.201255003</v>
      </c>
      <c r="S336" s="4">
        <v>19.569965784099999</v>
      </c>
      <c r="T336" s="4">
        <v>20.201255003</v>
      </c>
      <c r="U336" s="4">
        <v>26.514147191399999</v>
      </c>
      <c r="V336" s="4">
        <v>34.089617817499999</v>
      </c>
      <c r="W336" s="4">
        <v>42.296377662499999</v>
      </c>
      <c r="X336" s="4">
        <v>41.665088443599998</v>
      </c>
      <c r="Y336" s="4">
        <v>45.452823756699999</v>
      </c>
      <c r="Z336" s="4">
        <v>45.452823756699999</v>
      </c>
      <c r="AA336" s="4">
        <v>43.558956100099998</v>
      </c>
      <c r="AB336" s="4">
        <v>52.397005163899998</v>
      </c>
      <c r="AC336" s="4">
        <v>58.709897352399999</v>
      </c>
      <c r="AD336" s="4">
        <v>56.184740476999998</v>
      </c>
      <c r="AE336" s="4">
        <v>66.285367978500005</v>
      </c>
      <c r="AF336" s="4">
        <v>71.966970948099998</v>
      </c>
      <c r="AG336" s="4">
        <v>75.123417042300005</v>
      </c>
      <c r="AH336" s="4">
        <v>78.279863136499998</v>
      </c>
    </row>
    <row r="337" spans="1:34" x14ac:dyDescent="0.25">
      <c r="A337" t="s">
        <v>831</v>
      </c>
      <c r="B337" s="4" t="s">
        <v>318</v>
      </c>
      <c r="C337" s="4">
        <v>11.3497855877</v>
      </c>
      <c r="D337" s="4">
        <v>9.8693787719999992</v>
      </c>
      <c r="E337" s="4">
        <v>9.3759098333999997</v>
      </c>
      <c r="F337" s="4">
        <v>10.362847710600001</v>
      </c>
      <c r="G337" s="4">
        <v>13.817130280700001</v>
      </c>
      <c r="H337" s="4">
        <v>15.297537096499999</v>
      </c>
      <c r="I337" s="4">
        <v>16.2844749737</v>
      </c>
      <c r="J337" s="4">
        <v>14.3105992193</v>
      </c>
      <c r="K337" s="4">
        <v>19.7387575439</v>
      </c>
      <c r="L337" s="4">
        <v>21.219164359699999</v>
      </c>
      <c r="M337" s="4">
        <v>22.206102236900001</v>
      </c>
      <c r="N337" s="4">
        <v>26.153853745700001</v>
      </c>
      <c r="O337" s="4">
        <v>31.582012070299999</v>
      </c>
      <c r="P337" s="4">
        <v>34.542825701799998</v>
      </c>
      <c r="Q337" s="4">
        <v>36.0232325176</v>
      </c>
      <c r="R337" s="4">
        <v>37.503639333400002</v>
      </c>
      <c r="S337" s="4">
        <v>38.490577210600001</v>
      </c>
      <c r="T337" s="4">
        <v>39.477515087800001</v>
      </c>
      <c r="U337" s="4">
        <v>32.075481008799997</v>
      </c>
      <c r="V337" s="4">
        <v>28.127729500099999</v>
      </c>
      <c r="W337" s="4">
        <v>26.647322684300001</v>
      </c>
      <c r="X337" s="4">
        <v>27.1407916229</v>
      </c>
      <c r="Y337" s="4">
        <v>21.712633298299998</v>
      </c>
      <c r="Z337" s="4">
        <v>22.206102236900001</v>
      </c>
      <c r="AA337" s="4">
        <v>19.7387575439</v>
      </c>
      <c r="AB337" s="4">
        <v>20.725695421099999</v>
      </c>
      <c r="AC337" s="4">
        <v>22.206102236900001</v>
      </c>
      <c r="AD337" s="4">
        <v>18.751819666700001</v>
      </c>
      <c r="AE337" s="4">
        <v>20.2322264825</v>
      </c>
      <c r="AF337" s="4">
        <v>21.712633298299998</v>
      </c>
      <c r="AG337" s="4">
        <v>18.751819666700001</v>
      </c>
      <c r="AH337" s="4">
        <v>18.751819666700001</v>
      </c>
    </row>
    <row r="338" spans="1:34" x14ac:dyDescent="0.25">
      <c r="A338" t="s">
        <v>832</v>
      </c>
      <c r="B338" s="4" t="s">
        <v>319</v>
      </c>
      <c r="C338" s="4">
        <v>11.2684218575</v>
      </c>
      <c r="D338" s="4">
        <v>13.6830836841</v>
      </c>
      <c r="E338" s="4">
        <v>13.6830836841</v>
      </c>
      <c r="F338" s="4">
        <v>15.292858235200001</v>
      </c>
      <c r="G338" s="4">
        <v>16.9026327863</v>
      </c>
      <c r="H338" s="4">
        <v>15.292858235200001</v>
      </c>
      <c r="I338" s="4">
        <v>13.6830836841</v>
      </c>
      <c r="J338" s="4">
        <v>12.878196408599999</v>
      </c>
      <c r="K338" s="4">
        <v>9.6586473064000007</v>
      </c>
      <c r="L338" s="4">
        <v>9.6586473064000007</v>
      </c>
      <c r="M338" s="4">
        <v>8.0488727553999997</v>
      </c>
      <c r="N338" s="4">
        <v>6.4390982042999996</v>
      </c>
      <c r="O338" s="4">
        <v>6.4390982042999996</v>
      </c>
      <c r="P338" s="4">
        <v>8.0488727553999997</v>
      </c>
      <c r="Q338" s="4">
        <v>8.0488727553999997</v>
      </c>
      <c r="R338" s="4">
        <v>8.0488727553999997</v>
      </c>
      <c r="S338" s="4">
        <v>8.8537600309000002</v>
      </c>
      <c r="T338" s="4">
        <v>8.8537600309000002</v>
      </c>
      <c r="U338" s="4">
        <v>16.9026327863</v>
      </c>
      <c r="V338" s="4">
        <v>20.1221818884</v>
      </c>
      <c r="W338" s="4">
        <v>20.1221818884</v>
      </c>
      <c r="X338" s="4">
        <v>20.1221818884</v>
      </c>
      <c r="Y338" s="4">
        <v>20.927069163999999</v>
      </c>
      <c r="Z338" s="4">
        <v>22.536843715</v>
      </c>
      <c r="AA338" s="4">
        <v>21.731956439499999</v>
      </c>
      <c r="AB338" s="4">
        <v>15.292858235200001</v>
      </c>
      <c r="AC338" s="4">
        <v>13.6830836841</v>
      </c>
      <c r="AD338" s="4">
        <v>16.097745510700001</v>
      </c>
      <c r="AE338" s="4">
        <v>20.1221818884</v>
      </c>
      <c r="AF338" s="4">
        <v>18.512407337399999</v>
      </c>
      <c r="AG338" s="4">
        <v>16.097745510700001</v>
      </c>
      <c r="AH338" s="4">
        <v>16.097745510700001</v>
      </c>
    </row>
    <row r="339" spans="1:34" x14ac:dyDescent="0.25">
      <c r="A339" t="s">
        <v>833</v>
      </c>
      <c r="B339" s="4" t="s">
        <v>320</v>
      </c>
      <c r="C339" s="4">
        <v>0</v>
      </c>
      <c r="D339" s="4">
        <v>0</v>
      </c>
      <c r="E339" s="4">
        <v>0</v>
      </c>
      <c r="F339" s="4">
        <v>0</v>
      </c>
      <c r="G339" s="4">
        <v>0</v>
      </c>
      <c r="H339" s="4">
        <v>0</v>
      </c>
      <c r="I339" s="4">
        <v>4.8713951676000002</v>
      </c>
      <c r="J339" s="4">
        <v>7.3070927513999999</v>
      </c>
      <c r="K339" s="4">
        <v>9.7427903352000005</v>
      </c>
      <c r="L339" s="4">
        <v>14.6141855027</v>
      </c>
      <c r="M339" s="4">
        <v>14.6141855027</v>
      </c>
      <c r="N339" s="4">
        <v>19.485580670299999</v>
      </c>
      <c r="O339" s="4">
        <v>21.921278254099999</v>
      </c>
      <c r="P339" s="4">
        <v>19.485580670299999</v>
      </c>
      <c r="Q339" s="4">
        <v>24.356975837899999</v>
      </c>
      <c r="R339" s="4">
        <v>21.921278254099999</v>
      </c>
      <c r="S339" s="4">
        <v>21.921278254099999</v>
      </c>
      <c r="T339" s="4">
        <v>21.921278254099999</v>
      </c>
      <c r="U339" s="4">
        <v>19.485580670299999</v>
      </c>
      <c r="V339" s="4">
        <v>21.921278254099999</v>
      </c>
      <c r="W339" s="4">
        <v>24.356975837899999</v>
      </c>
      <c r="X339" s="4">
        <v>29.228371005500001</v>
      </c>
      <c r="Y339" s="4">
        <v>31.664068589199999</v>
      </c>
      <c r="Z339" s="4">
        <v>36.535463756799999</v>
      </c>
      <c r="AA339" s="4">
        <v>41.406858924399998</v>
      </c>
      <c r="AB339" s="4">
        <v>58.456742010900001</v>
      </c>
      <c r="AC339" s="4">
        <v>65.763834762299993</v>
      </c>
      <c r="AD339" s="4">
        <v>73.070927513599997</v>
      </c>
      <c r="AE339" s="4">
        <v>85.249415432600003</v>
      </c>
      <c r="AF339" s="4">
        <v>94.9922057677</v>
      </c>
      <c r="AG339" s="4">
        <v>94.9922057677</v>
      </c>
      <c r="AH339" s="4">
        <v>90.120810600200002</v>
      </c>
    </row>
    <row r="340" spans="1:34" x14ac:dyDescent="0.25">
      <c r="A340" t="s">
        <v>834</v>
      </c>
      <c r="B340" s="4" t="s">
        <v>321</v>
      </c>
      <c r="C340" s="4">
        <v>3.537855049</v>
      </c>
      <c r="D340" s="4">
        <v>3.0324471849000001</v>
      </c>
      <c r="E340" s="4">
        <v>3.0324471849000001</v>
      </c>
      <c r="F340" s="4">
        <v>3.0324471849000001</v>
      </c>
      <c r="G340" s="4">
        <v>3.0324471849000001</v>
      </c>
      <c r="H340" s="4">
        <v>5.5594865055999998</v>
      </c>
      <c r="I340" s="4">
        <v>6.0648943698000002</v>
      </c>
      <c r="J340" s="4">
        <v>7.0757100980000001</v>
      </c>
      <c r="K340" s="4">
        <v>10.108157282900001</v>
      </c>
      <c r="L340" s="4">
        <v>11.1189730112</v>
      </c>
      <c r="M340" s="4">
        <v>11.1189730112</v>
      </c>
      <c r="N340" s="4">
        <v>13.646012332</v>
      </c>
      <c r="O340" s="4">
        <v>12.1297887395</v>
      </c>
      <c r="P340" s="4">
        <v>14.1514201961</v>
      </c>
      <c r="Q340" s="4">
        <v>16.1730516527</v>
      </c>
      <c r="R340" s="4">
        <v>16.6784595168</v>
      </c>
      <c r="S340" s="4">
        <v>16.6784595168</v>
      </c>
      <c r="T340" s="4">
        <v>17.183867380999999</v>
      </c>
      <c r="U340" s="4">
        <v>21.2271302941</v>
      </c>
      <c r="V340" s="4">
        <v>25.775801071499998</v>
      </c>
      <c r="W340" s="4">
        <v>30.324471848799998</v>
      </c>
      <c r="X340" s="4">
        <v>35.883958354400001</v>
      </c>
      <c r="Y340" s="4">
        <v>46.497523501499998</v>
      </c>
      <c r="Z340" s="4">
        <v>45.486707773200003</v>
      </c>
      <c r="AA340" s="4">
        <v>46.497523501499998</v>
      </c>
      <c r="AB340" s="4">
        <v>51.551602142900002</v>
      </c>
      <c r="AC340" s="4">
        <v>60.648943697599996</v>
      </c>
      <c r="AD340" s="4">
        <v>69.240877388100003</v>
      </c>
      <c r="AE340" s="4">
        <v>68.735469523899994</v>
      </c>
      <c r="AF340" s="4">
        <v>73.284140301199997</v>
      </c>
      <c r="AG340" s="4">
        <v>74.800363893699995</v>
      </c>
      <c r="AH340" s="4">
        <v>74.2949560295</v>
      </c>
    </row>
    <row r="341" spans="1:34" x14ac:dyDescent="0.25">
      <c r="A341" t="s">
        <v>835</v>
      </c>
      <c r="B341" s="4" t="s">
        <v>322</v>
      </c>
      <c r="C341" s="4">
        <v>10.564946619200001</v>
      </c>
      <c r="D341" s="4">
        <v>6.1165480426999999</v>
      </c>
      <c r="E341" s="4">
        <v>6.1165480426999999</v>
      </c>
      <c r="F341" s="4">
        <v>7.7846975088999999</v>
      </c>
      <c r="G341" s="4">
        <v>9.4528469750999999</v>
      </c>
      <c r="H341" s="4">
        <v>16.125444839899998</v>
      </c>
      <c r="I341" s="4">
        <v>16.6814946619</v>
      </c>
      <c r="J341" s="4">
        <v>15.5693950178</v>
      </c>
      <c r="K341" s="4">
        <v>18.9056939502</v>
      </c>
      <c r="L341" s="4">
        <v>18.9056939502</v>
      </c>
      <c r="M341" s="4">
        <v>20.017793594299999</v>
      </c>
      <c r="N341" s="4">
        <v>21.685943060500001</v>
      </c>
      <c r="O341" s="4">
        <v>19.461743772199998</v>
      </c>
      <c r="P341" s="4">
        <v>19.461743772199998</v>
      </c>
      <c r="Q341" s="4">
        <v>19.461743772199998</v>
      </c>
      <c r="R341" s="4">
        <v>18.9056939502</v>
      </c>
      <c r="S341" s="4">
        <v>20.573843416399999</v>
      </c>
      <c r="T341" s="4">
        <v>20.017793594299999</v>
      </c>
      <c r="U341" s="4">
        <v>27.246441281100001</v>
      </c>
      <c r="V341" s="4">
        <v>31.6948398577</v>
      </c>
      <c r="W341" s="4">
        <v>33.919039145900001</v>
      </c>
      <c r="X341" s="4">
        <v>34.475088968000001</v>
      </c>
      <c r="Y341" s="4">
        <v>35.5871886121</v>
      </c>
      <c r="Z341" s="4">
        <v>33.919039145900001</v>
      </c>
      <c r="AA341" s="4">
        <v>36.699288256199999</v>
      </c>
      <c r="AB341" s="4">
        <v>33.362989323800001</v>
      </c>
      <c r="AC341" s="4">
        <v>32.806939501800002</v>
      </c>
      <c r="AD341" s="4">
        <v>37.8113879004</v>
      </c>
      <c r="AE341" s="4">
        <v>40.035587188599997</v>
      </c>
      <c r="AF341" s="4">
        <v>41.703736654799997</v>
      </c>
      <c r="AG341" s="4">
        <v>41.703736654799997</v>
      </c>
      <c r="AH341" s="4">
        <v>36.699288256199999</v>
      </c>
    </row>
    <row r="342" spans="1:34" x14ac:dyDescent="0.25">
      <c r="A342" t="s">
        <v>836</v>
      </c>
      <c r="B342" s="4" t="s">
        <v>323</v>
      </c>
      <c r="C342" s="4">
        <v>24.9196845303</v>
      </c>
      <c r="D342" s="4">
        <v>19.531644631799999</v>
      </c>
      <c r="E342" s="4">
        <v>18.8581396445</v>
      </c>
      <c r="F342" s="4">
        <v>17.511129669900001</v>
      </c>
      <c r="G342" s="4">
        <v>14.1436047334</v>
      </c>
      <c r="H342" s="4">
        <v>16.837624682600001</v>
      </c>
      <c r="I342" s="4">
        <v>16.837624682600001</v>
      </c>
      <c r="J342" s="4">
        <v>16.164119695299998</v>
      </c>
      <c r="K342" s="4">
        <v>17.511129669900001</v>
      </c>
      <c r="L342" s="4">
        <v>16.837624682600001</v>
      </c>
      <c r="M342" s="4">
        <v>16.837624682600001</v>
      </c>
      <c r="N342" s="4">
        <v>18.8581396445</v>
      </c>
      <c r="O342" s="4">
        <v>13.470099746100001</v>
      </c>
      <c r="P342" s="4">
        <v>16.164119695299998</v>
      </c>
      <c r="Q342" s="4">
        <v>14.1436047334</v>
      </c>
      <c r="R342" s="4">
        <v>12.1230897715</v>
      </c>
      <c r="S342" s="4">
        <v>14.1436047334</v>
      </c>
      <c r="T342" s="4">
        <v>15.490614708000001</v>
      </c>
      <c r="U342" s="4">
        <v>18.1846346572</v>
      </c>
      <c r="V342" s="4">
        <v>20.878654606400001</v>
      </c>
      <c r="W342" s="4">
        <v>18.1846346572</v>
      </c>
      <c r="X342" s="4">
        <v>18.8581396445</v>
      </c>
      <c r="Y342" s="4">
        <v>24.246179543</v>
      </c>
      <c r="Z342" s="4">
        <v>24.246179543</v>
      </c>
      <c r="AA342" s="4">
        <v>27.613704479500001</v>
      </c>
      <c r="AB342" s="4">
        <v>29.634219441399999</v>
      </c>
      <c r="AC342" s="4">
        <v>37.0427743017</v>
      </c>
      <c r="AD342" s="4">
        <v>41.757309212899997</v>
      </c>
      <c r="AE342" s="4">
        <v>45.124834149400002</v>
      </c>
      <c r="AF342" s="4">
        <v>43.777824174800003</v>
      </c>
      <c r="AG342" s="4">
        <v>42.430814200199997</v>
      </c>
      <c r="AH342" s="4">
        <v>37.716279288999999</v>
      </c>
    </row>
    <row r="343" spans="1:34" x14ac:dyDescent="0.25">
      <c r="A343" t="s">
        <v>837</v>
      </c>
      <c r="B343" s="4" t="s">
        <v>324</v>
      </c>
      <c r="C343" s="4">
        <v>8.9255515050999996</v>
      </c>
      <c r="D343" s="4">
        <v>8.9255515050999996</v>
      </c>
      <c r="E343" s="4">
        <v>9.3953173737999993</v>
      </c>
      <c r="F343" s="4">
        <v>10.8046149799</v>
      </c>
      <c r="G343" s="4">
        <v>9.3953173737999993</v>
      </c>
      <c r="H343" s="4">
        <v>12.683678454700001</v>
      </c>
      <c r="I343" s="4">
        <v>13.623210192</v>
      </c>
      <c r="J343" s="4">
        <v>13.1534443233</v>
      </c>
      <c r="K343" s="4">
        <v>16.4418054042</v>
      </c>
      <c r="L343" s="4">
        <v>15.502273666800001</v>
      </c>
      <c r="M343" s="4">
        <v>19.2604006163</v>
      </c>
      <c r="N343" s="4">
        <v>24.897591040599998</v>
      </c>
      <c r="O343" s="4">
        <v>24.897591040599998</v>
      </c>
      <c r="P343" s="4">
        <v>29.595249727500001</v>
      </c>
      <c r="Q343" s="4">
        <v>31.944079071000001</v>
      </c>
      <c r="R343" s="4">
        <v>36.171971889200002</v>
      </c>
      <c r="S343" s="4">
        <v>36.171971889200002</v>
      </c>
      <c r="T343" s="4">
        <v>32.413844939699999</v>
      </c>
      <c r="U343" s="4">
        <v>34.292908414400003</v>
      </c>
      <c r="V343" s="4">
        <v>40.399864707399999</v>
      </c>
      <c r="W343" s="4">
        <v>41.809162313500003</v>
      </c>
      <c r="X343" s="4">
        <v>46.976586869099997</v>
      </c>
      <c r="Y343" s="4">
        <v>46.976586869099997</v>
      </c>
      <c r="Z343" s="4">
        <v>47.9161186065</v>
      </c>
      <c r="AA343" s="4">
        <v>49.795182081299998</v>
      </c>
      <c r="AB343" s="4">
        <v>56.371904242900001</v>
      </c>
      <c r="AC343" s="4">
        <v>65.297455748100006</v>
      </c>
      <c r="AD343" s="4">
        <v>68.116050960199999</v>
      </c>
      <c r="AE343" s="4">
        <v>72.813709647099998</v>
      </c>
      <c r="AF343" s="4">
        <v>70.464880303699999</v>
      </c>
      <c r="AG343" s="4">
        <v>72.813709647099998</v>
      </c>
      <c r="AH343" s="4">
        <v>70.934646172300006</v>
      </c>
    </row>
    <row r="344" spans="1:34" x14ac:dyDescent="0.25">
      <c r="A344" t="s">
        <v>838</v>
      </c>
      <c r="B344" s="4" t="s">
        <v>325</v>
      </c>
      <c r="C344" s="4">
        <v>11.253024250299999</v>
      </c>
      <c r="D344" s="4">
        <v>9.3775202086</v>
      </c>
      <c r="E344" s="4">
        <v>9.3775202086</v>
      </c>
      <c r="F344" s="4">
        <v>7.5020161667999998</v>
      </c>
      <c r="G344" s="4">
        <v>3.7510080833999999</v>
      </c>
      <c r="H344" s="4">
        <v>1.8755040417</v>
      </c>
      <c r="I344" s="4">
        <v>0</v>
      </c>
      <c r="J344" s="4">
        <v>0</v>
      </c>
      <c r="K344" s="4">
        <v>7.5020161667999998</v>
      </c>
      <c r="L344" s="4">
        <v>7.5020161667999998</v>
      </c>
      <c r="M344" s="4">
        <v>9.3775202086</v>
      </c>
      <c r="N344" s="4">
        <v>15.0040323337</v>
      </c>
      <c r="O344" s="4">
        <v>22.5060485005</v>
      </c>
      <c r="P344" s="4">
        <v>31.8835687091</v>
      </c>
      <c r="Q344" s="4">
        <v>39.385584875900001</v>
      </c>
      <c r="R344" s="4">
        <v>37.510080834199997</v>
      </c>
      <c r="S344" s="4">
        <v>43.136592959399998</v>
      </c>
      <c r="T344" s="4">
        <v>45.012097001100003</v>
      </c>
      <c r="U344" s="4">
        <v>58.140625292999999</v>
      </c>
      <c r="V344" s="4">
        <v>60.016129334799999</v>
      </c>
      <c r="W344" s="4">
        <v>63.767137418200001</v>
      </c>
      <c r="X344" s="4">
        <v>75.020161668399993</v>
      </c>
      <c r="Y344" s="4">
        <v>82.522177835299999</v>
      </c>
      <c r="Z344" s="4">
        <v>103.1527222941</v>
      </c>
      <c r="AA344" s="4">
        <v>101.2772182524</v>
      </c>
      <c r="AB344" s="4">
        <v>110.65473846099999</v>
      </c>
      <c r="AC344" s="4">
        <v>133.16078696150001</v>
      </c>
      <c r="AD344" s="4">
        <v>135.03629100320001</v>
      </c>
      <c r="AE344" s="4">
        <v>146.28931525350001</v>
      </c>
      <c r="AF344" s="4">
        <v>196.92792437969999</v>
      </c>
      <c r="AG344" s="4">
        <v>174.42187587910001</v>
      </c>
      <c r="AH344" s="4">
        <v>176.2973799209</v>
      </c>
    </row>
    <row r="345" spans="1:34" x14ac:dyDescent="0.25">
      <c r="A345" t="s">
        <v>839</v>
      </c>
      <c r="B345" s="4" t="s">
        <v>326</v>
      </c>
      <c r="C345" s="4">
        <v>8.6466295437999996</v>
      </c>
      <c r="D345" s="4">
        <v>6.9173036349999997</v>
      </c>
      <c r="E345" s="4">
        <v>7.7819665893999996</v>
      </c>
      <c r="F345" s="4">
        <v>11.240618406899999</v>
      </c>
      <c r="G345" s="4">
        <v>9.5112924981999996</v>
      </c>
      <c r="H345" s="4">
        <v>11.240618406899999</v>
      </c>
      <c r="I345" s="4">
        <v>12.105281361299999</v>
      </c>
      <c r="J345" s="4">
        <v>12.969944315699999</v>
      </c>
      <c r="K345" s="4">
        <v>12.969944315699999</v>
      </c>
      <c r="L345" s="4">
        <v>12.105281361299999</v>
      </c>
      <c r="M345" s="4">
        <v>8.6466295437999996</v>
      </c>
      <c r="N345" s="4">
        <v>10.3759554526</v>
      </c>
      <c r="O345" s="4">
        <v>11.240618406899999</v>
      </c>
      <c r="P345" s="4">
        <v>17.293259087599999</v>
      </c>
      <c r="Q345" s="4">
        <v>17.293259087599999</v>
      </c>
      <c r="R345" s="4">
        <v>21.616573859500001</v>
      </c>
      <c r="S345" s="4">
        <v>21.616573859500001</v>
      </c>
      <c r="T345" s="4">
        <v>22.481236813900001</v>
      </c>
      <c r="U345" s="4">
        <v>25.075225676999999</v>
      </c>
      <c r="V345" s="4">
        <v>26.804551585799999</v>
      </c>
      <c r="W345" s="4">
        <v>30.2632034033</v>
      </c>
      <c r="X345" s="4">
        <v>39.774495901500003</v>
      </c>
      <c r="Y345" s="4">
        <v>37.180507038400002</v>
      </c>
      <c r="Z345" s="4">
        <v>43.233147719000002</v>
      </c>
      <c r="AA345" s="4">
        <v>47.556462490900003</v>
      </c>
      <c r="AB345" s="4">
        <v>63.985058624099999</v>
      </c>
      <c r="AC345" s="4">
        <v>66.579047487300002</v>
      </c>
      <c r="AD345" s="4">
        <v>62.255732715400001</v>
      </c>
      <c r="AE345" s="4">
        <v>62.255732715400001</v>
      </c>
      <c r="AF345" s="4">
        <v>76.955002939899998</v>
      </c>
      <c r="AG345" s="4">
        <v>73.496351122299998</v>
      </c>
      <c r="AH345" s="4">
        <v>68.308373396099995</v>
      </c>
    </row>
    <row r="346" spans="1:34" x14ac:dyDescent="0.25">
      <c r="A346" t="s">
        <v>840</v>
      </c>
      <c r="B346" s="4" t="s">
        <v>327</v>
      </c>
      <c r="C346" s="4">
        <v>12.5511196645</v>
      </c>
      <c r="D346" s="4">
        <v>11.505193025800001</v>
      </c>
      <c r="E346" s="4">
        <v>11.505193025800001</v>
      </c>
      <c r="F346" s="4">
        <v>9.4133397484000003</v>
      </c>
      <c r="G346" s="4">
        <v>11.505193025800001</v>
      </c>
      <c r="H346" s="4">
        <v>10.4592663871</v>
      </c>
      <c r="I346" s="4">
        <v>18.826679496699999</v>
      </c>
      <c r="J346" s="4">
        <v>26.148165967600001</v>
      </c>
      <c r="K346" s="4">
        <v>26.148165967600001</v>
      </c>
      <c r="L346" s="4">
        <v>26.148165967600001</v>
      </c>
      <c r="M346" s="4">
        <v>27.1940926063</v>
      </c>
      <c r="N346" s="4">
        <v>29.2859458838</v>
      </c>
      <c r="O346" s="4">
        <v>37.653358993399998</v>
      </c>
      <c r="P346" s="4">
        <v>35.561505715999999</v>
      </c>
      <c r="Q346" s="4">
        <v>37.653358993399998</v>
      </c>
      <c r="R346" s="4">
        <v>41.837065548200002</v>
      </c>
      <c r="S346" s="4">
        <v>42.882992186899997</v>
      </c>
      <c r="T346" s="4">
        <v>41.837065548200002</v>
      </c>
      <c r="U346" s="4">
        <v>56.4800384901</v>
      </c>
      <c r="V346" s="4">
        <v>53.342258573999999</v>
      </c>
      <c r="W346" s="4">
        <v>50.204478657899998</v>
      </c>
      <c r="X346" s="4">
        <v>48.112625380499999</v>
      </c>
      <c r="Y346" s="4">
        <v>44.974845464300003</v>
      </c>
      <c r="Z346" s="4">
        <v>43.9289188256</v>
      </c>
      <c r="AA346" s="4">
        <v>43.9289188256</v>
      </c>
      <c r="AB346" s="4">
        <v>30.331872522499999</v>
      </c>
      <c r="AC346" s="4">
        <v>29.2859458838</v>
      </c>
      <c r="AD346" s="4">
        <v>33.469652438600001</v>
      </c>
      <c r="AE346" s="4">
        <v>34.515579077300004</v>
      </c>
      <c r="AF346" s="4">
        <v>35.561505715999999</v>
      </c>
      <c r="AG346" s="4">
        <v>36.607432354700002</v>
      </c>
      <c r="AH346" s="4">
        <v>36.607432354700002</v>
      </c>
    </row>
    <row r="347" spans="1:34" x14ac:dyDescent="0.25">
      <c r="A347" t="s">
        <v>841</v>
      </c>
      <c r="B347" s="4" t="s">
        <v>328</v>
      </c>
      <c r="C347" s="4">
        <v>27.3374411436</v>
      </c>
      <c r="D347" s="4">
        <v>27.697144316500001</v>
      </c>
      <c r="E347" s="4">
        <v>30.574769700000001</v>
      </c>
      <c r="F347" s="4">
        <v>29.855363354200001</v>
      </c>
      <c r="G347" s="4">
        <v>27.3374411436</v>
      </c>
      <c r="H347" s="4">
        <v>30.574769700000001</v>
      </c>
      <c r="I347" s="4">
        <v>33.452395083600003</v>
      </c>
      <c r="J347" s="4">
        <v>32.0135823918</v>
      </c>
      <c r="K347" s="4">
        <v>33.092691910600003</v>
      </c>
      <c r="L347" s="4">
        <v>32.3732855648</v>
      </c>
      <c r="M347" s="4">
        <v>34.891207775300003</v>
      </c>
      <c r="N347" s="4">
        <v>40.646458542399998</v>
      </c>
      <c r="O347" s="4">
        <v>36.689723640099999</v>
      </c>
      <c r="P347" s="4">
        <v>38.128536331799999</v>
      </c>
      <c r="Q347" s="4">
        <v>43.524083925900001</v>
      </c>
      <c r="R347" s="4">
        <v>44.243490271799999</v>
      </c>
      <c r="S347" s="4">
        <v>44.243490271799999</v>
      </c>
      <c r="T347" s="4">
        <v>46.761412482399997</v>
      </c>
      <c r="U347" s="4">
        <v>46.0420061365</v>
      </c>
      <c r="V347" s="4">
        <v>52.516663249499999</v>
      </c>
      <c r="W347" s="4">
        <v>56.1136949789</v>
      </c>
      <c r="X347" s="4">
        <v>51.077850557700003</v>
      </c>
      <c r="Y347" s="4">
        <v>52.516663249499999</v>
      </c>
      <c r="Z347" s="4">
        <v>53.236069595399997</v>
      </c>
      <c r="AA347" s="4">
        <v>52.516663249499999</v>
      </c>
      <c r="AB347" s="4">
        <v>49.279334693000003</v>
      </c>
      <c r="AC347" s="4">
        <v>48.2002251742</v>
      </c>
      <c r="AD347" s="4">
        <v>45.682302963600002</v>
      </c>
      <c r="AE347" s="4">
        <v>47.121115655399997</v>
      </c>
      <c r="AF347" s="4">
        <v>48.2002251742</v>
      </c>
      <c r="AG347" s="4">
        <v>49.9987410389</v>
      </c>
      <c r="AH347" s="4">
        <v>44.603193444799999</v>
      </c>
    </row>
    <row r="348" spans="1:34" x14ac:dyDescent="0.25">
      <c r="A348" t="s">
        <v>842</v>
      </c>
      <c r="B348" s="4" t="s">
        <v>329</v>
      </c>
      <c r="C348" s="4">
        <v>18.149413229499999</v>
      </c>
      <c r="D348" s="4">
        <v>18.875389758600001</v>
      </c>
      <c r="E348" s="4">
        <v>18.149413229499999</v>
      </c>
      <c r="F348" s="4">
        <v>20.327342817000002</v>
      </c>
      <c r="G348" s="4">
        <v>21.779295875399999</v>
      </c>
      <c r="H348" s="4">
        <v>22.142284140000001</v>
      </c>
      <c r="I348" s="4">
        <v>23.231248933700002</v>
      </c>
      <c r="J348" s="4">
        <v>22.142284140000001</v>
      </c>
      <c r="K348" s="4">
        <v>24.683201992099999</v>
      </c>
      <c r="L348" s="4">
        <v>25.409178521299999</v>
      </c>
      <c r="M348" s="4">
        <v>25.409178521299999</v>
      </c>
      <c r="N348" s="4">
        <v>30.128025960900001</v>
      </c>
      <c r="O348" s="4">
        <v>38.113767781900002</v>
      </c>
      <c r="P348" s="4">
        <v>44.2845682799</v>
      </c>
      <c r="Q348" s="4">
        <v>52.996286630100002</v>
      </c>
      <c r="R348" s="4">
        <v>63.885934567699998</v>
      </c>
      <c r="S348" s="4">
        <v>63.159958038600003</v>
      </c>
      <c r="T348" s="4">
        <v>73.686617711599993</v>
      </c>
      <c r="U348" s="4">
        <v>85.6652304431</v>
      </c>
      <c r="V348" s="4">
        <v>87.480171765999998</v>
      </c>
      <c r="W348" s="4">
        <v>107.0815380539</v>
      </c>
      <c r="X348" s="4">
        <v>113.6153268165</v>
      </c>
      <c r="Y348" s="4">
        <v>110.3484324352</v>
      </c>
      <c r="Z348" s="4">
        <v>117.9711859916</v>
      </c>
      <c r="AA348" s="4">
        <v>118.6971625207</v>
      </c>
      <c r="AB348" s="4">
        <v>129.2238221938</v>
      </c>
      <c r="AC348" s="4">
        <v>155.72196550890001</v>
      </c>
      <c r="AD348" s="4">
        <v>148.46220021709999</v>
      </c>
      <c r="AE348" s="4">
        <v>145.55829410039999</v>
      </c>
      <c r="AF348" s="4">
        <v>149.18817674620001</v>
      </c>
      <c r="AG348" s="4">
        <v>143.38036451280001</v>
      </c>
      <c r="AH348" s="4">
        <v>140.47645839610001</v>
      </c>
    </row>
    <row r="349" spans="1:34" x14ac:dyDescent="0.25">
      <c r="A349" t="s">
        <v>843</v>
      </c>
      <c r="B349" s="4" t="s">
        <v>330</v>
      </c>
      <c r="C349" s="4">
        <v>2.2910207261000002</v>
      </c>
      <c r="D349" s="4">
        <v>1.5273471507</v>
      </c>
      <c r="E349" s="4">
        <v>1.5273471507</v>
      </c>
      <c r="F349" s="4">
        <v>2.2910207261000002</v>
      </c>
      <c r="G349" s="4">
        <v>3.0546943015000001</v>
      </c>
      <c r="H349" s="4">
        <v>3.8183678768</v>
      </c>
      <c r="I349" s="4">
        <v>3.8183678768</v>
      </c>
      <c r="J349" s="4">
        <v>3.8183678768</v>
      </c>
      <c r="K349" s="4">
        <v>5.3457150275999998</v>
      </c>
      <c r="L349" s="4">
        <v>7.6367357537</v>
      </c>
      <c r="M349" s="4">
        <v>7.6367357537</v>
      </c>
      <c r="N349" s="4">
        <v>11.4551036305</v>
      </c>
      <c r="O349" s="4">
        <v>12.982450781200001</v>
      </c>
      <c r="P349" s="4">
        <v>22.146533685600001</v>
      </c>
      <c r="Q349" s="4">
        <v>27.492248713199999</v>
      </c>
      <c r="R349" s="4">
        <v>30.546943014699998</v>
      </c>
      <c r="S349" s="4">
        <v>29.019595863900001</v>
      </c>
      <c r="T349" s="4">
        <v>32.074290165400001</v>
      </c>
      <c r="U349" s="4">
        <v>42.002046645199997</v>
      </c>
      <c r="V349" s="4">
        <v>41.238373069799998</v>
      </c>
      <c r="W349" s="4">
        <v>38.183678768299998</v>
      </c>
      <c r="X349" s="4">
        <v>42.002046645199997</v>
      </c>
      <c r="Y349" s="4">
        <v>49.638782398899998</v>
      </c>
      <c r="Z349" s="4">
        <v>50.402455974200002</v>
      </c>
      <c r="AA349" s="4">
        <v>51.166129549600001</v>
      </c>
      <c r="AB349" s="4">
        <v>52.693476700300003</v>
      </c>
      <c r="AC349" s="4">
        <v>66.439601056900003</v>
      </c>
      <c r="AD349" s="4">
        <v>77.894704687399994</v>
      </c>
      <c r="AE349" s="4">
        <v>74.076336810599997</v>
      </c>
      <c r="AF349" s="4">
        <v>69.494295358399995</v>
      </c>
      <c r="AG349" s="4">
        <v>67.9669482077</v>
      </c>
      <c r="AH349" s="4">
        <v>63.384906755499998</v>
      </c>
    </row>
    <row r="350" spans="1:34" x14ac:dyDescent="0.25">
      <c r="A350" t="s">
        <v>844</v>
      </c>
      <c r="B350" s="4" t="s">
        <v>331</v>
      </c>
      <c r="C350" s="4">
        <v>16.610412735499999</v>
      </c>
      <c r="D350" s="4">
        <v>17.607037499699999</v>
      </c>
      <c r="E350" s="4">
        <v>17.607037499699999</v>
      </c>
      <c r="F350" s="4">
        <v>19.268078773199999</v>
      </c>
      <c r="G350" s="4">
        <v>21.261328301500001</v>
      </c>
      <c r="H350" s="4">
        <v>18.9358705185</v>
      </c>
      <c r="I350" s="4">
        <v>20.596911792099998</v>
      </c>
      <c r="J350" s="4">
        <v>19.932495282600001</v>
      </c>
      <c r="K350" s="4">
        <v>20.264703537399999</v>
      </c>
      <c r="L350" s="4">
        <v>22.922369575000001</v>
      </c>
      <c r="M350" s="4">
        <v>24.2512025939</v>
      </c>
      <c r="N350" s="4">
        <v>26.2444521221</v>
      </c>
      <c r="O350" s="4">
        <v>24.915619103299999</v>
      </c>
      <c r="P350" s="4">
        <v>27.2410768863</v>
      </c>
      <c r="Q350" s="4">
        <v>29.2343264145</v>
      </c>
      <c r="R350" s="4">
        <v>31.227575942800001</v>
      </c>
      <c r="S350" s="4">
        <v>31.559784197500001</v>
      </c>
      <c r="T350" s="4">
        <v>32.8886172164</v>
      </c>
      <c r="U350" s="4">
        <v>39.200574055899999</v>
      </c>
      <c r="V350" s="4">
        <v>48.170196933100002</v>
      </c>
      <c r="W350" s="4">
        <v>53.8177372631</v>
      </c>
      <c r="X350" s="4">
        <v>58.136444574400002</v>
      </c>
      <c r="Y350" s="4">
        <v>56.807611555500003</v>
      </c>
      <c r="Z350" s="4">
        <v>57.139819810200002</v>
      </c>
      <c r="AA350" s="4">
        <v>62.787360140300002</v>
      </c>
      <c r="AB350" s="4">
        <v>65.445026178000006</v>
      </c>
      <c r="AC350" s="4">
        <v>63.451776649700001</v>
      </c>
      <c r="AD350" s="4">
        <v>71.092566508100006</v>
      </c>
      <c r="AE350" s="4">
        <v>74.414649055200002</v>
      </c>
      <c r="AF350" s="4">
        <v>78.733356366400002</v>
      </c>
      <c r="AG350" s="4">
        <v>80.394397639999994</v>
      </c>
      <c r="AH350" s="4">
        <v>72.421399526900004</v>
      </c>
    </row>
    <row r="351" spans="1:34" x14ac:dyDescent="0.25">
      <c r="A351" t="s">
        <v>845</v>
      </c>
      <c r="B351" s="4" t="s">
        <v>332</v>
      </c>
      <c r="C351" s="4">
        <v>38.318267763000001</v>
      </c>
      <c r="D351" s="4">
        <v>46.484455974799999</v>
      </c>
      <c r="E351" s="4">
        <v>48.997129270800002</v>
      </c>
      <c r="F351" s="4">
        <v>53.394307538600003</v>
      </c>
      <c r="G351" s="4">
        <v>57.791485806499999</v>
      </c>
      <c r="H351" s="4">
        <v>65.957674018299997</v>
      </c>
      <c r="I351" s="4">
        <v>77.264703850000004</v>
      </c>
      <c r="J351" s="4">
        <v>79.149208822000006</v>
      </c>
      <c r="K351" s="4">
        <v>79.777377146000006</v>
      </c>
      <c r="L351" s="4">
        <v>76.636535526100005</v>
      </c>
      <c r="M351" s="4">
        <v>72.239357258200002</v>
      </c>
      <c r="N351" s="4">
        <v>74.752030554100003</v>
      </c>
      <c r="O351" s="4">
        <v>72.239357258200002</v>
      </c>
      <c r="P351" s="4">
        <v>67.842178990299999</v>
      </c>
      <c r="Q351" s="4">
        <v>69.0985156383</v>
      </c>
      <c r="R351" s="4">
        <v>70.3548522862</v>
      </c>
      <c r="S351" s="4">
        <v>74.123862230100002</v>
      </c>
      <c r="T351" s="4">
        <v>79.149208822000006</v>
      </c>
      <c r="U351" s="4">
        <v>81.033713793900006</v>
      </c>
      <c r="V351" s="4">
        <v>106.16044675329999</v>
      </c>
      <c r="W351" s="4">
        <v>131.28717971270001</v>
      </c>
      <c r="X351" s="4">
        <v>150.76039775620001</v>
      </c>
      <c r="Y351" s="4">
        <v>169.6054474757</v>
      </c>
      <c r="Z351" s="4">
        <v>172.74628909559999</v>
      </c>
      <c r="AA351" s="4">
        <v>181.5406456314</v>
      </c>
      <c r="AB351" s="4">
        <v>185.93782389930001</v>
      </c>
      <c r="AC351" s="4">
        <v>178.39980401150001</v>
      </c>
      <c r="AD351" s="4">
        <v>175.25896239159999</v>
      </c>
      <c r="AE351" s="4">
        <v>168.3491108277</v>
      </c>
      <c r="AF351" s="4">
        <v>153.27307105209999</v>
      </c>
      <c r="AG351" s="4">
        <v>157.04208099600001</v>
      </c>
      <c r="AH351" s="4">
        <v>145.10688284029999</v>
      </c>
    </row>
    <row r="352" spans="1:34" x14ac:dyDescent="0.25">
      <c r="A352" t="s">
        <v>846</v>
      </c>
      <c r="B352" s="4" t="s">
        <v>333</v>
      </c>
      <c r="C352" s="4">
        <v>5.7881256602000004</v>
      </c>
      <c r="D352" s="4">
        <v>5.7881256602000004</v>
      </c>
      <c r="E352" s="4">
        <v>5.7881256602000004</v>
      </c>
      <c r="F352" s="4">
        <v>5.7881256602000004</v>
      </c>
      <c r="G352" s="4">
        <v>5.7881256602000004</v>
      </c>
      <c r="H352" s="4">
        <v>5.7881256602000004</v>
      </c>
      <c r="I352" s="4">
        <v>2.8940628301000002</v>
      </c>
      <c r="J352" s="4">
        <v>2.8940628301000002</v>
      </c>
      <c r="K352" s="4">
        <v>2.8940628301000002</v>
      </c>
      <c r="L352" s="4">
        <v>2.8940628301000002</v>
      </c>
      <c r="M352" s="4">
        <v>2.8940628301000002</v>
      </c>
      <c r="N352" s="4">
        <v>2.8940628301000002</v>
      </c>
      <c r="O352" s="4">
        <v>5.7881256602000004</v>
      </c>
      <c r="P352" s="4">
        <v>8.6821884902999997</v>
      </c>
      <c r="Q352" s="4">
        <v>10.129219905399999</v>
      </c>
      <c r="R352" s="4">
        <v>10.129219905399999</v>
      </c>
      <c r="S352" s="4">
        <v>10.129219905399999</v>
      </c>
      <c r="T352" s="4">
        <v>11.576251320400001</v>
      </c>
      <c r="U352" s="4">
        <v>13.0232827355</v>
      </c>
      <c r="V352" s="4">
        <v>11.576251320400001</v>
      </c>
      <c r="W352" s="4">
        <v>13.0232827355</v>
      </c>
      <c r="X352" s="4">
        <v>15.9173455656</v>
      </c>
      <c r="Y352" s="4">
        <v>18.811408395699999</v>
      </c>
      <c r="Z352" s="4">
        <v>18.811408395699999</v>
      </c>
      <c r="AA352" s="4">
        <v>18.811408395699999</v>
      </c>
      <c r="AB352" s="4">
        <v>24.599534055900001</v>
      </c>
      <c r="AC352" s="4">
        <v>26.046565470899999</v>
      </c>
      <c r="AD352" s="4">
        <v>20.258439810700001</v>
      </c>
      <c r="AE352" s="4">
        <v>15.9173455656</v>
      </c>
      <c r="AF352" s="4">
        <v>13.0232827355</v>
      </c>
      <c r="AG352" s="4">
        <v>13.0232827355</v>
      </c>
      <c r="AH352" s="4">
        <v>13.0232827355</v>
      </c>
    </row>
    <row r="353" spans="1:34" x14ac:dyDescent="0.25">
      <c r="A353" t="s">
        <v>847</v>
      </c>
      <c r="B353" s="4" t="s">
        <v>334</v>
      </c>
      <c r="C353" s="4">
        <v>5.2590982400000001</v>
      </c>
      <c r="D353" s="4">
        <v>5.2590982400000001</v>
      </c>
      <c r="E353" s="4">
        <v>5.2590982400000001</v>
      </c>
      <c r="F353" s="4">
        <v>3.5060654932999999</v>
      </c>
      <c r="G353" s="4">
        <v>3.5060654932999999</v>
      </c>
      <c r="H353" s="4">
        <v>5.2590982400000001</v>
      </c>
      <c r="I353" s="4">
        <v>7.0121309865999999</v>
      </c>
      <c r="J353" s="4">
        <v>5.2590982400000001</v>
      </c>
      <c r="K353" s="4">
        <v>7.0121309865999999</v>
      </c>
      <c r="L353" s="4">
        <v>7.0121309865999999</v>
      </c>
      <c r="M353" s="4">
        <v>7.0121309865999999</v>
      </c>
      <c r="N353" s="4">
        <v>7.0121309865999999</v>
      </c>
      <c r="O353" s="4">
        <v>3.5060654932999999</v>
      </c>
      <c r="P353" s="4">
        <v>1.7530327467</v>
      </c>
      <c r="Q353" s="4">
        <v>3.5060654932999999</v>
      </c>
      <c r="R353" s="4">
        <v>1.7530327467</v>
      </c>
      <c r="S353" s="4">
        <v>1.7530327467</v>
      </c>
      <c r="T353" s="4">
        <v>3.5060654932999999</v>
      </c>
      <c r="U353" s="4">
        <v>8.7651637332999996</v>
      </c>
      <c r="V353" s="4">
        <v>12.271229226599999</v>
      </c>
      <c r="W353" s="4">
        <v>15.7772947199</v>
      </c>
      <c r="X353" s="4">
        <v>15.7772947199</v>
      </c>
      <c r="Y353" s="4">
        <v>21.036392959800001</v>
      </c>
      <c r="Z353" s="4">
        <v>22.789425706500001</v>
      </c>
      <c r="AA353" s="4">
        <v>26.295491199800001</v>
      </c>
      <c r="AB353" s="4">
        <v>29.8015566931</v>
      </c>
      <c r="AC353" s="4">
        <v>38.566720426300002</v>
      </c>
      <c r="AD353" s="4">
        <v>36.813687679700003</v>
      </c>
      <c r="AE353" s="4">
        <v>47.331884159600001</v>
      </c>
      <c r="AF353" s="4">
        <v>54.3440151462</v>
      </c>
      <c r="AG353" s="4">
        <v>52.590982399600001</v>
      </c>
      <c r="AH353" s="4">
        <v>49.0849169062</v>
      </c>
    </row>
    <row r="354" spans="1:34" x14ac:dyDescent="0.25">
      <c r="A354" t="s">
        <v>848</v>
      </c>
      <c r="B354" s="4" t="s">
        <v>335</v>
      </c>
      <c r="C354" s="4">
        <v>11.824757099799999</v>
      </c>
      <c r="D354" s="4">
        <v>11.824757099799999</v>
      </c>
      <c r="E354" s="4">
        <v>15.7663427997</v>
      </c>
      <c r="F354" s="4">
        <v>15.7663427997</v>
      </c>
      <c r="G354" s="4">
        <v>19.707928499600001</v>
      </c>
      <c r="H354" s="4">
        <v>19.707928499600001</v>
      </c>
      <c r="I354" s="4">
        <v>19.707928499600001</v>
      </c>
      <c r="J354" s="4">
        <v>11.824757099799999</v>
      </c>
      <c r="K354" s="4">
        <v>13.7955499497</v>
      </c>
      <c r="L354" s="4">
        <v>9.8539642498000006</v>
      </c>
      <c r="M354" s="4">
        <v>9.8539642498000006</v>
      </c>
      <c r="N354" s="4">
        <v>7.8831713999000002</v>
      </c>
      <c r="O354" s="4">
        <v>19.707928499600001</v>
      </c>
      <c r="P354" s="4">
        <v>23.649514199599999</v>
      </c>
      <c r="Q354" s="4">
        <v>27.591099899500001</v>
      </c>
      <c r="R354" s="4">
        <v>49.269821249099998</v>
      </c>
      <c r="S354" s="4">
        <v>53.211406949000001</v>
      </c>
      <c r="T354" s="4">
        <v>59.123785498899998</v>
      </c>
      <c r="U354" s="4">
        <v>67.006956898799999</v>
      </c>
      <c r="V354" s="4">
        <v>67.006956898799999</v>
      </c>
      <c r="W354" s="4">
        <v>90.656471098300003</v>
      </c>
      <c r="X354" s="4">
        <v>90.656471098300003</v>
      </c>
      <c r="Y354" s="4">
        <v>67.006956898799999</v>
      </c>
      <c r="Z354" s="4">
        <v>72.919335448699997</v>
      </c>
      <c r="AA354" s="4">
        <v>68.977749748700006</v>
      </c>
      <c r="AB354" s="4">
        <v>70.948542598700001</v>
      </c>
      <c r="AC354" s="4">
        <v>72.919335448699997</v>
      </c>
      <c r="AD354" s="4">
        <v>53.211406949000001</v>
      </c>
      <c r="AE354" s="4">
        <v>84.744092548400005</v>
      </c>
      <c r="AF354" s="4">
        <v>88.685678248399995</v>
      </c>
      <c r="AG354" s="4">
        <v>78.831713998500007</v>
      </c>
      <c r="AH354" s="4">
        <v>76.860921148599999</v>
      </c>
    </row>
    <row r="355" spans="1:34" x14ac:dyDescent="0.25">
      <c r="A355" t="s">
        <v>849</v>
      </c>
      <c r="B355" s="4" t="s">
        <v>336</v>
      </c>
      <c r="C355" s="4">
        <v>6.1940873011999997</v>
      </c>
      <c r="D355" s="4">
        <v>6.1940873011999997</v>
      </c>
      <c r="E355" s="4">
        <v>6.1940873011999997</v>
      </c>
      <c r="F355" s="4">
        <v>5.3092176868000003</v>
      </c>
      <c r="G355" s="4">
        <v>4.4243480722999999</v>
      </c>
      <c r="H355" s="4">
        <v>6.1940873011999997</v>
      </c>
      <c r="I355" s="4">
        <v>6.1940873011999997</v>
      </c>
      <c r="J355" s="4">
        <v>3.5394784578</v>
      </c>
      <c r="K355" s="4">
        <v>3.5394784578</v>
      </c>
      <c r="L355" s="4">
        <v>3.5394784578</v>
      </c>
      <c r="M355" s="4">
        <v>2.6546088434000001</v>
      </c>
      <c r="N355" s="4">
        <v>6.1940873011999997</v>
      </c>
      <c r="O355" s="4">
        <v>5.3092176868000003</v>
      </c>
      <c r="P355" s="4">
        <v>5.3092176868000003</v>
      </c>
      <c r="Q355" s="4">
        <v>7.0789569157000001</v>
      </c>
      <c r="R355" s="4">
        <v>8.8486961445999999</v>
      </c>
      <c r="S355" s="4">
        <v>8.8486961445999999</v>
      </c>
      <c r="T355" s="4">
        <v>9.7335657590999993</v>
      </c>
      <c r="U355" s="4">
        <v>10.618435373500001</v>
      </c>
      <c r="V355" s="4">
        <v>9.7335657590999993</v>
      </c>
      <c r="W355" s="4">
        <v>15.0427834459</v>
      </c>
      <c r="X355" s="4">
        <v>14.1579138314</v>
      </c>
      <c r="Y355" s="4">
        <v>17.6973922892</v>
      </c>
      <c r="Z355" s="4">
        <v>17.6973922892</v>
      </c>
      <c r="AA355" s="4">
        <v>16.8125226748</v>
      </c>
      <c r="AB355" s="4">
        <v>15.927653060300001</v>
      </c>
      <c r="AC355" s="4">
        <v>17.6973922892</v>
      </c>
      <c r="AD355" s="4">
        <v>14.1579138314</v>
      </c>
      <c r="AE355" s="4">
        <v>17.6973922892</v>
      </c>
      <c r="AF355" s="4">
        <v>18.582261903700001</v>
      </c>
      <c r="AG355" s="4">
        <v>18.582261903700001</v>
      </c>
      <c r="AH355" s="4">
        <v>20.352001132600002</v>
      </c>
    </row>
    <row r="356" spans="1:34" x14ac:dyDescent="0.25">
      <c r="A356" t="s">
        <v>850</v>
      </c>
      <c r="B356" s="4" t="s">
        <v>337</v>
      </c>
      <c r="C356" s="4">
        <v>8.2782666284000008</v>
      </c>
      <c r="D356" s="4">
        <v>9.2521803492999997</v>
      </c>
      <c r="E356" s="4">
        <v>9.2521803492999997</v>
      </c>
      <c r="F356" s="4">
        <v>13.1478352333</v>
      </c>
      <c r="G356" s="4">
        <v>15.582619535699999</v>
      </c>
      <c r="H356" s="4">
        <v>18.991317559199999</v>
      </c>
      <c r="I356" s="4">
        <v>18.504360698700001</v>
      </c>
      <c r="J356" s="4">
        <v>20.452188140699999</v>
      </c>
      <c r="K356" s="4">
        <v>19.4782744197</v>
      </c>
      <c r="L356" s="4">
        <v>19.965231280200001</v>
      </c>
      <c r="M356" s="4">
        <v>21.913058722100001</v>
      </c>
      <c r="N356" s="4">
        <v>22.886972443099999</v>
      </c>
      <c r="O356" s="4">
        <v>20.452188140699999</v>
      </c>
      <c r="P356" s="4">
        <v>21.913058722100001</v>
      </c>
      <c r="Q356" s="4">
        <v>19.965231280200001</v>
      </c>
      <c r="R356" s="4">
        <v>19.965231280200001</v>
      </c>
      <c r="S356" s="4">
        <v>20.939145001100002</v>
      </c>
      <c r="T356" s="4">
        <v>15.582619535699999</v>
      </c>
      <c r="U356" s="4">
        <v>29.70436849</v>
      </c>
      <c r="V356" s="4">
        <v>38.956548839299998</v>
      </c>
      <c r="W356" s="4">
        <v>43.339160583800002</v>
      </c>
      <c r="X356" s="4">
        <v>47.234815467700003</v>
      </c>
      <c r="Y356" s="4">
        <v>50.156556630600001</v>
      </c>
      <c r="Z356" s="4">
        <v>49.1826429097</v>
      </c>
      <c r="AA356" s="4">
        <v>52.5913409331</v>
      </c>
      <c r="AB356" s="4">
        <v>39.443505699799999</v>
      </c>
      <c r="AC356" s="4">
        <v>35.547850815899999</v>
      </c>
      <c r="AD356" s="4">
        <v>39.443505699799999</v>
      </c>
      <c r="AE356" s="4">
        <v>43.826117444300003</v>
      </c>
      <c r="AF356" s="4">
        <v>41.391333141799997</v>
      </c>
      <c r="AG356" s="4">
        <v>40.904376281300003</v>
      </c>
      <c r="AH356" s="4">
        <v>35.547850815899999</v>
      </c>
    </row>
    <row r="357" spans="1:34" x14ac:dyDescent="0.25">
      <c r="A357" t="s">
        <v>851</v>
      </c>
      <c r="B357" s="4" t="s">
        <v>338</v>
      </c>
      <c r="C357" s="4">
        <v>32.060872910699999</v>
      </c>
      <c r="D357" s="4">
        <v>33.5875811445</v>
      </c>
      <c r="E357" s="4">
        <v>33.5875811445</v>
      </c>
      <c r="F357" s="4">
        <v>33.5875811445</v>
      </c>
      <c r="G357" s="4">
        <v>38.778389139600002</v>
      </c>
      <c r="H357" s="4">
        <v>38.473047492799999</v>
      </c>
      <c r="I357" s="4">
        <v>39.999755726700002</v>
      </c>
      <c r="J357" s="4">
        <v>46.106588662100002</v>
      </c>
      <c r="K357" s="4">
        <v>44.579880428199999</v>
      </c>
      <c r="L357" s="4">
        <v>43.663855487900001</v>
      </c>
      <c r="M357" s="4">
        <v>42.1371472541</v>
      </c>
      <c r="N357" s="4">
        <v>46.106588662100002</v>
      </c>
      <c r="O357" s="4">
        <v>49.770688423300001</v>
      </c>
      <c r="P357" s="4">
        <v>50.992055010400001</v>
      </c>
      <c r="Q357" s="4">
        <v>46.106588662100002</v>
      </c>
      <c r="R357" s="4">
        <v>51.602738303899997</v>
      </c>
      <c r="S357" s="4">
        <v>54.656154771600001</v>
      </c>
      <c r="T357" s="4">
        <v>57.709571239299997</v>
      </c>
      <c r="U357" s="4">
        <v>49.465346776499999</v>
      </c>
      <c r="V357" s="4">
        <v>47.3279552491</v>
      </c>
      <c r="W357" s="4">
        <v>71.755286990599998</v>
      </c>
      <c r="X357" s="4">
        <v>79.694169806600001</v>
      </c>
      <c r="Y357" s="4">
        <v>81.831561334</v>
      </c>
      <c r="Z357" s="4">
        <v>83.663611214599996</v>
      </c>
      <c r="AA357" s="4">
        <v>85.495661095200006</v>
      </c>
      <c r="AB357" s="4">
        <v>99.2360351998</v>
      </c>
      <c r="AC357" s="4">
        <v>113.8924342447</v>
      </c>
      <c r="AD357" s="4">
        <v>93.129202264400007</v>
      </c>
      <c r="AE357" s="4">
        <v>94.045227204699998</v>
      </c>
      <c r="AF357" s="4">
        <v>96.487960378899999</v>
      </c>
      <c r="AG357" s="4">
        <v>95.571935438599994</v>
      </c>
      <c r="AH357" s="4">
        <v>92.213177324100002</v>
      </c>
    </row>
    <row r="358" spans="1:34" x14ac:dyDescent="0.25">
      <c r="A358" t="s">
        <v>852</v>
      </c>
      <c r="B358" s="4" t="s">
        <v>339</v>
      </c>
      <c r="C358" s="4">
        <v>19.0322816778</v>
      </c>
      <c r="D358" s="4">
        <v>17.568260010199999</v>
      </c>
      <c r="E358" s="4">
        <v>16.836249176500001</v>
      </c>
      <c r="F358" s="4">
        <v>16.1042383427</v>
      </c>
      <c r="G358" s="4">
        <v>15.372227509</v>
      </c>
      <c r="H358" s="4">
        <v>14.6402166752</v>
      </c>
      <c r="I358" s="4">
        <v>17.568260010199999</v>
      </c>
      <c r="J358" s="4">
        <v>16.836249176500001</v>
      </c>
      <c r="K358" s="4">
        <v>17.568260010199999</v>
      </c>
      <c r="L358" s="4">
        <v>16.1042383427</v>
      </c>
      <c r="M358" s="4">
        <v>15.372227509</v>
      </c>
      <c r="N358" s="4">
        <v>17.568260010199999</v>
      </c>
      <c r="O358" s="4">
        <v>18.300270844</v>
      </c>
      <c r="P358" s="4">
        <v>16.836249176500001</v>
      </c>
      <c r="Q358" s="4">
        <v>19.764292511499999</v>
      </c>
      <c r="R358" s="4">
        <v>19.764292511499999</v>
      </c>
      <c r="S358" s="4">
        <v>21.228314179000002</v>
      </c>
      <c r="T358" s="4">
        <v>25.620379181600001</v>
      </c>
      <c r="U358" s="4">
        <v>30.744455017899998</v>
      </c>
      <c r="V358" s="4">
        <v>34.404509186699997</v>
      </c>
      <c r="W358" s="4">
        <v>35.868530854299998</v>
      </c>
      <c r="X358" s="4">
        <v>32.208476685500003</v>
      </c>
      <c r="Y358" s="4">
        <v>38.796574189300003</v>
      </c>
      <c r="Z358" s="4">
        <v>38.796574189300003</v>
      </c>
      <c r="AA358" s="4">
        <v>38.796574189300003</v>
      </c>
      <c r="AB358" s="4">
        <v>45.384671693100003</v>
      </c>
      <c r="AC358" s="4">
        <v>60.024888368299997</v>
      </c>
      <c r="AD358" s="4">
        <v>71.737061708499994</v>
      </c>
      <c r="AE358" s="4">
        <v>81.985213381199998</v>
      </c>
      <c r="AF358" s="4">
        <v>84.913256716199996</v>
      </c>
      <c r="AG358" s="4">
        <v>84.181245882400006</v>
      </c>
      <c r="AH358" s="4">
        <v>90.769343386299994</v>
      </c>
    </row>
    <row r="359" spans="1:34" x14ac:dyDescent="0.25">
      <c r="A359" t="s">
        <v>853</v>
      </c>
      <c r="B359" s="4" t="s">
        <v>340</v>
      </c>
      <c r="C359" s="4">
        <v>20.657047113400001</v>
      </c>
      <c r="D359" s="4">
        <v>26.777653665500001</v>
      </c>
      <c r="E359" s="4">
        <v>29.0728811225</v>
      </c>
      <c r="F359" s="4">
        <v>30.6030327605</v>
      </c>
      <c r="G359" s="4">
        <v>29.8379569415</v>
      </c>
      <c r="H359" s="4">
        <v>30.6030327605</v>
      </c>
      <c r="I359" s="4">
        <v>27.542729484500001</v>
      </c>
      <c r="J359" s="4">
        <v>30.6030327605</v>
      </c>
      <c r="K359" s="4">
        <v>32.133184398600001</v>
      </c>
      <c r="L359" s="4">
        <v>32.133184398600001</v>
      </c>
      <c r="M359" s="4">
        <v>32.898260217599997</v>
      </c>
      <c r="N359" s="4">
        <v>31.368108579600001</v>
      </c>
      <c r="O359" s="4">
        <v>31.368108579600001</v>
      </c>
      <c r="P359" s="4">
        <v>35.1934876746</v>
      </c>
      <c r="Q359" s="4">
        <v>39.018866769699997</v>
      </c>
      <c r="R359" s="4">
        <v>39.7839425887</v>
      </c>
      <c r="S359" s="4">
        <v>41.3140942267</v>
      </c>
      <c r="T359" s="4">
        <v>41.3140942267</v>
      </c>
      <c r="U359" s="4">
        <v>48.964852416900001</v>
      </c>
      <c r="V359" s="4">
        <v>64.2663687971</v>
      </c>
      <c r="W359" s="4">
        <v>67.326672073200001</v>
      </c>
      <c r="X359" s="4">
        <v>62.736217159100001</v>
      </c>
      <c r="Y359" s="4">
        <v>66.561596254199998</v>
      </c>
      <c r="Z359" s="4">
        <v>64.2663687971</v>
      </c>
      <c r="AA359" s="4">
        <v>67.326672073200001</v>
      </c>
      <c r="AB359" s="4">
        <v>61.206065521100001</v>
      </c>
      <c r="AC359" s="4">
        <v>49.729928235899997</v>
      </c>
      <c r="AD359" s="4">
        <v>47.4347007788</v>
      </c>
      <c r="AE359" s="4">
        <v>45.9045491408</v>
      </c>
      <c r="AF359" s="4">
        <v>45.139473321799997</v>
      </c>
      <c r="AG359" s="4">
        <v>48.964852416900001</v>
      </c>
      <c r="AH359" s="4">
        <v>44.374397502800001</v>
      </c>
    </row>
    <row r="360" spans="1:34" x14ac:dyDescent="0.25">
      <c r="A360" t="s">
        <v>854</v>
      </c>
      <c r="B360" s="4" t="s">
        <v>341</v>
      </c>
      <c r="C360" s="4">
        <v>20.303571866799999</v>
      </c>
      <c r="D360" s="4">
        <v>20.5266880412</v>
      </c>
      <c r="E360" s="4">
        <v>19.634223343799999</v>
      </c>
      <c r="F360" s="4">
        <v>22.311617436100001</v>
      </c>
      <c r="G360" s="4">
        <v>22.757849784800001</v>
      </c>
      <c r="H360" s="4">
        <v>24.096546831000001</v>
      </c>
      <c r="I360" s="4">
        <v>27.666405620700001</v>
      </c>
      <c r="J360" s="4">
        <v>24.7658953541</v>
      </c>
      <c r="K360" s="4">
        <v>27.220173272</v>
      </c>
      <c r="L360" s="4">
        <v>28.7819864925</v>
      </c>
      <c r="M360" s="4">
        <v>29.228218841299999</v>
      </c>
      <c r="N360" s="4">
        <v>35.475471723399998</v>
      </c>
      <c r="O360" s="4">
        <v>37.929749641299999</v>
      </c>
      <c r="P360" s="4">
        <v>39.045330513099998</v>
      </c>
      <c r="Q360" s="4">
        <v>46.854396615799999</v>
      </c>
      <c r="R360" s="4">
        <v>45.515699569600002</v>
      </c>
      <c r="S360" s="4">
        <v>44.400118697800004</v>
      </c>
      <c r="T360" s="4">
        <v>48.862442184999999</v>
      </c>
      <c r="U360" s="4">
        <v>47.7468613132</v>
      </c>
      <c r="V360" s="4">
        <v>54.886578892800003</v>
      </c>
      <c r="W360" s="4">
        <v>65.149922913400005</v>
      </c>
      <c r="X360" s="4">
        <v>74.743918410899994</v>
      </c>
      <c r="Y360" s="4">
        <v>78.983125723699999</v>
      </c>
      <c r="Z360" s="4">
        <v>79.652474246799997</v>
      </c>
      <c r="AA360" s="4">
        <v>90.362050616100007</v>
      </c>
      <c r="AB360" s="4">
        <v>113.78924892400001</v>
      </c>
      <c r="AC360" s="4">
        <v>124.05259294459999</v>
      </c>
      <c r="AD360" s="4">
        <v>124.4988252933</v>
      </c>
      <c r="AE360" s="4">
        <v>127.17621938569999</v>
      </c>
      <c r="AF360" s="4">
        <v>128.73803260619999</v>
      </c>
      <c r="AG360" s="4">
        <v>132.307891396</v>
      </c>
      <c r="AH360" s="4">
        <v>118.0284562369</v>
      </c>
    </row>
    <row r="361" spans="1:34" x14ac:dyDescent="0.25">
      <c r="A361" t="s">
        <v>855</v>
      </c>
      <c r="B361" s="4" t="s">
        <v>342</v>
      </c>
      <c r="C361" s="4">
        <v>7.2408019187999999</v>
      </c>
      <c r="D361" s="4">
        <v>7.2408019187999999</v>
      </c>
      <c r="E361" s="4">
        <v>7.2408019187999999</v>
      </c>
      <c r="F361" s="4">
        <v>9.0510023984999997</v>
      </c>
      <c r="G361" s="4">
        <v>9.9561026384000009</v>
      </c>
      <c r="H361" s="4">
        <v>16.291804317299999</v>
      </c>
      <c r="I361" s="4">
        <v>20.817305516600001</v>
      </c>
      <c r="J361" s="4">
        <v>33.488708874499999</v>
      </c>
      <c r="K361" s="4">
        <v>38.014210073800001</v>
      </c>
      <c r="L361" s="4">
        <v>38.014210073800001</v>
      </c>
      <c r="M361" s="4">
        <v>36.2040095941</v>
      </c>
      <c r="N361" s="4">
        <v>41.634611033200002</v>
      </c>
      <c r="O361" s="4">
        <v>37.1091098339</v>
      </c>
      <c r="P361" s="4">
        <v>29.868307915100001</v>
      </c>
      <c r="Q361" s="4">
        <v>20.817305516600001</v>
      </c>
      <c r="R361" s="4">
        <v>19.9122052767</v>
      </c>
      <c r="S361" s="4">
        <v>19.9122052767</v>
      </c>
      <c r="T361" s="4">
        <v>21.722405756400001</v>
      </c>
      <c r="U361" s="4">
        <v>18.102004796999999</v>
      </c>
      <c r="V361" s="4">
        <v>19.9122052767</v>
      </c>
      <c r="W361" s="4">
        <v>22.627505996299998</v>
      </c>
      <c r="X361" s="4">
        <v>19.007105036900001</v>
      </c>
      <c r="Y361" s="4">
        <v>17.1969045572</v>
      </c>
      <c r="Z361" s="4">
        <v>17.1969045572</v>
      </c>
      <c r="AA361" s="4">
        <v>15.386704077499999</v>
      </c>
      <c r="AB361" s="4">
        <v>12.671403357899999</v>
      </c>
      <c r="AC361" s="4">
        <v>16.291804317299999</v>
      </c>
      <c r="AD361" s="4">
        <v>14.4816038376</v>
      </c>
      <c r="AE361" s="4">
        <v>15.386704077499999</v>
      </c>
      <c r="AF361" s="4">
        <v>16.291804317299999</v>
      </c>
      <c r="AG361" s="4">
        <v>16.291804317299999</v>
      </c>
      <c r="AH361" s="4">
        <v>16.291804317299999</v>
      </c>
    </row>
    <row r="362" spans="1:34" x14ac:dyDescent="0.25">
      <c r="A362" t="s">
        <v>856</v>
      </c>
      <c r="B362" s="4" t="s">
        <v>343</v>
      </c>
      <c r="C362" s="4">
        <v>18.368171632199999</v>
      </c>
      <c r="D362" s="4">
        <v>18.368171632199999</v>
      </c>
      <c r="E362" s="4">
        <v>18.368171632199999</v>
      </c>
      <c r="F362" s="4">
        <v>17.551808448500001</v>
      </c>
      <c r="G362" s="4">
        <v>22.449987550500001</v>
      </c>
      <c r="H362" s="4">
        <v>24.8990771014</v>
      </c>
      <c r="I362" s="4">
        <v>33.470890529800002</v>
      </c>
      <c r="J362" s="4">
        <v>33.470890529800002</v>
      </c>
      <c r="K362" s="4">
        <v>33.470890529800002</v>
      </c>
      <c r="L362" s="4">
        <v>33.470890529800002</v>
      </c>
      <c r="M362" s="4">
        <v>36.328161672599997</v>
      </c>
      <c r="N362" s="4">
        <v>38.3690696317</v>
      </c>
      <c r="O362" s="4">
        <v>41.226340774500002</v>
      </c>
      <c r="P362" s="4">
        <v>35.9199800807</v>
      </c>
      <c r="Q362" s="4">
        <v>41.226340774500002</v>
      </c>
      <c r="R362" s="4">
        <v>41.226340774500002</v>
      </c>
      <c r="S362" s="4">
        <v>41.226340774500002</v>
      </c>
      <c r="T362" s="4">
        <v>46.124519876400001</v>
      </c>
      <c r="U362" s="4">
        <v>50.206335794700003</v>
      </c>
      <c r="V362" s="4">
        <v>48.573609427400001</v>
      </c>
      <c r="W362" s="4">
        <v>47.349064651900001</v>
      </c>
      <c r="X362" s="4">
        <v>40.409977590799997</v>
      </c>
      <c r="Y362" s="4">
        <v>40.409977590799997</v>
      </c>
      <c r="Z362" s="4">
        <v>40.409977590799997</v>
      </c>
      <c r="AA362" s="4">
        <v>39.185432815399999</v>
      </c>
      <c r="AB362" s="4">
        <v>40.001795999000002</v>
      </c>
      <c r="AC362" s="4">
        <v>40.001795999000002</v>
      </c>
      <c r="AD362" s="4">
        <v>46.532701468200003</v>
      </c>
      <c r="AE362" s="4">
        <v>50.206335794700003</v>
      </c>
      <c r="AF362" s="4">
        <v>50.206335794700003</v>
      </c>
      <c r="AG362" s="4">
        <v>50.206335794700003</v>
      </c>
      <c r="AH362" s="4">
        <v>50.614517386499998</v>
      </c>
    </row>
    <row r="363" spans="1:34" x14ac:dyDescent="0.25">
      <c r="A363" t="s">
        <v>857</v>
      </c>
      <c r="B363" s="4" t="s">
        <v>344</v>
      </c>
      <c r="C363" s="4">
        <v>6.3009325379999996</v>
      </c>
      <c r="D363" s="4">
        <v>6.3009325379999996</v>
      </c>
      <c r="E363" s="4">
        <v>4.2006216920000004</v>
      </c>
      <c r="F363" s="4">
        <v>6.3009325379999996</v>
      </c>
      <c r="G363" s="4">
        <v>6.3009325379999996</v>
      </c>
      <c r="H363" s="4">
        <v>6.3009325379999996</v>
      </c>
      <c r="I363" s="4">
        <v>6.3009325379999996</v>
      </c>
      <c r="J363" s="4">
        <v>14.702175922</v>
      </c>
      <c r="K363" s="4">
        <v>16.802486768000001</v>
      </c>
      <c r="L363" s="4">
        <v>18.902797614000001</v>
      </c>
      <c r="M363" s="4">
        <v>16.802486768000001</v>
      </c>
      <c r="N363" s="4">
        <v>21.003108460100002</v>
      </c>
      <c r="O363" s="4">
        <v>25.2037301521</v>
      </c>
      <c r="P363" s="4">
        <v>25.2037301521</v>
      </c>
      <c r="Q363" s="4">
        <v>16.802486768000001</v>
      </c>
      <c r="R363" s="4">
        <v>14.702175922</v>
      </c>
      <c r="S363" s="4">
        <v>12.601865075999999</v>
      </c>
      <c r="T363" s="4">
        <v>12.601865075999999</v>
      </c>
      <c r="U363" s="4">
        <v>18.902797614000001</v>
      </c>
      <c r="V363" s="4">
        <v>25.2037301521</v>
      </c>
      <c r="W363" s="4">
        <v>42.006216920100002</v>
      </c>
      <c r="X363" s="4">
        <v>58.808703688100003</v>
      </c>
      <c r="Y363" s="4">
        <v>67.209947072199995</v>
      </c>
      <c r="Z363" s="4">
        <v>67.209947072199995</v>
      </c>
      <c r="AA363" s="4">
        <v>69.310257918199994</v>
      </c>
      <c r="AB363" s="4">
        <v>67.209947072199995</v>
      </c>
      <c r="AC363" s="4">
        <v>73.510879610200007</v>
      </c>
      <c r="AD363" s="4">
        <v>63.009325380200004</v>
      </c>
      <c r="AE363" s="4">
        <v>63.009325380200004</v>
      </c>
      <c r="AF363" s="4">
        <v>67.209947072199995</v>
      </c>
      <c r="AG363" s="4">
        <v>79.811812148200005</v>
      </c>
      <c r="AH363" s="4">
        <v>77.711501302200006</v>
      </c>
    </row>
    <row r="364" spans="1:34" x14ac:dyDescent="0.25">
      <c r="A364" t="s">
        <v>858</v>
      </c>
      <c r="B364" s="4" t="s">
        <v>345</v>
      </c>
      <c r="C364" s="4">
        <v>14.742739200899999</v>
      </c>
      <c r="D364" s="4">
        <v>16.708437761100001</v>
      </c>
      <c r="E364" s="4">
        <v>17.691287041100001</v>
      </c>
      <c r="F364" s="4">
        <v>18.674136321199999</v>
      </c>
      <c r="G364" s="4">
        <v>16.708437761100001</v>
      </c>
      <c r="H364" s="4">
        <v>17.691287041100001</v>
      </c>
      <c r="I364" s="4">
        <v>16.708437761100001</v>
      </c>
      <c r="J364" s="4">
        <v>20.639834881300001</v>
      </c>
      <c r="K364" s="4">
        <v>20.639834881300001</v>
      </c>
      <c r="L364" s="4">
        <v>21.622684161399999</v>
      </c>
      <c r="M364" s="4">
        <v>20.639834881300001</v>
      </c>
      <c r="N364" s="4">
        <v>22.605533441399999</v>
      </c>
      <c r="O364" s="4">
        <v>22.605533441399999</v>
      </c>
      <c r="P364" s="4">
        <v>24.571232001599999</v>
      </c>
      <c r="Q364" s="4">
        <v>18.674136321199999</v>
      </c>
      <c r="R364" s="4">
        <v>17.691287041100001</v>
      </c>
      <c r="S364" s="4">
        <v>15.725588481000001</v>
      </c>
      <c r="T364" s="4">
        <v>16.708437761100001</v>
      </c>
      <c r="U364" s="4">
        <v>18.674136321199999</v>
      </c>
      <c r="V364" s="4">
        <v>22.605533441399999</v>
      </c>
      <c r="W364" s="4">
        <v>25.554081281599998</v>
      </c>
      <c r="X364" s="4">
        <v>26.5369305617</v>
      </c>
      <c r="Y364" s="4">
        <v>27.519779841799998</v>
      </c>
      <c r="Z364" s="4">
        <v>28.502629121799998</v>
      </c>
      <c r="AA364" s="4">
        <v>30.4683276819</v>
      </c>
      <c r="AB364" s="4">
        <v>29.4854784019</v>
      </c>
      <c r="AC364" s="4">
        <v>48.159614723099999</v>
      </c>
      <c r="AD364" s="4">
        <v>52.091011843300002</v>
      </c>
      <c r="AE364" s="4">
        <v>57.005258243599997</v>
      </c>
      <c r="AF364" s="4">
        <v>60.936655363900002</v>
      </c>
      <c r="AG364" s="4">
        <v>63.885203204100002</v>
      </c>
      <c r="AH364" s="4">
        <v>62.902353924000003</v>
      </c>
    </row>
    <row r="365" spans="1:34" x14ac:dyDescent="0.25">
      <c r="A365" t="s">
        <v>859</v>
      </c>
      <c r="B365" s="4" t="s">
        <v>346</v>
      </c>
      <c r="C365" s="4">
        <v>20.3076288464</v>
      </c>
      <c r="D365" s="4">
        <v>21.894162349999998</v>
      </c>
      <c r="E365" s="4">
        <v>21.894162349999998</v>
      </c>
      <c r="F365" s="4">
        <v>22.687429101799999</v>
      </c>
      <c r="G365" s="4">
        <v>22.687429101799999</v>
      </c>
      <c r="H365" s="4">
        <v>22.052815700299998</v>
      </c>
      <c r="I365" s="4">
        <v>23.798002554299998</v>
      </c>
      <c r="J365" s="4">
        <v>21.418202298899999</v>
      </c>
      <c r="K365" s="4">
        <v>22.052815700299998</v>
      </c>
      <c r="L365" s="4">
        <v>22.2114690507</v>
      </c>
      <c r="M365" s="4">
        <v>24.273962605400001</v>
      </c>
      <c r="N365" s="4">
        <v>26.019149459400001</v>
      </c>
      <c r="O365" s="4">
        <v>28.8749097659</v>
      </c>
      <c r="P365" s="4">
        <v>28.8749097659</v>
      </c>
      <c r="Q365" s="4">
        <v>32.047976773099997</v>
      </c>
      <c r="R365" s="4">
        <v>33.475856926399999</v>
      </c>
      <c r="S365" s="4">
        <v>33.317203575999997</v>
      </c>
      <c r="T365" s="4">
        <v>38.076804086899998</v>
      </c>
      <c r="U365" s="4">
        <v>44.4229381014</v>
      </c>
      <c r="V365" s="4">
        <v>51.245032166999998</v>
      </c>
      <c r="W365" s="4">
        <v>53.148872371300001</v>
      </c>
      <c r="X365" s="4">
        <v>59.336353035400002</v>
      </c>
      <c r="Y365" s="4">
        <v>64.8892202981</v>
      </c>
      <c r="Z365" s="4">
        <v>64.8892202981</v>
      </c>
      <c r="AA365" s="4">
        <v>70.918047611899993</v>
      </c>
      <c r="AB365" s="4">
        <v>69.8074741593</v>
      </c>
      <c r="AC365" s="4">
        <v>78.533408429299996</v>
      </c>
      <c r="AD365" s="4">
        <v>95.826623618699998</v>
      </c>
      <c r="AE365" s="4">
        <v>96.143930319399999</v>
      </c>
      <c r="AF365" s="4">
        <v>94.398743465500004</v>
      </c>
      <c r="AG365" s="4">
        <v>94.398743465500004</v>
      </c>
      <c r="AH365" s="4">
        <v>100.9035308303</v>
      </c>
    </row>
    <row r="366" spans="1:34" x14ac:dyDescent="0.25">
      <c r="A366" t="s">
        <v>860</v>
      </c>
      <c r="B366" s="4" t="s">
        <v>347</v>
      </c>
      <c r="C366" s="4">
        <v>36.106622857300003</v>
      </c>
      <c r="D366" s="4">
        <v>24.371970428699999</v>
      </c>
      <c r="E366" s="4">
        <v>21.663973714400001</v>
      </c>
      <c r="F366" s="4">
        <v>20.761308142899999</v>
      </c>
      <c r="G366" s="4">
        <v>18.053311428600001</v>
      </c>
      <c r="H366" s="4">
        <v>16.247980285800001</v>
      </c>
      <c r="I366" s="4">
        <v>15.345314714400001</v>
      </c>
      <c r="J366" s="4">
        <v>18.053311428600001</v>
      </c>
      <c r="K366" s="4">
        <v>16.247980285800001</v>
      </c>
      <c r="L366" s="4">
        <v>16.247980285800001</v>
      </c>
      <c r="M366" s="4">
        <v>18.053311428600001</v>
      </c>
      <c r="N366" s="4">
        <v>12.637318000100001</v>
      </c>
      <c r="O366" s="4">
        <v>16.247980285800001</v>
      </c>
      <c r="P366" s="4">
        <v>19.858642571499999</v>
      </c>
      <c r="Q366" s="4">
        <v>17.150645857200001</v>
      </c>
      <c r="R366" s="4">
        <v>18.053311428600001</v>
      </c>
      <c r="S366" s="4">
        <v>19.858642571499999</v>
      </c>
      <c r="T366" s="4">
        <v>18.955977000099999</v>
      </c>
      <c r="U366" s="4">
        <v>22.566639285800001</v>
      </c>
      <c r="V366" s="4">
        <v>19.858642571499999</v>
      </c>
      <c r="W366" s="4">
        <v>16.247980285800001</v>
      </c>
      <c r="X366" s="4">
        <v>17.150645857200001</v>
      </c>
      <c r="Y366" s="4">
        <v>19.858642571499999</v>
      </c>
      <c r="Z366" s="4">
        <v>18.053311428600001</v>
      </c>
      <c r="AA366" s="4">
        <v>17.150645857200001</v>
      </c>
      <c r="AB366" s="4">
        <v>25.274636000099999</v>
      </c>
      <c r="AC366" s="4">
        <v>31.593295000099999</v>
      </c>
      <c r="AD366" s="4">
        <v>35.203957285900003</v>
      </c>
      <c r="AE366" s="4">
        <v>35.203957285900003</v>
      </c>
      <c r="AF366" s="4">
        <v>38.814619571599998</v>
      </c>
      <c r="AG366" s="4">
        <v>43.327947428800002</v>
      </c>
      <c r="AH366" s="4">
        <v>45.133278571600002</v>
      </c>
    </row>
    <row r="367" spans="1:34" x14ac:dyDescent="0.25">
      <c r="A367" t="s">
        <v>861</v>
      </c>
      <c r="B367" s="4" t="s">
        <v>348</v>
      </c>
      <c r="C367" s="4">
        <v>3.1608226568000002</v>
      </c>
      <c r="D367" s="4">
        <v>3.1608226568000002</v>
      </c>
      <c r="E367" s="4">
        <v>3.1608226568000002</v>
      </c>
      <c r="F367" s="4">
        <v>2.1072151044999998</v>
      </c>
      <c r="G367" s="4">
        <v>1.0536075522999999</v>
      </c>
      <c r="H367" s="4">
        <v>1.0536075522999999</v>
      </c>
      <c r="I367" s="4">
        <v>1.0536075522999999</v>
      </c>
      <c r="J367" s="4">
        <v>1.0536075522999999</v>
      </c>
      <c r="K367" s="4">
        <v>1.0536075522999999</v>
      </c>
      <c r="L367" s="4">
        <v>1.0536075522999999</v>
      </c>
      <c r="M367" s="4">
        <v>5.2680377612999996</v>
      </c>
      <c r="N367" s="4">
        <v>5.2680377612999996</v>
      </c>
      <c r="O367" s="4">
        <v>6.3216453136000004</v>
      </c>
      <c r="P367" s="4">
        <v>7.3752528658000003</v>
      </c>
      <c r="Q367" s="4">
        <v>8.4288604180999993</v>
      </c>
      <c r="R367" s="4">
        <v>8.4288604180999993</v>
      </c>
      <c r="S367" s="4">
        <v>8.4288604180999993</v>
      </c>
      <c r="T367" s="4">
        <v>6.3216453136000004</v>
      </c>
      <c r="U367" s="4">
        <v>13.6968981794</v>
      </c>
      <c r="V367" s="4">
        <v>14.750505731600001</v>
      </c>
      <c r="W367" s="4">
        <v>12.643290627100001</v>
      </c>
      <c r="X367" s="4">
        <v>13.6968981794</v>
      </c>
      <c r="Y367" s="4">
        <v>13.6968981794</v>
      </c>
      <c r="Z367" s="4">
        <v>13.6968981794</v>
      </c>
      <c r="AA367" s="4">
        <v>13.6968981794</v>
      </c>
      <c r="AB367" s="4">
        <v>7.3752528658000003</v>
      </c>
      <c r="AC367" s="4">
        <v>8.4288604180999993</v>
      </c>
      <c r="AD367" s="4">
        <v>10.536075522599999</v>
      </c>
      <c r="AE367" s="4">
        <v>8.4288604180999993</v>
      </c>
      <c r="AF367" s="4">
        <v>14.750505731600001</v>
      </c>
      <c r="AG367" s="4">
        <v>14.750505731600001</v>
      </c>
      <c r="AH367" s="4">
        <v>14.750505731600001</v>
      </c>
    </row>
    <row r="368" spans="1:34" x14ac:dyDescent="0.25">
      <c r="A368" t="s">
        <v>862</v>
      </c>
      <c r="B368" s="4" t="s">
        <v>349</v>
      </c>
      <c r="C368" s="4">
        <v>5.4952603379999996</v>
      </c>
      <c r="D368" s="4">
        <v>5.4952603379999996</v>
      </c>
      <c r="E368" s="4">
        <v>5.4952603379999996</v>
      </c>
      <c r="F368" s="4">
        <v>5.4952603379999996</v>
      </c>
      <c r="G368" s="4">
        <v>5.4952603379999996</v>
      </c>
      <c r="H368" s="4">
        <v>2.7476301689999998</v>
      </c>
      <c r="I368" s="4">
        <v>2.7476301689999998</v>
      </c>
      <c r="J368" s="4">
        <v>0</v>
      </c>
      <c r="K368" s="4">
        <v>0</v>
      </c>
      <c r="L368" s="4">
        <v>0</v>
      </c>
      <c r="M368" s="4">
        <v>0</v>
      </c>
      <c r="N368" s="4">
        <v>0</v>
      </c>
      <c r="O368" s="4">
        <v>0</v>
      </c>
      <c r="P368" s="4">
        <v>0</v>
      </c>
      <c r="Q368" s="4">
        <v>2.7476301689999998</v>
      </c>
      <c r="R368" s="4">
        <v>2.7476301689999998</v>
      </c>
      <c r="S368" s="4">
        <v>2.7476301689999998</v>
      </c>
      <c r="T368" s="4">
        <v>2.7476301689999998</v>
      </c>
      <c r="U368" s="4">
        <v>5.4952603379999996</v>
      </c>
      <c r="V368" s="4">
        <v>19.233411182899999</v>
      </c>
      <c r="W368" s="4">
        <v>19.233411182899999</v>
      </c>
      <c r="X368" s="4">
        <v>19.233411182899999</v>
      </c>
      <c r="Y368" s="4">
        <v>19.233411182899999</v>
      </c>
      <c r="Z368" s="4">
        <v>19.233411182899999</v>
      </c>
      <c r="AA368" s="4">
        <v>19.233411182899999</v>
      </c>
      <c r="AB368" s="4">
        <v>24.728671520799999</v>
      </c>
      <c r="AC368" s="4">
        <v>10.990520675899999</v>
      </c>
      <c r="AD368" s="4">
        <v>16.485781013899999</v>
      </c>
      <c r="AE368" s="4">
        <v>13.7381508449</v>
      </c>
      <c r="AF368" s="4">
        <v>13.7381508449</v>
      </c>
      <c r="AG368" s="4">
        <v>13.7381508449</v>
      </c>
      <c r="AH368" s="4">
        <v>16.485781013899999</v>
      </c>
    </row>
    <row r="369" spans="1:34" x14ac:dyDescent="0.25">
      <c r="A369" t="s">
        <v>863</v>
      </c>
      <c r="B369" s="4" t="s">
        <v>350</v>
      </c>
      <c r="C369" s="4">
        <v>11.658136796599999</v>
      </c>
      <c r="D369" s="4">
        <v>13.4068573161</v>
      </c>
      <c r="E369" s="4">
        <v>11.658136796599999</v>
      </c>
      <c r="F369" s="4">
        <v>11.658136796599999</v>
      </c>
      <c r="G369" s="4">
        <v>16.321391515199998</v>
      </c>
      <c r="H369" s="4">
        <v>17.4872051949</v>
      </c>
      <c r="I369" s="4">
        <v>17.4872051949</v>
      </c>
      <c r="J369" s="4">
        <v>18.070112034699999</v>
      </c>
      <c r="K369" s="4">
        <v>16.904298355000002</v>
      </c>
      <c r="L369" s="4">
        <v>18.653018874499999</v>
      </c>
      <c r="M369" s="4">
        <v>20.401739394</v>
      </c>
      <c r="N369" s="4">
        <v>15.155577835600001</v>
      </c>
      <c r="O369" s="4">
        <v>19.8188325542</v>
      </c>
      <c r="P369" s="4">
        <v>24.482087272800001</v>
      </c>
      <c r="Q369" s="4">
        <v>23.899180433000001</v>
      </c>
      <c r="R369" s="4">
        <v>25.647900952499999</v>
      </c>
      <c r="S369" s="4">
        <v>24.482087272800001</v>
      </c>
      <c r="T369" s="4">
        <v>23.316273593199998</v>
      </c>
      <c r="U369" s="4">
        <v>29.145341991399999</v>
      </c>
      <c r="V369" s="4">
        <v>32.059876190600001</v>
      </c>
      <c r="W369" s="4">
        <v>32.642783030399997</v>
      </c>
      <c r="X369" s="4">
        <v>32.642783030399997</v>
      </c>
      <c r="Y369" s="4">
        <v>32.642783030399997</v>
      </c>
      <c r="Z369" s="4">
        <v>33.2256898702</v>
      </c>
      <c r="AA369" s="4">
        <v>34.974410389699997</v>
      </c>
      <c r="AB369" s="4">
        <v>33.2256898702</v>
      </c>
      <c r="AC369" s="4">
        <v>34.974410389699997</v>
      </c>
      <c r="AD369" s="4">
        <v>34.391503549900001</v>
      </c>
      <c r="AE369" s="4">
        <v>37.306037748999998</v>
      </c>
      <c r="AF369" s="4">
        <v>37.888944588900003</v>
      </c>
      <c r="AG369" s="4">
        <v>37.306037748999998</v>
      </c>
      <c r="AH369" s="4">
        <v>39.054758268500002</v>
      </c>
    </row>
    <row r="370" spans="1:34" x14ac:dyDescent="0.25">
      <c r="A370" t="s">
        <v>864</v>
      </c>
      <c r="B370" s="4" t="s">
        <v>351</v>
      </c>
      <c r="C370" s="4">
        <v>8.3686677081000003</v>
      </c>
      <c r="D370" s="4">
        <v>8.3686677081000003</v>
      </c>
      <c r="E370" s="4">
        <v>8.3686677081000003</v>
      </c>
      <c r="F370" s="4">
        <v>8.3686677081000003</v>
      </c>
      <c r="G370" s="4">
        <v>8.3686677081000003</v>
      </c>
      <c r="H370" s="4">
        <v>9.7634456595000003</v>
      </c>
      <c r="I370" s="4">
        <v>5.5791118054000002</v>
      </c>
      <c r="J370" s="4">
        <v>4.1843338541000001</v>
      </c>
      <c r="K370" s="4">
        <v>4.1843338541000001</v>
      </c>
      <c r="L370" s="4">
        <v>4.1843338541000001</v>
      </c>
      <c r="M370" s="4">
        <v>5.5791118054000002</v>
      </c>
      <c r="N370" s="4">
        <v>12.5530015622</v>
      </c>
      <c r="O370" s="4">
        <v>16.737335416200001</v>
      </c>
      <c r="P370" s="4">
        <v>20.921669270300001</v>
      </c>
      <c r="Q370" s="4">
        <v>22.316447221600001</v>
      </c>
      <c r="R370" s="4">
        <v>22.316447221600001</v>
      </c>
      <c r="S370" s="4">
        <v>27.895559027000001</v>
      </c>
      <c r="T370" s="4">
        <v>30.685114929699999</v>
      </c>
      <c r="U370" s="4">
        <v>34.869448783800003</v>
      </c>
      <c r="V370" s="4">
        <v>29.290336978399999</v>
      </c>
      <c r="W370" s="4">
        <v>27.895559027000001</v>
      </c>
      <c r="X370" s="4">
        <v>27.895559027000001</v>
      </c>
      <c r="Y370" s="4">
        <v>29.290336978399999</v>
      </c>
      <c r="Z370" s="4">
        <v>36.264226735100003</v>
      </c>
      <c r="AA370" s="4">
        <v>34.869448783800003</v>
      </c>
      <c r="AB370" s="4">
        <v>36.264226735100003</v>
      </c>
      <c r="AC370" s="4">
        <v>39.053782637799998</v>
      </c>
      <c r="AD370" s="4">
        <v>37.659004686499998</v>
      </c>
      <c r="AE370" s="4">
        <v>43.238116491900001</v>
      </c>
      <c r="AF370" s="4">
        <v>53.0015621513</v>
      </c>
      <c r="AG370" s="4">
        <v>41.8433385405</v>
      </c>
      <c r="AH370" s="4">
        <v>40.4485605892</v>
      </c>
    </row>
    <row r="371" spans="1:34" x14ac:dyDescent="0.25">
      <c r="A371" t="s">
        <v>865</v>
      </c>
      <c r="B371" s="4" t="s">
        <v>352</v>
      </c>
      <c r="C371" s="4">
        <v>17.466264754800001</v>
      </c>
      <c r="D371" s="4">
        <v>18.593120545400001</v>
      </c>
      <c r="E371" s="4">
        <v>18.029692650099999</v>
      </c>
      <c r="F371" s="4">
        <v>18.593120545400001</v>
      </c>
      <c r="G371" s="4">
        <v>13.522269487599999</v>
      </c>
      <c r="H371" s="4">
        <v>14.085697382899999</v>
      </c>
      <c r="I371" s="4">
        <v>13.522269487599999</v>
      </c>
      <c r="J371" s="4">
        <v>12.3954136969</v>
      </c>
      <c r="K371" s="4">
        <v>11.2685579063</v>
      </c>
      <c r="L371" s="4">
        <v>13.522269487599999</v>
      </c>
      <c r="M371" s="4">
        <v>15.2125531735</v>
      </c>
      <c r="N371" s="4">
        <v>15.2125531735</v>
      </c>
      <c r="O371" s="4">
        <v>14.6491252782</v>
      </c>
      <c r="P371" s="4">
        <v>14.6491252782</v>
      </c>
      <c r="Q371" s="4">
        <v>20.2834042313</v>
      </c>
      <c r="R371" s="4">
        <v>24.227399498499999</v>
      </c>
      <c r="S371" s="4">
        <v>24.227399498499999</v>
      </c>
      <c r="T371" s="4">
        <v>22.5371158126</v>
      </c>
      <c r="U371" s="4">
        <v>31.5519621376</v>
      </c>
      <c r="V371" s="4">
        <v>38.3130968814</v>
      </c>
      <c r="W371" s="4">
        <v>41.130236357999998</v>
      </c>
      <c r="X371" s="4">
        <v>40.003380567400001</v>
      </c>
      <c r="Y371" s="4">
        <v>39.439952672099999</v>
      </c>
      <c r="Z371" s="4">
        <v>41.6936642533</v>
      </c>
      <c r="AA371" s="4">
        <v>44.510803729899997</v>
      </c>
      <c r="AB371" s="4">
        <v>45.074231625199999</v>
      </c>
      <c r="AC371" s="4">
        <v>49.581654787700003</v>
      </c>
      <c r="AD371" s="4">
        <v>59.159929008100001</v>
      </c>
      <c r="AE371" s="4">
        <v>65.357635856599998</v>
      </c>
      <c r="AF371" s="4">
        <v>68.738203228399996</v>
      </c>
      <c r="AG371" s="4">
        <v>72.682198495600005</v>
      </c>
      <c r="AH371" s="4">
        <v>69.301631123799993</v>
      </c>
    </row>
    <row r="372" spans="1:34" x14ac:dyDescent="0.25">
      <c r="A372" t="s">
        <v>866</v>
      </c>
      <c r="B372" s="4" t="s">
        <v>353</v>
      </c>
      <c r="C372" s="4">
        <v>20.7817554258</v>
      </c>
      <c r="D372" s="4">
        <v>19.8782008421</v>
      </c>
      <c r="E372" s="4">
        <v>19.8782008421</v>
      </c>
      <c r="F372" s="4">
        <v>21.685310009599998</v>
      </c>
      <c r="G372" s="4">
        <v>17.167537090900002</v>
      </c>
      <c r="H372" s="4">
        <v>20.7817554258</v>
      </c>
      <c r="I372" s="4">
        <v>25.299528344500001</v>
      </c>
      <c r="J372" s="4">
        <v>26.203082928200001</v>
      </c>
      <c r="K372" s="4">
        <v>24.3959737608</v>
      </c>
      <c r="L372" s="4">
        <v>25.299528344500001</v>
      </c>
      <c r="M372" s="4">
        <v>28.010192095699999</v>
      </c>
      <c r="N372" s="4">
        <v>29.817301263200001</v>
      </c>
      <c r="O372" s="4">
        <v>28.913746679399999</v>
      </c>
      <c r="P372" s="4">
        <v>28.010192095699999</v>
      </c>
      <c r="Q372" s="4">
        <v>29.817301263200001</v>
      </c>
      <c r="R372" s="4">
        <v>34.335074181800003</v>
      </c>
      <c r="S372" s="4">
        <v>38.8528471005</v>
      </c>
      <c r="T372" s="4">
        <v>37.9492925168</v>
      </c>
      <c r="U372" s="4">
        <v>39.7564016842</v>
      </c>
      <c r="V372" s="4">
        <v>37.045737932999998</v>
      </c>
      <c r="W372" s="4">
        <v>41.563510851700002</v>
      </c>
      <c r="X372" s="4">
        <v>44.274174602899997</v>
      </c>
      <c r="Y372" s="4">
        <v>51.502611272700001</v>
      </c>
      <c r="Z372" s="4">
        <v>49.695502105300001</v>
      </c>
      <c r="AA372" s="4">
        <v>47.888392937799999</v>
      </c>
      <c r="AB372" s="4">
        <v>58.7310479426</v>
      </c>
      <c r="AC372" s="4">
        <v>73.187921282299996</v>
      </c>
      <c r="AD372" s="4">
        <v>73.187921282299996</v>
      </c>
      <c r="AE372" s="4">
        <v>71.380812114899996</v>
      </c>
      <c r="AF372" s="4">
        <v>69.573702947399994</v>
      </c>
      <c r="AG372" s="4">
        <v>69.573702947399994</v>
      </c>
      <c r="AH372" s="4">
        <v>70.477257531099994</v>
      </c>
    </row>
    <row r="373" spans="1:34" x14ac:dyDescent="0.25">
      <c r="A373" t="s">
        <v>867</v>
      </c>
      <c r="B373" s="4" t="s">
        <v>354</v>
      </c>
      <c r="C373" s="4">
        <v>14.614735639399999</v>
      </c>
      <c r="D373" s="4">
        <v>12.621817143099999</v>
      </c>
      <c r="E373" s="4">
        <v>12.621817143099999</v>
      </c>
      <c r="F373" s="4">
        <v>12.621817143099999</v>
      </c>
      <c r="G373" s="4">
        <v>13.9504294739</v>
      </c>
      <c r="H373" s="4">
        <v>15.9433479702</v>
      </c>
      <c r="I373" s="4">
        <v>14.614735639399999</v>
      </c>
      <c r="J373" s="4">
        <v>14.614735639399999</v>
      </c>
      <c r="K373" s="4">
        <v>15.2790418048</v>
      </c>
      <c r="L373" s="4">
        <v>16.607654135600001</v>
      </c>
      <c r="M373" s="4">
        <v>15.9433479702</v>
      </c>
      <c r="N373" s="4">
        <v>14.614735639399999</v>
      </c>
      <c r="O373" s="4">
        <v>13.9504294739</v>
      </c>
      <c r="P373" s="4">
        <v>14.614735639399999</v>
      </c>
      <c r="Q373" s="4">
        <v>16.607654135600001</v>
      </c>
      <c r="R373" s="4">
        <v>18.6005726319</v>
      </c>
      <c r="S373" s="4">
        <v>15.9433479702</v>
      </c>
      <c r="T373" s="4">
        <v>16.607654135600001</v>
      </c>
      <c r="U373" s="4">
        <v>21.257797293599999</v>
      </c>
      <c r="V373" s="4">
        <v>21.257797293599999</v>
      </c>
      <c r="W373" s="4">
        <v>25.243634286199999</v>
      </c>
      <c r="X373" s="4">
        <v>29.893777444099999</v>
      </c>
      <c r="Y373" s="4">
        <v>33.215308271300003</v>
      </c>
      <c r="Z373" s="4">
        <v>35.208226767600003</v>
      </c>
      <c r="AA373" s="4">
        <v>35.872532933000002</v>
      </c>
      <c r="AB373" s="4">
        <v>47.165737745199998</v>
      </c>
      <c r="AC373" s="4">
        <v>61.116167219099999</v>
      </c>
      <c r="AD373" s="4">
        <v>68.423535038799997</v>
      </c>
      <c r="AE373" s="4">
        <v>71.745065866000004</v>
      </c>
      <c r="AF373" s="4">
        <v>69.752147369699998</v>
      </c>
      <c r="AG373" s="4">
        <v>69.087841204300005</v>
      </c>
      <c r="AH373" s="4">
        <v>70.416453535100004</v>
      </c>
    </row>
    <row r="374" spans="1:34" x14ac:dyDescent="0.25">
      <c r="A374" t="s">
        <v>868</v>
      </c>
      <c r="B374" s="4" t="s">
        <v>355</v>
      </c>
      <c r="C374" s="4">
        <v>10.9423077765</v>
      </c>
      <c r="D374" s="4">
        <v>10.0669231544</v>
      </c>
      <c r="E374" s="4">
        <v>10.9423077765</v>
      </c>
      <c r="F374" s="4">
        <v>10.504615465400001</v>
      </c>
      <c r="G374" s="4">
        <v>9.1915385321999992</v>
      </c>
      <c r="H374" s="4">
        <v>7.4407692880000003</v>
      </c>
      <c r="I374" s="4">
        <v>7.0030769769000001</v>
      </c>
      <c r="J374" s="4">
        <v>7.0030769769000001</v>
      </c>
      <c r="K374" s="4">
        <v>8.7538462211999999</v>
      </c>
      <c r="L374" s="4">
        <v>8.3161539101000006</v>
      </c>
      <c r="M374" s="4">
        <v>7.4407692880000003</v>
      </c>
      <c r="N374" s="4">
        <v>10.504615465400001</v>
      </c>
      <c r="O374" s="4">
        <v>12.693077020700001</v>
      </c>
      <c r="P374" s="4">
        <v>14.881538576000001</v>
      </c>
      <c r="Q374" s="4">
        <v>22.322307863999999</v>
      </c>
      <c r="R374" s="4">
        <v>22.322307863999999</v>
      </c>
      <c r="S374" s="4">
        <v>24.073077108300001</v>
      </c>
      <c r="T374" s="4">
        <v>24.510769419300001</v>
      </c>
      <c r="U374" s="4">
        <v>28.4500002188</v>
      </c>
      <c r="V374" s="4">
        <v>27.1369232857</v>
      </c>
      <c r="W374" s="4">
        <v>30.200769463099999</v>
      </c>
      <c r="X374" s="4">
        <v>27.574615596699999</v>
      </c>
      <c r="Y374" s="4">
        <v>33.264615640499997</v>
      </c>
      <c r="Z374" s="4">
        <v>32.389231018399997</v>
      </c>
      <c r="AA374" s="4">
        <v>35.015384884699998</v>
      </c>
      <c r="AB374" s="4">
        <v>43.331538794899998</v>
      </c>
      <c r="AC374" s="4">
        <v>53.398461949199998</v>
      </c>
      <c r="AD374" s="4">
        <v>70.030769769499997</v>
      </c>
      <c r="AE374" s="4">
        <v>79.660000612800005</v>
      </c>
      <c r="AF374" s="4">
        <v>77.033846746400002</v>
      </c>
      <c r="AG374" s="4">
        <v>78.346923679599996</v>
      </c>
      <c r="AH374" s="4">
        <v>77.471539057499996</v>
      </c>
    </row>
    <row r="375" spans="1:34" x14ac:dyDescent="0.25">
      <c r="A375" t="s">
        <v>869</v>
      </c>
      <c r="B375" s="4" t="s">
        <v>356</v>
      </c>
      <c r="C375" s="4">
        <v>3.5290297990999999</v>
      </c>
      <c r="D375" s="4">
        <v>1.4116119197000001</v>
      </c>
      <c r="E375" s="4">
        <v>1.4116119197000001</v>
      </c>
      <c r="F375" s="4">
        <v>1.4116119197000001</v>
      </c>
      <c r="G375" s="4">
        <v>2.1174178795</v>
      </c>
      <c r="H375" s="4">
        <v>6.3522536383999997</v>
      </c>
      <c r="I375" s="4">
        <v>12.704507276899999</v>
      </c>
      <c r="J375" s="4">
        <v>12.704507276899999</v>
      </c>
      <c r="K375" s="4">
        <v>12.704507276899999</v>
      </c>
      <c r="L375" s="4">
        <v>13.4103132367</v>
      </c>
      <c r="M375" s="4">
        <v>13.4103132367</v>
      </c>
      <c r="N375" s="4">
        <v>16.9393430358</v>
      </c>
      <c r="O375" s="4">
        <v>18.350954955500001</v>
      </c>
      <c r="P375" s="4">
        <v>14.821925156300001</v>
      </c>
      <c r="Q375" s="4">
        <v>20.468372834899998</v>
      </c>
      <c r="R375" s="4">
        <v>21.1741787948</v>
      </c>
      <c r="S375" s="4">
        <v>21.1741787948</v>
      </c>
      <c r="T375" s="4">
        <v>21.879984754599999</v>
      </c>
      <c r="U375" s="4">
        <v>19.762566875099999</v>
      </c>
      <c r="V375" s="4">
        <v>21.879984754599999</v>
      </c>
      <c r="W375" s="4">
        <v>27.5264324332</v>
      </c>
      <c r="X375" s="4">
        <v>25.409014553700001</v>
      </c>
      <c r="Y375" s="4">
        <v>44.465775469</v>
      </c>
      <c r="Z375" s="4">
        <v>44.465775469</v>
      </c>
      <c r="AA375" s="4">
        <v>45.171581428800003</v>
      </c>
      <c r="AB375" s="4">
        <v>47.994805268100002</v>
      </c>
      <c r="AC375" s="4">
        <v>70.580595982600002</v>
      </c>
      <c r="AD375" s="4">
        <v>92.460580737100003</v>
      </c>
      <c r="AE375" s="4">
        <v>100.2244462952</v>
      </c>
      <c r="AF375" s="4">
        <v>93.166386696999993</v>
      </c>
      <c r="AG375" s="4">
        <v>107.2825058935</v>
      </c>
      <c r="AH375" s="4">
        <v>105.87089397379999</v>
      </c>
    </row>
    <row r="376" spans="1:34" x14ac:dyDescent="0.25">
      <c r="A376" t="s">
        <v>870</v>
      </c>
      <c r="B376" s="4" t="s">
        <v>357</v>
      </c>
      <c r="C376" s="4">
        <v>2.5369978858</v>
      </c>
      <c r="D376" s="4">
        <v>4.2283298096999999</v>
      </c>
      <c r="E376" s="4">
        <v>4.2283298096999999</v>
      </c>
      <c r="F376" s="4">
        <v>4.2283298096999999</v>
      </c>
      <c r="G376" s="4">
        <v>5.9196617335999999</v>
      </c>
      <c r="H376" s="4">
        <v>5.9196617335999999</v>
      </c>
      <c r="I376" s="4">
        <v>5.9196617335999999</v>
      </c>
      <c r="J376" s="4">
        <v>8.4566596194999999</v>
      </c>
      <c r="K376" s="4">
        <v>10.1479915433</v>
      </c>
      <c r="L376" s="4">
        <v>10.1479915433</v>
      </c>
      <c r="M376" s="4">
        <v>10.9936575053</v>
      </c>
      <c r="N376" s="4">
        <v>10.9936575053</v>
      </c>
      <c r="O376" s="4">
        <v>12.6849894292</v>
      </c>
      <c r="P376" s="4">
        <v>15.221987315</v>
      </c>
      <c r="Q376" s="4">
        <v>12.6849894292</v>
      </c>
      <c r="R376" s="4">
        <v>9.3023255813999999</v>
      </c>
      <c r="S376" s="4">
        <v>9.3023255813999999</v>
      </c>
      <c r="T376" s="4">
        <v>8.4566596194999999</v>
      </c>
      <c r="U376" s="4">
        <v>9.3023255813999999</v>
      </c>
      <c r="V376" s="4">
        <v>10.9936575053</v>
      </c>
      <c r="W376" s="4">
        <v>10.9936575053</v>
      </c>
      <c r="X376" s="4">
        <v>10.1479915433</v>
      </c>
      <c r="Y376" s="4">
        <v>10.1479915433</v>
      </c>
      <c r="Z376" s="4">
        <v>10.9936575053</v>
      </c>
      <c r="AA376" s="4">
        <v>10.9936575053</v>
      </c>
      <c r="AB376" s="4">
        <v>11.8393234672</v>
      </c>
      <c r="AC376" s="4">
        <v>11.8393234672</v>
      </c>
      <c r="AD376" s="4">
        <v>10.9936575053</v>
      </c>
      <c r="AE376" s="4">
        <v>16.067653277000002</v>
      </c>
      <c r="AF376" s="4">
        <v>21.141649048600001</v>
      </c>
      <c r="AG376" s="4">
        <v>20.295983086700002</v>
      </c>
      <c r="AH376" s="4">
        <v>20.295983086700002</v>
      </c>
    </row>
    <row r="377" spans="1:34" x14ac:dyDescent="0.25">
      <c r="A377" t="s">
        <v>871</v>
      </c>
      <c r="B377" s="4" t="s">
        <v>358</v>
      </c>
      <c r="C377" s="4">
        <v>15.1243437115</v>
      </c>
      <c r="D377" s="4">
        <v>10.8031026511</v>
      </c>
      <c r="E377" s="4">
        <v>10.8031026511</v>
      </c>
      <c r="F377" s="4">
        <v>10.8031026511</v>
      </c>
      <c r="G377" s="4">
        <v>8.6424821209000005</v>
      </c>
      <c r="H377" s="4">
        <v>6.4818615906000003</v>
      </c>
      <c r="I377" s="4">
        <v>6.4818615906000003</v>
      </c>
      <c r="J377" s="4">
        <v>7.5621718558</v>
      </c>
      <c r="K377" s="4">
        <v>7.5621718558</v>
      </c>
      <c r="L377" s="4">
        <v>7.5621718558</v>
      </c>
      <c r="M377" s="4">
        <v>8.6424821209000005</v>
      </c>
      <c r="N377" s="4">
        <v>8.6424821209000005</v>
      </c>
      <c r="O377" s="4">
        <v>9.7227923860000001</v>
      </c>
      <c r="P377" s="4">
        <v>12.963723181300001</v>
      </c>
      <c r="Q377" s="4">
        <v>8.6424821209000005</v>
      </c>
      <c r="R377" s="4">
        <v>12.963723181300001</v>
      </c>
      <c r="S377" s="4">
        <v>12.963723181300001</v>
      </c>
      <c r="T377" s="4">
        <v>12.963723181300001</v>
      </c>
      <c r="U377" s="4">
        <v>17.284964241699999</v>
      </c>
      <c r="V377" s="4">
        <v>21.606205302199999</v>
      </c>
      <c r="W377" s="4">
        <v>19.445584771899998</v>
      </c>
      <c r="X377" s="4">
        <v>29.1683771579</v>
      </c>
      <c r="Y377" s="4">
        <v>27.007756627700001</v>
      </c>
      <c r="Z377" s="4">
        <v>27.007756627700001</v>
      </c>
      <c r="AA377" s="4">
        <v>25.927446362600001</v>
      </c>
      <c r="AB377" s="4">
        <v>21.606205302199999</v>
      </c>
      <c r="AC377" s="4">
        <v>19.445584771899998</v>
      </c>
      <c r="AD377" s="4">
        <v>19.445584771899998</v>
      </c>
      <c r="AE377" s="4">
        <v>12.963723181300001</v>
      </c>
      <c r="AF377" s="4">
        <v>15.1243437115</v>
      </c>
      <c r="AG377" s="4">
        <v>15.1243437115</v>
      </c>
      <c r="AH377" s="4">
        <v>16.2046539766</v>
      </c>
    </row>
    <row r="378" spans="1:34" x14ac:dyDescent="0.25">
      <c r="A378" t="s">
        <v>872</v>
      </c>
      <c r="B378" s="4" t="s">
        <v>359</v>
      </c>
      <c r="C378" s="4">
        <v>15.0310509869</v>
      </c>
      <c r="D378" s="4">
        <v>12.657727146899999</v>
      </c>
      <c r="E378" s="4">
        <v>12.657727146899999</v>
      </c>
      <c r="F378" s="4">
        <v>9.4932953601999994</v>
      </c>
      <c r="G378" s="4">
        <v>6.3288635733999996</v>
      </c>
      <c r="H378" s="4">
        <v>7.1199715201</v>
      </c>
      <c r="I378" s="4">
        <v>7.1199715201</v>
      </c>
      <c r="J378" s="4">
        <v>7.9110794668000004</v>
      </c>
      <c r="K378" s="4">
        <v>7.1199715201</v>
      </c>
      <c r="L378" s="4">
        <v>6.3288635733999996</v>
      </c>
      <c r="M378" s="4">
        <v>9.4932953601999994</v>
      </c>
      <c r="N378" s="4">
        <v>12.657727146899999</v>
      </c>
      <c r="O378" s="4">
        <v>15.822158933600001</v>
      </c>
      <c r="P378" s="4">
        <v>15.822158933600001</v>
      </c>
      <c r="Q378" s="4">
        <v>18.986590720300001</v>
      </c>
      <c r="R378" s="4">
        <v>25.3154542937</v>
      </c>
      <c r="S378" s="4">
        <v>26.106562240399999</v>
      </c>
      <c r="T378" s="4">
        <v>22.942130453699999</v>
      </c>
      <c r="U378" s="4">
        <v>36.390965547199997</v>
      </c>
      <c r="V378" s="4">
        <v>38.764289387300003</v>
      </c>
      <c r="W378" s="4">
        <v>48.257584747400003</v>
      </c>
      <c r="X378" s="4">
        <v>53.0042324275</v>
      </c>
      <c r="Y378" s="4">
        <v>51.422016534199997</v>
      </c>
      <c r="Z378" s="4">
        <v>53.795340374200002</v>
      </c>
      <c r="AA378" s="4">
        <v>55.377556267599999</v>
      </c>
      <c r="AB378" s="4">
        <v>69.617499307800003</v>
      </c>
      <c r="AC378" s="4">
        <v>70.408607254499998</v>
      </c>
      <c r="AD378" s="4">
        <v>71.9908231478</v>
      </c>
      <c r="AE378" s="4">
        <v>79.110794667899995</v>
      </c>
      <c r="AF378" s="4">
        <v>85.439658241399997</v>
      </c>
      <c r="AG378" s="4">
        <v>83.857442348000006</v>
      </c>
      <c r="AH378" s="4">
        <v>83.066334401299997</v>
      </c>
    </row>
    <row r="379" spans="1:34" x14ac:dyDescent="0.25">
      <c r="A379" t="s">
        <v>873</v>
      </c>
      <c r="B379" s="4" t="s">
        <v>360</v>
      </c>
      <c r="C379" s="4">
        <v>19.054006676499998</v>
      </c>
      <c r="D379" s="4">
        <v>19.3080600989</v>
      </c>
      <c r="E379" s="4">
        <v>18.5458998318</v>
      </c>
      <c r="F379" s="4">
        <v>19.816166943599999</v>
      </c>
      <c r="G379" s="4">
        <v>20.324273788300001</v>
      </c>
      <c r="H379" s="4">
        <v>18.799953254199998</v>
      </c>
      <c r="I379" s="4">
        <v>17.021579297700001</v>
      </c>
      <c r="J379" s="4">
        <v>17.783739564800001</v>
      </c>
      <c r="K379" s="4">
        <v>18.2918464095</v>
      </c>
      <c r="L379" s="4">
        <v>18.5458998318</v>
      </c>
      <c r="M379" s="4">
        <v>17.021579297700001</v>
      </c>
      <c r="N379" s="4">
        <v>16.767525875299999</v>
      </c>
      <c r="O379" s="4">
        <v>18.799953254199998</v>
      </c>
      <c r="P379" s="4">
        <v>22.102647744799999</v>
      </c>
      <c r="Q379" s="4">
        <v>22.610754589500001</v>
      </c>
      <c r="R379" s="4">
        <v>26.6756093471</v>
      </c>
      <c r="S379" s="4">
        <v>28.199929881300001</v>
      </c>
      <c r="T379" s="4">
        <v>29.470196992999998</v>
      </c>
      <c r="U379" s="4">
        <v>37.8539599307</v>
      </c>
      <c r="V379" s="4">
        <v>44.459348911900001</v>
      </c>
      <c r="W379" s="4">
        <v>52.589058427200001</v>
      </c>
      <c r="X379" s="4">
        <v>59.4485008308</v>
      </c>
      <c r="Y379" s="4">
        <v>69.864691147299993</v>
      </c>
      <c r="Z379" s="4">
        <v>69.356584302499996</v>
      </c>
      <c r="AA379" s="4">
        <v>70.880904836699997</v>
      </c>
      <c r="AB379" s="4">
        <v>81.043041730799999</v>
      </c>
      <c r="AC379" s="4">
        <v>83.837629376699994</v>
      </c>
      <c r="AD379" s="4">
        <v>91.459232047300006</v>
      </c>
      <c r="AE379" s="4">
        <v>93.999766270899997</v>
      </c>
      <c r="AF379" s="4">
        <v>93.237606003799996</v>
      </c>
      <c r="AG379" s="4">
        <v>93.999766270899997</v>
      </c>
      <c r="AH379" s="4">
        <v>93.4916594261</v>
      </c>
    </row>
    <row r="380" spans="1:34" x14ac:dyDescent="0.25">
      <c r="A380" t="s">
        <v>874</v>
      </c>
      <c r="B380" s="4" t="s">
        <v>361</v>
      </c>
      <c r="C380" s="4">
        <v>1.9666070129</v>
      </c>
      <c r="D380" s="4">
        <v>1.9666070129</v>
      </c>
      <c r="E380" s="4">
        <v>1.9666070129</v>
      </c>
      <c r="F380" s="4">
        <v>1.9666070129</v>
      </c>
      <c r="G380" s="4">
        <v>0.98330350649999998</v>
      </c>
      <c r="H380" s="4">
        <v>0.98330350649999998</v>
      </c>
      <c r="I380" s="4">
        <v>0.98330350649999998</v>
      </c>
      <c r="J380" s="4">
        <v>0</v>
      </c>
      <c r="K380" s="4">
        <v>0</v>
      </c>
      <c r="L380" s="4">
        <v>0.98330350649999998</v>
      </c>
      <c r="M380" s="4">
        <v>0.98330350649999998</v>
      </c>
      <c r="N380" s="4">
        <v>2.9499105193999999</v>
      </c>
      <c r="O380" s="4">
        <v>3.9332140257999999</v>
      </c>
      <c r="P380" s="4">
        <v>4.9165175323000003</v>
      </c>
      <c r="Q380" s="4">
        <v>4.9165175323000003</v>
      </c>
      <c r="R380" s="4">
        <v>4.9165175323000003</v>
      </c>
      <c r="S380" s="4">
        <v>3.9332140257999999</v>
      </c>
      <c r="T380" s="4">
        <v>3.9332140257999999</v>
      </c>
      <c r="U380" s="4">
        <v>2.9499105193999999</v>
      </c>
      <c r="V380" s="4">
        <v>1.9666070129</v>
      </c>
      <c r="W380" s="4">
        <v>1.9666070129</v>
      </c>
      <c r="X380" s="4">
        <v>1.9666070129</v>
      </c>
      <c r="Y380" s="4">
        <v>2.9499105193999999</v>
      </c>
      <c r="Z380" s="4">
        <v>2.9499105193999999</v>
      </c>
      <c r="AA380" s="4">
        <v>2.9499105193999999</v>
      </c>
      <c r="AB380" s="4">
        <v>1.9666070129</v>
      </c>
      <c r="AC380" s="4">
        <v>1.9666070129</v>
      </c>
      <c r="AD380" s="4">
        <v>0.98330350649999998</v>
      </c>
      <c r="AE380" s="4">
        <v>1.9666070129</v>
      </c>
      <c r="AF380" s="4">
        <v>1.9666070129</v>
      </c>
      <c r="AG380" s="4">
        <v>1.9666070129</v>
      </c>
      <c r="AH380" s="4">
        <v>1.9666070129</v>
      </c>
    </row>
    <row r="381" spans="1:34" x14ac:dyDescent="0.25">
      <c r="A381" t="s">
        <v>875</v>
      </c>
      <c r="B381" s="4" t="s">
        <v>362</v>
      </c>
      <c r="C381" s="4">
        <v>12.9990969048</v>
      </c>
      <c r="D381" s="4">
        <v>15.0515858898</v>
      </c>
      <c r="E381" s="4">
        <v>13.683259899799999</v>
      </c>
      <c r="F381" s="4">
        <v>17.104074874799998</v>
      </c>
      <c r="G381" s="4">
        <v>12.9990969048</v>
      </c>
      <c r="H381" s="4">
        <v>14.367422894800001</v>
      </c>
      <c r="I381" s="4">
        <v>15.7357488848</v>
      </c>
      <c r="J381" s="4">
        <v>11.630770914899999</v>
      </c>
      <c r="K381" s="4">
        <v>10.9466079199</v>
      </c>
      <c r="L381" s="4">
        <v>13.683259899799999</v>
      </c>
      <c r="M381" s="4">
        <v>12.314933909900001</v>
      </c>
      <c r="N381" s="4">
        <v>14.367422894800001</v>
      </c>
      <c r="O381" s="4">
        <v>15.0515858898</v>
      </c>
      <c r="P381" s="4">
        <v>14.367422894800001</v>
      </c>
      <c r="Q381" s="4">
        <v>17.7882378698</v>
      </c>
      <c r="R381" s="4">
        <v>19.8407268548</v>
      </c>
      <c r="S381" s="4">
        <v>19.8407268548</v>
      </c>
      <c r="T381" s="4">
        <v>21.2090528447</v>
      </c>
      <c r="U381" s="4">
        <v>26.682356804699999</v>
      </c>
      <c r="V381" s="4">
        <v>35.576475739599999</v>
      </c>
      <c r="W381" s="4">
        <v>39.681453709499998</v>
      </c>
      <c r="X381" s="4">
        <v>44.470594674499999</v>
      </c>
      <c r="Y381" s="4">
        <v>51.312224624400002</v>
      </c>
      <c r="Z381" s="4">
        <v>56.101365589300002</v>
      </c>
      <c r="AA381" s="4">
        <v>59.522180564300001</v>
      </c>
      <c r="AB381" s="4">
        <v>74.573766454099996</v>
      </c>
      <c r="AC381" s="4">
        <v>77.310418434100001</v>
      </c>
      <c r="AD381" s="4">
        <v>82.783722393999994</v>
      </c>
      <c r="AE381" s="4">
        <v>86.888700364000002</v>
      </c>
      <c r="AF381" s="4">
        <v>86.204537368999993</v>
      </c>
      <c r="AG381" s="4">
        <v>85.520374373999999</v>
      </c>
      <c r="AH381" s="4">
        <v>88.257026354000004</v>
      </c>
    </row>
    <row r="382" spans="1:34" x14ac:dyDescent="0.25">
      <c r="A382" t="s">
        <v>876</v>
      </c>
      <c r="B382" s="4" t="s">
        <v>363</v>
      </c>
      <c r="C382" s="4">
        <v>18.7894055589</v>
      </c>
      <c r="D382" s="4">
        <v>23.660732926000001</v>
      </c>
      <c r="E382" s="4">
        <v>23.660732926000001</v>
      </c>
      <c r="F382" s="4">
        <v>27.836156383500001</v>
      </c>
      <c r="G382" s="4">
        <v>32.011579841100001</v>
      </c>
      <c r="H382" s="4">
        <v>32.707483750599998</v>
      </c>
      <c r="I382" s="4">
        <v>32.011579841100001</v>
      </c>
      <c r="J382" s="4">
        <v>28.532060293099999</v>
      </c>
      <c r="K382" s="4">
        <v>23.660732926000001</v>
      </c>
      <c r="L382" s="4">
        <v>23.660732926000001</v>
      </c>
      <c r="M382" s="4">
        <v>20.877117287600001</v>
      </c>
      <c r="N382" s="4">
        <v>20.181213378100001</v>
      </c>
      <c r="O382" s="4">
        <v>22.9648290164</v>
      </c>
      <c r="P382" s="4">
        <v>22.9648290164</v>
      </c>
      <c r="Q382" s="4">
        <v>20.181213378100001</v>
      </c>
      <c r="R382" s="4">
        <v>20.181213378100001</v>
      </c>
      <c r="S382" s="4">
        <v>20.181213378100001</v>
      </c>
      <c r="T382" s="4">
        <v>20.181213378100001</v>
      </c>
      <c r="U382" s="4">
        <v>18.7894055589</v>
      </c>
      <c r="V382" s="4">
        <v>20.181213378100001</v>
      </c>
      <c r="W382" s="4">
        <v>25.7484446548</v>
      </c>
      <c r="X382" s="4">
        <v>38.274715027299997</v>
      </c>
      <c r="Y382" s="4">
        <v>38.274715027299997</v>
      </c>
      <c r="Z382" s="4">
        <v>38.274715027299997</v>
      </c>
      <c r="AA382" s="4">
        <v>45.233754123200001</v>
      </c>
      <c r="AB382" s="4">
        <v>49.409177580799998</v>
      </c>
      <c r="AC382" s="4">
        <v>54.280504947899999</v>
      </c>
      <c r="AD382" s="4">
        <v>61.935447953299999</v>
      </c>
      <c r="AE382" s="4">
        <v>61.935447953299999</v>
      </c>
      <c r="AF382" s="4">
        <v>61.935447953299999</v>
      </c>
      <c r="AG382" s="4">
        <v>61.935447953299999</v>
      </c>
      <c r="AH382" s="4">
        <v>70.286294868400006</v>
      </c>
    </row>
    <row r="383" spans="1:34" x14ac:dyDescent="0.25">
      <c r="A383" t="s">
        <v>877</v>
      </c>
      <c r="B383" s="4" t="s">
        <v>364</v>
      </c>
      <c r="C383" s="4">
        <v>20.352682919700001</v>
      </c>
      <c r="D383" s="4">
        <v>23.260209051099999</v>
      </c>
      <c r="E383" s="4">
        <v>22.533327518299998</v>
      </c>
      <c r="F383" s="4">
        <v>22.533327518299998</v>
      </c>
      <c r="G383" s="4">
        <v>23.987090584000001</v>
      </c>
      <c r="H383" s="4">
        <v>23.260209051099999</v>
      </c>
      <c r="I383" s="4">
        <v>24.713972116800001</v>
      </c>
      <c r="J383" s="4">
        <v>24.713972116800001</v>
      </c>
      <c r="K383" s="4">
        <v>23.987090584000001</v>
      </c>
      <c r="L383" s="4">
        <v>23.987090584000001</v>
      </c>
      <c r="M383" s="4">
        <v>24.713972116800001</v>
      </c>
      <c r="N383" s="4">
        <v>29.802142846799999</v>
      </c>
      <c r="O383" s="4">
        <v>36.344076642399997</v>
      </c>
      <c r="P383" s="4">
        <v>33.436550511</v>
      </c>
      <c r="Q383" s="4">
        <v>34.1634320438</v>
      </c>
      <c r="R383" s="4">
        <v>37.7978397081</v>
      </c>
      <c r="S383" s="4">
        <v>37.7978397081</v>
      </c>
      <c r="T383" s="4">
        <v>43.612891970900002</v>
      </c>
      <c r="U383" s="4">
        <v>53.789233430700001</v>
      </c>
      <c r="V383" s="4">
        <v>56.696759562099999</v>
      </c>
      <c r="W383" s="4">
        <v>56.696759562099999</v>
      </c>
      <c r="X383" s="4">
        <v>61.058048759199998</v>
      </c>
      <c r="Y383" s="4">
        <v>58.877404160700003</v>
      </c>
      <c r="Z383" s="4">
        <v>58.877404160700003</v>
      </c>
      <c r="AA383" s="4">
        <v>53.062351897900001</v>
      </c>
      <c r="AB383" s="4">
        <v>49.427944233600002</v>
      </c>
      <c r="AC383" s="4">
        <v>61.058048759199998</v>
      </c>
      <c r="AD383" s="4">
        <v>70.507508686199998</v>
      </c>
      <c r="AE383" s="4">
        <v>72.688153284799995</v>
      </c>
      <c r="AF383" s="4">
        <v>83.591376277500004</v>
      </c>
      <c r="AG383" s="4">
        <v>86.498902408899994</v>
      </c>
      <c r="AH383" s="4">
        <v>85.772020875999999</v>
      </c>
    </row>
    <row r="384" spans="1:34" x14ac:dyDescent="0.25">
      <c r="A384" t="s">
        <v>878</v>
      </c>
      <c r="B384" s="4" t="s">
        <v>365</v>
      </c>
      <c r="C384" s="4">
        <v>21.4379505319</v>
      </c>
      <c r="D384" s="4">
        <v>21.772918509</v>
      </c>
      <c r="E384" s="4">
        <v>22.442854463100002</v>
      </c>
      <c r="F384" s="4">
        <v>23.112790417199999</v>
      </c>
      <c r="G384" s="4">
        <v>23.782726371399999</v>
      </c>
      <c r="H384" s="4">
        <v>20.098078623700001</v>
      </c>
      <c r="I384" s="4">
        <v>18.7582067154</v>
      </c>
      <c r="J384" s="4">
        <v>20.098078623700001</v>
      </c>
      <c r="K384" s="4">
        <v>22.777822440200001</v>
      </c>
      <c r="L384" s="4">
        <v>22.442854463100002</v>
      </c>
      <c r="M384" s="4">
        <v>22.777822440200001</v>
      </c>
      <c r="N384" s="4">
        <v>21.4379505319</v>
      </c>
      <c r="O384" s="4">
        <v>26.797438164900001</v>
      </c>
      <c r="P384" s="4">
        <v>31.1520218667</v>
      </c>
      <c r="Q384" s="4">
        <v>36.176541522599997</v>
      </c>
      <c r="R384" s="4">
        <v>35.1716375914</v>
      </c>
      <c r="S384" s="4">
        <v>38.5213173621</v>
      </c>
      <c r="T384" s="4">
        <v>40.196157247400002</v>
      </c>
      <c r="U384" s="4">
        <v>42.205965109700003</v>
      </c>
      <c r="V384" s="4">
        <v>51.585068467500001</v>
      </c>
      <c r="W384" s="4">
        <v>55.939652169299997</v>
      </c>
      <c r="X384" s="4">
        <v>66.658627435200003</v>
      </c>
      <c r="Y384" s="4">
        <v>77.042634724099997</v>
      </c>
      <c r="Z384" s="4">
        <v>80.392314494700003</v>
      </c>
      <c r="AA384" s="4">
        <v>82.402122357099998</v>
      </c>
      <c r="AB384" s="4">
        <v>98.480585255999998</v>
      </c>
      <c r="AC384" s="4">
        <v>100.8253610955</v>
      </c>
      <c r="AD384" s="4">
        <v>115.89892006319999</v>
      </c>
      <c r="AE384" s="4">
        <v>110.2044644532</v>
      </c>
      <c r="AF384" s="4">
        <v>109.53452849910001</v>
      </c>
      <c r="AG384" s="4">
        <v>107.1897526596</v>
      </c>
      <c r="AH384" s="4">
        <v>105.84988075139999</v>
      </c>
    </row>
    <row r="385" spans="1:34" x14ac:dyDescent="0.25">
      <c r="A385" t="s">
        <v>879</v>
      </c>
      <c r="B385" s="4" t="s">
        <v>366</v>
      </c>
      <c r="C385" s="4">
        <v>7.5825071560000001</v>
      </c>
      <c r="D385" s="4">
        <v>7.5825071560000001</v>
      </c>
      <c r="E385" s="4">
        <v>7.5825071560000001</v>
      </c>
      <c r="F385" s="4">
        <v>9.4781339449999997</v>
      </c>
      <c r="G385" s="4">
        <v>8.5303205505000008</v>
      </c>
      <c r="H385" s="4">
        <v>11.373760733999999</v>
      </c>
      <c r="I385" s="4">
        <v>13.269387523000001</v>
      </c>
      <c r="J385" s="4">
        <v>15.165014312</v>
      </c>
      <c r="K385" s="4">
        <v>15.165014312</v>
      </c>
      <c r="L385" s="4">
        <v>15.165014312</v>
      </c>
      <c r="M385" s="4">
        <v>16.112827706499999</v>
      </c>
      <c r="N385" s="4">
        <v>15.165014312</v>
      </c>
      <c r="O385" s="4">
        <v>16.112827706499999</v>
      </c>
      <c r="P385" s="4">
        <v>16.112827706499999</v>
      </c>
      <c r="Q385" s="4">
        <v>11.373760733999999</v>
      </c>
      <c r="R385" s="4">
        <v>11.373760733999999</v>
      </c>
      <c r="S385" s="4">
        <v>11.373760733999999</v>
      </c>
      <c r="T385" s="4">
        <v>15.165014312</v>
      </c>
      <c r="U385" s="4">
        <v>19.904081284499998</v>
      </c>
      <c r="V385" s="4">
        <v>22.747521467999999</v>
      </c>
      <c r="W385" s="4">
        <v>20.851894679000001</v>
      </c>
      <c r="X385" s="4">
        <v>23.695334862500001</v>
      </c>
      <c r="Y385" s="4">
        <v>23.695334862500001</v>
      </c>
      <c r="Z385" s="4">
        <v>23.695334862500001</v>
      </c>
      <c r="AA385" s="4">
        <v>23.695334862500001</v>
      </c>
      <c r="AB385" s="4">
        <v>24.643148257</v>
      </c>
      <c r="AC385" s="4">
        <v>26.538775046000001</v>
      </c>
      <c r="AD385" s="4">
        <v>32.225655412999998</v>
      </c>
      <c r="AE385" s="4">
        <v>30.330028624000001</v>
      </c>
      <c r="AF385" s="4">
        <v>30.330028624000001</v>
      </c>
      <c r="AG385" s="4">
        <v>30.330028624000001</v>
      </c>
      <c r="AH385" s="4">
        <v>36.016908991000001</v>
      </c>
    </row>
    <row r="386" spans="1:34" x14ac:dyDescent="0.25">
      <c r="A386" t="s">
        <v>880</v>
      </c>
      <c r="B386" s="4" t="s">
        <v>367</v>
      </c>
      <c r="C386" s="4">
        <v>0.44661798530000002</v>
      </c>
      <c r="D386" s="4">
        <v>0.89323597060000004</v>
      </c>
      <c r="E386" s="4">
        <v>0.44661798530000002</v>
      </c>
      <c r="F386" s="4">
        <v>1.3398539559</v>
      </c>
      <c r="G386" s="4">
        <v>2.2330899264999999</v>
      </c>
      <c r="H386" s="4">
        <v>2.6797079118</v>
      </c>
      <c r="I386" s="4">
        <v>2.6797079118</v>
      </c>
      <c r="J386" s="4">
        <v>3.1263258971000001</v>
      </c>
      <c r="K386" s="4">
        <v>3.5729438825000002</v>
      </c>
      <c r="L386" s="4">
        <v>3.5729438825000002</v>
      </c>
      <c r="M386" s="4">
        <v>3.5729438825000002</v>
      </c>
      <c r="N386" s="4">
        <v>4.0195618678000002</v>
      </c>
      <c r="O386" s="4">
        <v>4.0195618678000002</v>
      </c>
      <c r="P386" s="4">
        <v>5.3594158237</v>
      </c>
      <c r="Q386" s="4">
        <v>6.6992697795999998</v>
      </c>
      <c r="R386" s="4">
        <v>8.0391237355000005</v>
      </c>
      <c r="S386" s="4">
        <v>8.0391237355000005</v>
      </c>
      <c r="T386" s="4">
        <v>9.3789776913999994</v>
      </c>
      <c r="U386" s="4">
        <v>11.1654496327</v>
      </c>
      <c r="V386" s="4">
        <v>11.612067617999999</v>
      </c>
      <c r="W386" s="4">
        <v>11.1654496327</v>
      </c>
      <c r="X386" s="4">
        <v>9.8255956767000008</v>
      </c>
      <c r="Y386" s="4">
        <v>8.4857417208000001</v>
      </c>
      <c r="Z386" s="4">
        <v>9.3789776913999994</v>
      </c>
      <c r="AA386" s="4">
        <v>7.5925057502</v>
      </c>
      <c r="AB386" s="4">
        <v>12.9519215739</v>
      </c>
      <c r="AC386" s="4">
        <v>14.7383935151</v>
      </c>
      <c r="AD386" s="4">
        <v>15.1850115004</v>
      </c>
      <c r="AE386" s="4">
        <v>16.078247471000001</v>
      </c>
      <c r="AF386" s="4">
        <v>18.311337397599999</v>
      </c>
      <c r="AG386" s="4">
        <v>18.311337397599999</v>
      </c>
      <c r="AH386" s="4">
        <v>17.864719412300001</v>
      </c>
    </row>
    <row r="387" spans="1:34" x14ac:dyDescent="0.25">
      <c r="A387" t="s">
        <v>881</v>
      </c>
      <c r="B387" s="4" t="s">
        <v>368</v>
      </c>
      <c r="C387" s="4">
        <v>8.4827355124999997</v>
      </c>
      <c r="D387" s="4">
        <v>9.3310090637999998</v>
      </c>
      <c r="E387" s="4">
        <v>8.9068722882000007</v>
      </c>
      <c r="F387" s="4">
        <v>8.9068722882000007</v>
      </c>
      <c r="G387" s="4">
        <v>12.7241032688</v>
      </c>
      <c r="H387" s="4">
        <v>12.299966493199999</v>
      </c>
      <c r="I387" s="4">
        <v>12.299966493199999</v>
      </c>
      <c r="J387" s="4">
        <v>9.7551458394000008</v>
      </c>
      <c r="K387" s="4">
        <v>9.7551458394000008</v>
      </c>
      <c r="L387" s="4">
        <v>9.7551458394000008</v>
      </c>
      <c r="M387" s="4">
        <v>9.3310090637999998</v>
      </c>
      <c r="N387" s="4">
        <v>7.2103251857000004</v>
      </c>
      <c r="O387" s="4">
        <v>7.6344619613000004</v>
      </c>
      <c r="P387" s="4">
        <v>11.451692941899999</v>
      </c>
      <c r="Q387" s="4">
        <v>14.844787147</v>
      </c>
      <c r="R387" s="4">
        <v>13.9965135957</v>
      </c>
      <c r="S387" s="4">
        <v>23.751659435099999</v>
      </c>
      <c r="T387" s="4">
        <v>25.8723433133</v>
      </c>
      <c r="U387" s="4">
        <v>33.506805274599998</v>
      </c>
      <c r="V387" s="4">
        <v>36.475762703999997</v>
      </c>
      <c r="W387" s="4">
        <v>36.051625928299998</v>
      </c>
      <c r="X387" s="4">
        <v>34.3550788258</v>
      </c>
      <c r="Y387" s="4">
        <v>40.292993684599999</v>
      </c>
      <c r="Z387" s="4">
        <v>30.961984620799999</v>
      </c>
      <c r="AA387" s="4">
        <v>29.689574293900002</v>
      </c>
      <c r="AB387" s="4">
        <v>26.296480088900001</v>
      </c>
      <c r="AC387" s="4">
        <v>25.448206537600001</v>
      </c>
      <c r="AD387" s="4">
        <v>26.296480088900001</v>
      </c>
      <c r="AE387" s="4">
        <v>31.810258172099999</v>
      </c>
      <c r="AF387" s="4">
        <v>34.779215601399997</v>
      </c>
      <c r="AG387" s="4">
        <v>36.051625928299998</v>
      </c>
      <c r="AH387" s="4">
        <v>37.748173030799997</v>
      </c>
    </row>
    <row r="388" spans="1:34" x14ac:dyDescent="0.25">
      <c r="A388" t="s">
        <v>882</v>
      </c>
      <c r="B388" s="4" t="s">
        <v>369</v>
      </c>
      <c r="C388" s="4">
        <v>3.9932026817000001</v>
      </c>
      <c r="D388" s="4">
        <v>3.5495134947999998</v>
      </c>
      <c r="E388" s="4">
        <v>3.5495134947999998</v>
      </c>
      <c r="F388" s="4">
        <v>5.7679594291000003</v>
      </c>
      <c r="G388" s="4">
        <v>8.4300945501999998</v>
      </c>
      <c r="H388" s="4">
        <v>10.204851297599999</v>
      </c>
      <c r="I388" s="4">
        <v>10.6485404844</v>
      </c>
      <c r="J388" s="4">
        <v>10.6485404844</v>
      </c>
      <c r="K388" s="4">
        <v>11.0922296713</v>
      </c>
      <c r="L388" s="4">
        <v>11.535918858100001</v>
      </c>
      <c r="M388" s="4">
        <v>11.0922296713</v>
      </c>
      <c r="N388" s="4">
        <v>12.423297231799999</v>
      </c>
      <c r="O388" s="4">
        <v>11.535918858100001</v>
      </c>
      <c r="P388" s="4">
        <v>13.754364792400001</v>
      </c>
      <c r="Q388" s="4">
        <v>13.754364792400001</v>
      </c>
      <c r="R388" s="4">
        <v>14.641743166099999</v>
      </c>
      <c r="S388" s="4">
        <v>15.972810726600001</v>
      </c>
      <c r="T388" s="4">
        <v>15.5291215398</v>
      </c>
      <c r="U388" s="4">
        <v>19.9660134083</v>
      </c>
      <c r="V388" s="4">
        <v>20.409702595100001</v>
      </c>
      <c r="W388" s="4">
        <v>23.071837716200001</v>
      </c>
      <c r="X388" s="4">
        <v>23.9592160899</v>
      </c>
      <c r="Y388" s="4">
        <v>24.402905276799999</v>
      </c>
      <c r="Z388" s="4">
        <v>22.628148529400001</v>
      </c>
      <c r="AA388" s="4">
        <v>21.740770155700002</v>
      </c>
      <c r="AB388" s="4">
        <v>20.409702595100001</v>
      </c>
      <c r="AC388" s="4">
        <v>25.733972837300001</v>
      </c>
      <c r="AD388" s="4">
        <v>25.290283650500001</v>
      </c>
      <c r="AE388" s="4">
        <v>23.9592160899</v>
      </c>
      <c r="AF388" s="4">
        <v>23.071837716200001</v>
      </c>
      <c r="AG388" s="4">
        <v>23.071837716200001</v>
      </c>
      <c r="AH388" s="4">
        <v>22.628148529400001</v>
      </c>
    </row>
    <row r="389" spans="1:34" x14ac:dyDescent="0.25">
      <c r="A389" t="s">
        <v>883</v>
      </c>
      <c r="B389" s="4" t="s">
        <v>370</v>
      </c>
      <c r="C389" s="4">
        <v>13.2251078673</v>
      </c>
      <c r="D389" s="4">
        <v>13.2251078673</v>
      </c>
      <c r="E389" s="4">
        <v>13.2251078673</v>
      </c>
      <c r="F389" s="4">
        <v>18.184523317499998</v>
      </c>
      <c r="G389" s="4">
        <v>11.571969383900001</v>
      </c>
      <c r="H389" s="4">
        <v>13.2251078673</v>
      </c>
      <c r="I389" s="4">
        <v>19.837661800900001</v>
      </c>
      <c r="J389" s="4">
        <v>19.837661800900001</v>
      </c>
      <c r="K389" s="4">
        <v>19.837661800900001</v>
      </c>
      <c r="L389" s="4">
        <v>23.143938767800002</v>
      </c>
      <c r="M389" s="4">
        <v>23.143938767800002</v>
      </c>
      <c r="N389" s="4">
        <v>23.143938767800002</v>
      </c>
      <c r="O389" s="4">
        <v>24.797077251200001</v>
      </c>
      <c r="P389" s="4">
        <v>28.103354218</v>
      </c>
      <c r="Q389" s="4">
        <v>26.4502157346</v>
      </c>
      <c r="R389" s="4">
        <v>29.756492701399999</v>
      </c>
      <c r="S389" s="4">
        <v>28.103354218</v>
      </c>
      <c r="T389" s="4">
        <v>24.797077251200001</v>
      </c>
      <c r="U389" s="4">
        <v>23.143938767800002</v>
      </c>
      <c r="V389" s="4">
        <v>18.184523317499998</v>
      </c>
      <c r="W389" s="4">
        <v>9.9188309004999997</v>
      </c>
      <c r="X389" s="4">
        <v>14.8782463507</v>
      </c>
      <c r="Y389" s="4">
        <v>11.571969383900001</v>
      </c>
      <c r="Z389" s="4">
        <v>11.571969383900001</v>
      </c>
      <c r="AA389" s="4">
        <v>19.837661800900001</v>
      </c>
      <c r="AB389" s="4">
        <v>24.797077251200001</v>
      </c>
      <c r="AC389" s="4">
        <v>31.409631184799998</v>
      </c>
      <c r="AD389" s="4">
        <v>33.062769668199998</v>
      </c>
      <c r="AE389" s="4">
        <v>33.062769668199998</v>
      </c>
      <c r="AF389" s="4">
        <v>38.022185118400003</v>
      </c>
      <c r="AG389" s="4">
        <v>56.206708436</v>
      </c>
      <c r="AH389" s="4">
        <v>54.5535699526</v>
      </c>
    </row>
    <row r="390" spans="1:34" x14ac:dyDescent="0.25">
      <c r="A390" t="s">
        <v>884</v>
      </c>
      <c r="B390" s="4" t="s">
        <v>371</v>
      </c>
      <c r="C390" s="4">
        <v>12.138403352799999</v>
      </c>
      <c r="D390" s="4">
        <v>8.9440866809999999</v>
      </c>
      <c r="E390" s="4">
        <v>7.0274966779000003</v>
      </c>
      <c r="F390" s="4">
        <v>7.0274966779000003</v>
      </c>
      <c r="G390" s="4">
        <v>9.5829500152999998</v>
      </c>
      <c r="H390" s="4">
        <v>10.2218133497</v>
      </c>
      <c r="I390" s="4">
        <v>12.777266687099999</v>
      </c>
      <c r="J390" s="4">
        <v>13.416130021500001</v>
      </c>
      <c r="K390" s="4">
        <v>14.054993355800001</v>
      </c>
      <c r="L390" s="4">
        <v>14.054993355800001</v>
      </c>
      <c r="M390" s="4">
        <v>15.3327200245</v>
      </c>
      <c r="N390" s="4">
        <v>14.693856690200001</v>
      </c>
      <c r="O390" s="4">
        <v>14.054993355800001</v>
      </c>
      <c r="P390" s="4">
        <v>14.054993355800001</v>
      </c>
      <c r="Q390" s="4">
        <v>13.416130021500001</v>
      </c>
      <c r="R390" s="4">
        <v>16.6104466932</v>
      </c>
      <c r="S390" s="4">
        <v>19.165900030700001</v>
      </c>
      <c r="T390" s="4">
        <v>17.888173362</v>
      </c>
      <c r="U390" s="4">
        <v>23.637943371199999</v>
      </c>
      <c r="V390" s="4">
        <v>25.554533374199998</v>
      </c>
      <c r="W390" s="4">
        <v>34.4986200552</v>
      </c>
      <c r="X390" s="4">
        <v>36.415210058299998</v>
      </c>
      <c r="Y390" s="4">
        <v>38.331800061300001</v>
      </c>
      <c r="Z390" s="4">
        <v>38.970663395700001</v>
      </c>
      <c r="AA390" s="4">
        <v>41.526116733099997</v>
      </c>
      <c r="AB390" s="4">
        <v>38.970663395700001</v>
      </c>
      <c r="AC390" s="4">
        <v>49.1924767454</v>
      </c>
      <c r="AD390" s="4">
        <v>49.1924767454</v>
      </c>
      <c r="AE390" s="4">
        <v>53.025656751500001</v>
      </c>
      <c r="AF390" s="4">
        <v>53.664520085900001</v>
      </c>
      <c r="AG390" s="4">
        <v>50.470203414099998</v>
      </c>
      <c r="AH390" s="4">
        <v>47.914750076700003</v>
      </c>
    </row>
    <row r="391" spans="1:34" x14ac:dyDescent="0.25">
      <c r="A391" t="s">
        <v>885</v>
      </c>
      <c r="B391" s="4" t="s">
        <v>372</v>
      </c>
      <c r="C391" s="4">
        <v>16.9355921909</v>
      </c>
      <c r="D391" s="4">
        <v>18.687550003799998</v>
      </c>
      <c r="E391" s="4">
        <v>18.687550003799998</v>
      </c>
      <c r="F391" s="4">
        <v>20.439507816700001</v>
      </c>
      <c r="G391" s="4">
        <v>19.855521879000001</v>
      </c>
      <c r="H391" s="4">
        <v>21.023493754299999</v>
      </c>
      <c r="I391" s="4">
        <v>21.023493754299999</v>
      </c>
      <c r="J391" s="4">
        <v>24.527409380000002</v>
      </c>
      <c r="K391" s="4">
        <v>22.775451567099999</v>
      </c>
      <c r="L391" s="4">
        <v>22.775451567099999</v>
      </c>
      <c r="M391" s="4">
        <v>21.6074796919</v>
      </c>
      <c r="N391" s="4">
        <v>25.695381255200001</v>
      </c>
      <c r="O391" s="4">
        <v>24.527409380000002</v>
      </c>
      <c r="P391" s="4">
        <v>22.775451567099999</v>
      </c>
      <c r="Q391" s="4">
        <v>18.687550003799998</v>
      </c>
      <c r="R391" s="4">
        <v>28.031325005700001</v>
      </c>
      <c r="S391" s="4">
        <v>28.031325005700001</v>
      </c>
      <c r="T391" s="4">
        <v>33.287198444300003</v>
      </c>
      <c r="U391" s="4">
        <v>38.5430718828</v>
      </c>
      <c r="V391" s="4">
        <v>43.2149593838</v>
      </c>
      <c r="W391" s="4">
        <v>54.8946781362</v>
      </c>
      <c r="X391" s="4">
        <v>61.318523450000001</v>
      </c>
      <c r="Y391" s="4">
        <v>64.822439075700004</v>
      </c>
      <c r="Z391" s="4">
        <v>64.822439075700004</v>
      </c>
      <c r="AA391" s="4">
        <v>67.742368763800002</v>
      </c>
      <c r="AB391" s="4">
        <v>76.502157827999994</v>
      </c>
      <c r="AC391" s="4">
        <v>96.941665644699995</v>
      </c>
      <c r="AD391" s="4">
        <v>96.357679707100004</v>
      </c>
      <c r="AE391" s="4">
        <v>92.853764081400001</v>
      </c>
      <c r="AF391" s="4">
        <v>90.517820330899994</v>
      </c>
      <c r="AG391" s="4">
        <v>90.517820330899994</v>
      </c>
      <c r="AH391" s="4">
        <v>85.261946892300003</v>
      </c>
    </row>
    <row r="392" spans="1:34" x14ac:dyDescent="0.25">
      <c r="A392" t="s">
        <v>886</v>
      </c>
      <c r="B392" s="4" t="s">
        <v>373</v>
      </c>
      <c r="C392" s="4">
        <v>10.814045282</v>
      </c>
      <c r="D392" s="4">
        <v>13.3373225145</v>
      </c>
      <c r="E392" s="4">
        <v>13.3373225145</v>
      </c>
      <c r="F392" s="4">
        <v>12.976854338400001</v>
      </c>
      <c r="G392" s="4">
        <v>15.500131570900001</v>
      </c>
      <c r="H392" s="4">
        <v>17.662940627299999</v>
      </c>
      <c r="I392" s="4">
        <v>24.5118359726</v>
      </c>
      <c r="J392" s="4">
        <v>27.756049557200001</v>
      </c>
      <c r="K392" s="4">
        <v>30.279326789599999</v>
      </c>
      <c r="L392" s="4">
        <v>30.279326789599999</v>
      </c>
      <c r="M392" s="4">
        <v>32.442135845999999</v>
      </c>
      <c r="N392" s="4">
        <v>33.523540374200003</v>
      </c>
      <c r="O392" s="4">
        <v>35.325881254599999</v>
      </c>
      <c r="P392" s="4">
        <v>36.046817606700003</v>
      </c>
      <c r="Q392" s="4">
        <v>35.325881254599999</v>
      </c>
      <c r="R392" s="4">
        <v>40.011967543399997</v>
      </c>
      <c r="S392" s="4">
        <v>40.011967543399997</v>
      </c>
      <c r="T392" s="4">
        <v>42.895712951999997</v>
      </c>
      <c r="U392" s="4">
        <v>59.837717227100001</v>
      </c>
      <c r="V392" s="4">
        <v>65.965676220299997</v>
      </c>
      <c r="W392" s="4">
        <v>81.105339615099993</v>
      </c>
      <c r="X392" s="4">
        <v>91.558916721000003</v>
      </c>
      <c r="Y392" s="4">
        <v>94.082193953499996</v>
      </c>
      <c r="Z392" s="4">
        <v>94.082193953499996</v>
      </c>
      <c r="AA392" s="4">
        <v>96.245003009900003</v>
      </c>
      <c r="AB392" s="4">
        <v>93.361257601399998</v>
      </c>
      <c r="AC392" s="4">
        <v>99.489216594499993</v>
      </c>
      <c r="AD392" s="4">
        <v>90.837980368900006</v>
      </c>
      <c r="AE392" s="4">
        <v>87.954234960400001</v>
      </c>
      <c r="AF392" s="4">
        <v>87.593766784300001</v>
      </c>
      <c r="AG392" s="4">
        <v>87.593766784300001</v>
      </c>
      <c r="AH392" s="4">
        <v>82.186744143300004</v>
      </c>
    </row>
    <row r="393" spans="1:34" x14ac:dyDescent="0.25">
      <c r="A393" t="s">
        <v>887</v>
      </c>
      <c r="B393" s="4" t="s">
        <v>374</v>
      </c>
      <c r="C393" s="4">
        <v>4.2384734713999999</v>
      </c>
      <c r="D393" s="4">
        <v>5.0861681657000002</v>
      </c>
      <c r="E393" s="4">
        <v>6.7815575541999999</v>
      </c>
      <c r="F393" s="4">
        <v>5.0861681657000002</v>
      </c>
      <c r="G393" s="4">
        <v>5.9338628599999996</v>
      </c>
      <c r="H393" s="4">
        <v>6.7815575541999999</v>
      </c>
      <c r="I393" s="4">
        <v>5.9338628599999996</v>
      </c>
      <c r="J393" s="4">
        <v>5.9338628599999996</v>
      </c>
      <c r="K393" s="4">
        <v>5.0861681657000002</v>
      </c>
      <c r="L393" s="4">
        <v>3.3907787771</v>
      </c>
      <c r="M393" s="4">
        <v>2.5430840828000001</v>
      </c>
      <c r="N393" s="4">
        <v>1.6953893886</v>
      </c>
      <c r="O393" s="4">
        <v>0.8476946943</v>
      </c>
      <c r="P393" s="4">
        <v>1.6953893886</v>
      </c>
      <c r="Q393" s="4">
        <v>5.9338628599999996</v>
      </c>
      <c r="R393" s="4">
        <v>5.9338628599999996</v>
      </c>
      <c r="S393" s="4">
        <v>8.4769469427999997</v>
      </c>
      <c r="T393" s="4">
        <v>10.1723363313</v>
      </c>
      <c r="U393" s="4">
        <v>20.344672662699999</v>
      </c>
      <c r="V393" s="4">
        <v>25.430840828400001</v>
      </c>
      <c r="W393" s="4">
        <v>27.973924911200001</v>
      </c>
      <c r="X393" s="4">
        <v>32.2123983826</v>
      </c>
      <c r="Y393" s="4">
        <v>34.7554824654</v>
      </c>
      <c r="Z393" s="4">
        <v>32.2123983826</v>
      </c>
      <c r="AA393" s="4">
        <v>30.517008994000001</v>
      </c>
      <c r="AB393" s="4">
        <v>33.060093076900003</v>
      </c>
      <c r="AC393" s="4">
        <v>33.907787771199999</v>
      </c>
      <c r="AD393" s="4">
        <v>40.689345325399998</v>
      </c>
      <c r="AE393" s="4">
        <v>46.623208185300001</v>
      </c>
      <c r="AF393" s="4">
        <v>49.166292268200003</v>
      </c>
      <c r="AG393" s="4">
        <v>50.8616816567</v>
      </c>
      <c r="AH393" s="4">
        <v>52.557071045299999</v>
      </c>
    </row>
    <row r="394" spans="1:34" x14ac:dyDescent="0.25">
      <c r="A394" t="s">
        <v>888</v>
      </c>
      <c r="B394" s="4" t="s">
        <v>375</v>
      </c>
      <c r="C394" s="4">
        <v>16.457035382600001</v>
      </c>
      <c r="D394" s="4">
        <v>18.808040437300001</v>
      </c>
      <c r="E394" s="4">
        <v>18.808040437300001</v>
      </c>
      <c r="F394" s="4">
        <v>21.159045491899999</v>
      </c>
      <c r="G394" s="4">
        <v>16.457035382600001</v>
      </c>
      <c r="H394" s="4">
        <v>14.106030327999999</v>
      </c>
      <c r="I394" s="4">
        <v>9.4040202185999995</v>
      </c>
      <c r="J394" s="4">
        <v>9.4040202185999995</v>
      </c>
      <c r="K394" s="4">
        <v>7.0530151639999996</v>
      </c>
      <c r="L394" s="4">
        <v>7.0530151639999996</v>
      </c>
      <c r="M394" s="4">
        <v>4.7020101092999997</v>
      </c>
      <c r="N394" s="4">
        <v>11.755025273299999</v>
      </c>
      <c r="O394" s="4">
        <v>39.967085929200003</v>
      </c>
      <c r="P394" s="4">
        <v>44.669096038600003</v>
      </c>
      <c r="Q394" s="4">
        <v>63.477136475800002</v>
      </c>
      <c r="R394" s="4">
        <v>75.232161749100001</v>
      </c>
      <c r="S394" s="4">
        <v>79.934171858499994</v>
      </c>
      <c r="T394" s="4">
        <v>84.636181967799999</v>
      </c>
      <c r="U394" s="4">
        <v>101.0932173504</v>
      </c>
      <c r="V394" s="4">
        <v>96.391207241100005</v>
      </c>
      <c r="W394" s="4">
        <v>98.742212295800002</v>
      </c>
      <c r="X394" s="4">
        <v>77.583166803799998</v>
      </c>
      <c r="Y394" s="4">
        <v>70.530151639799996</v>
      </c>
      <c r="Z394" s="4">
        <v>65.828141530500005</v>
      </c>
      <c r="AA394" s="4">
        <v>68.179146585200002</v>
      </c>
      <c r="AB394" s="4">
        <v>61.1261314212</v>
      </c>
      <c r="AC394" s="4">
        <v>44.669096038600003</v>
      </c>
      <c r="AD394" s="4">
        <v>54.073116257199999</v>
      </c>
      <c r="AE394" s="4">
        <v>61.1261314212</v>
      </c>
      <c r="AF394" s="4">
        <v>58.775126366499997</v>
      </c>
      <c r="AG394" s="4">
        <v>58.775126366499997</v>
      </c>
      <c r="AH394" s="4">
        <v>61.1261314212</v>
      </c>
    </row>
    <row r="395" spans="1:34" x14ac:dyDescent="0.25">
      <c r="A395" t="s">
        <v>889</v>
      </c>
      <c r="B395" s="4" t="s">
        <v>417</v>
      </c>
      <c r="C395" s="4">
        <v>13.956836646199999</v>
      </c>
      <c r="D395" s="4">
        <v>15.4259773459</v>
      </c>
      <c r="E395" s="4">
        <v>15.4259773459</v>
      </c>
      <c r="F395" s="4">
        <v>19.833399444699999</v>
      </c>
      <c r="G395" s="4">
        <v>23.506251193699999</v>
      </c>
      <c r="H395" s="4">
        <v>27.9136732925</v>
      </c>
      <c r="I395" s="4">
        <v>23.506251193699999</v>
      </c>
      <c r="J395" s="4">
        <v>20.567969794500002</v>
      </c>
      <c r="K395" s="4">
        <v>19.098829094900001</v>
      </c>
      <c r="L395" s="4">
        <v>19.098829094900001</v>
      </c>
      <c r="M395" s="4">
        <v>21.3025401443</v>
      </c>
      <c r="N395" s="4">
        <v>27.179102942699998</v>
      </c>
      <c r="O395" s="4">
        <v>27.9136732925</v>
      </c>
      <c r="P395" s="4">
        <v>35.259376790499999</v>
      </c>
      <c r="Q395" s="4">
        <v>43.3396506383</v>
      </c>
      <c r="R395" s="4">
        <v>43.3396506383</v>
      </c>
      <c r="S395" s="4">
        <v>43.3396506383</v>
      </c>
      <c r="T395" s="4">
        <v>47.012502387399998</v>
      </c>
      <c r="U395" s="4">
        <v>52.8890651858</v>
      </c>
      <c r="V395" s="4">
        <v>53.623635535600002</v>
      </c>
      <c r="W395" s="4">
        <v>54.358205885399997</v>
      </c>
      <c r="X395" s="4">
        <v>51.419924486200003</v>
      </c>
      <c r="Y395" s="4">
        <v>51.419924486200003</v>
      </c>
      <c r="Z395" s="4">
        <v>51.419924486200003</v>
      </c>
      <c r="AA395" s="4">
        <v>54.358205885399997</v>
      </c>
      <c r="AB395" s="4">
        <v>57.296487284599998</v>
      </c>
      <c r="AC395" s="4">
        <v>73.457034980200007</v>
      </c>
      <c r="AD395" s="4">
        <v>74.191605330000002</v>
      </c>
      <c r="AE395" s="4">
        <v>77.129886729299997</v>
      </c>
      <c r="AF395" s="4">
        <v>78.599027428900001</v>
      </c>
      <c r="AG395" s="4">
        <v>78.599027428900001</v>
      </c>
      <c r="AH395" s="4">
        <v>69.784183231200004</v>
      </c>
    </row>
    <row r="396" spans="1:34" x14ac:dyDescent="0.25">
      <c r="A396" t="s">
        <v>890</v>
      </c>
      <c r="B396" s="4" t="s">
        <v>418</v>
      </c>
      <c r="C396" s="4">
        <v>6.1445820148000001</v>
      </c>
      <c r="D396" s="4">
        <v>6.1445820148000001</v>
      </c>
      <c r="E396" s="4">
        <v>6.1445820148000001</v>
      </c>
      <c r="F396" s="4">
        <v>4.6084365110999999</v>
      </c>
      <c r="G396" s="4">
        <v>4.6084365110999999</v>
      </c>
      <c r="H396" s="4">
        <v>3.0722910074000001</v>
      </c>
      <c r="I396" s="4">
        <v>1.5361455037</v>
      </c>
      <c r="J396" s="4">
        <v>1.5361455037</v>
      </c>
      <c r="K396" s="4">
        <v>3.0722910074000001</v>
      </c>
      <c r="L396" s="4">
        <v>4.6084365110999999</v>
      </c>
      <c r="M396" s="4">
        <v>7.6807275185000004</v>
      </c>
      <c r="N396" s="4">
        <v>7.6807275185000004</v>
      </c>
      <c r="O396" s="4">
        <v>7.6807275185000004</v>
      </c>
      <c r="P396" s="4">
        <v>7.6807275185000004</v>
      </c>
      <c r="Q396" s="4">
        <v>7.6807275185000004</v>
      </c>
      <c r="R396" s="4">
        <v>6.1445820148000001</v>
      </c>
      <c r="S396" s="4">
        <v>4.6084365110999999</v>
      </c>
      <c r="T396" s="4">
        <v>3.0722910074000001</v>
      </c>
      <c r="U396" s="4">
        <v>3.0722910074000001</v>
      </c>
      <c r="V396" s="4">
        <v>4.6084365110999999</v>
      </c>
      <c r="W396" s="4">
        <v>6.1445820148000001</v>
      </c>
      <c r="X396" s="4">
        <v>9.2168730221999997</v>
      </c>
      <c r="Y396" s="4">
        <v>13.8253095333</v>
      </c>
      <c r="Z396" s="4">
        <v>13.8253095333</v>
      </c>
      <c r="AA396" s="4">
        <v>15.361455037000001</v>
      </c>
      <c r="AB396" s="4">
        <v>16.897600540700001</v>
      </c>
      <c r="AC396" s="4">
        <v>21.5060370518</v>
      </c>
      <c r="AD396" s="4">
        <v>23.042182555499998</v>
      </c>
      <c r="AE396" s="4">
        <v>21.5060370518</v>
      </c>
      <c r="AF396" s="4">
        <v>24.5783280592</v>
      </c>
      <c r="AG396" s="4">
        <v>24.5783280592</v>
      </c>
      <c r="AH396" s="4">
        <v>23.042182555499998</v>
      </c>
    </row>
    <row r="397" spans="1:34" x14ac:dyDescent="0.25">
      <c r="A397" t="s">
        <v>891</v>
      </c>
      <c r="B397" s="4" t="s">
        <v>419</v>
      </c>
      <c r="C397" s="4">
        <v>2.4303994361000001</v>
      </c>
      <c r="D397" s="4">
        <v>1.2151997181</v>
      </c>
      <c r="E397" s="4">
        <v>1.2151997181</v>
      </c>
      <c r="F397" s="4">
        <v>1.2151997181</v>
      </c>
      <c r="G397" s="4">
        <v>0</v>
      </c>
      <c r="H397" s="4">
        <v>0</v>
      </c>
      <c r="I397" s="4">
        <v>0</v>
      </c>
      <c r="J397" s="4">
        <v>0</v>
      </c>
      <c r="K397" s="4">
        <v>0</v>
      </c>
      <c r="L397" s="4">
        <v>0</v>
      </c>
      <c r="M397" s="4">
        <v>0</v>
      </c>
      <c r="N397" s="4">
        <v>0</v>
      </c>
      <c r="O397" s="4">
        <v>0</v>
      </c>
      <c r="P397" s="4">
        <v>0</v>
      </c>
      <c r="Q397" s="4">
        <v>0</v>
      </c>
      <c r="R397" s="4">
        <v>0</v>
      </c>
      <c r="S397" s="4">
        <v>0</v>
      </c>
      <c r="T397" s="4">
        <v>0</v>
      </c>
      <c r="U397" s="4">
        <v>2.4303994361000001</v>
      </c>
      <c r="V397" s="4">
        <v>3.6455991542000001</v>
      </c>
      <c r="W397" s="4">
        <v>6.0759985904000002</v>
      </c>
      <c r="X397" s="4">
        <v>6.0759985904000002</v>
      </c>
      <c r="Y397" s="4">
        <v>6.0759985904000002</v>
      </c>
      <c r="Z397" s="4">
        <v>7.2911983084000003</v>
      </c>
      <c r="AA397" s="4">
        <v>12.1519971807</v>
      </c>
      <c r="AB397" s="4">
        <v>18.227995771100002</v>
      </c>
      <c r="AC397" s="4">
        <v>23.0887946434</v>
      </c>
      <c r="AD397" s="4">
        <v>25.5191940795</v>
      </c>
      <c r="AE397" s="4">
        <v>36.455991542200003</v>
      </c>
      <c r="AF397" s="4">
        <v>41.316790414499998</v>
      </c>
      <c r="AG397" s="4">
        <v>40.101590696400002</v>
      </c>
      <c r="AH397" s="4">
        <v>35.2407918241</v>
      </c>
    </row>
    <row r="398" spans="1:34" x14ac:dyDescent="0.25">
      <c r="A398" t="s">
        <v>892</v>
      </c>
      <c r="B398" s="4" t="s">
        <v>420</v>
      </c>
      <c r="C398" s="4">
        <v>1.0513367747</v>
      </c>
      <c r="D398" s="4">
        <v>1.0513367747</v>
      </c>
      <c r="E398" s="4">
        <v>1.0513367747</v>
      </c>
      <c r="F398" s="4">
        <v>1.0513367747</v>
      </c>
      <c r="G398" s="4">
        <v>0</v>
      </c>
      <c r="H398" s="4">
        <v>0</v>
      </c>
      <c r="I398" s="4">
        <v>1.0513367747</v>
      </c>
      <c r="J398" s="4">
        <v>2.1026735494</v>
      </c>
      <c r="K398" s="4">
        <v>7.3593574229999996</v>
      </c>
      <c r="L398" s="4">
        <v>7.3593574229999996</v>
      </c>
      <c r="M398" s="4">
        <v>7.3593574229999996</v>
      </c>
      <c r="N398" s="4">
        <v>12.616041296500001</v>
      </c>
      <c r="O398" s="4">
        <v>18.924061944799998</v>
      </c>
      <c r="P398" s="4">
        <v>21.0267354942</v>
      </c>
      <c r="Q398" s="4">
        <v>19.975398719499999</v>
      </c>
      <c r="R398" s="4">
        <v>17.872725170100001</v>
      </c>
      <c r="S398" s="4">
        <v>17.872725170100001</v>
      </c>
      <c r="T398" s="4">
        <v>17.872725170100001</v>
      </c>
      <c r="U398" s="4">
        <v>17.872725170100001</v>
      </c>
      <c r="V398" s="4">
        <v>21.0267354942</v>
      </c>
      <c r="W398" s="4">
        <v>23.129409043599999</v>
      </c>
      <c r="X398" s="4">
        <v>32.591440016</v>
      </c>
      <c r="Y398" s="4">
        <v>37.848123889500002</v>
      </c>
      <c r="Z398" s="4">
        <v>44.156144537800003</v>
      </c>
      <c r="AA398" s="4">
        <v>44.156144537800003</v>
      </c>
      <c r="AB398" s="4">
        <v>50.464165186000002</v>
      </c>
      <c r="AC398" s="4">
        <v>56.772185834299997</v>
      </c>
      <c r="AD398" s="4">
        <v>70.439563905499995</v>
      </c>
      <c r="AE398" s="4">
        <v>72.542237454900004</v>
      </c>
      <c r="AF398" s="4">
        <v>74.644911004299999</v>
      </c>
      <c r="AG398" s="4">
        <v>70.439563905499995</v>
      </c>
      <c r="AH398" s="4">
        <v>70.439563905499995</v>
      </c>
    </row>
    <row r="399" spans="1:34" x14ac:dyDescent="0.25">
      <c r="A399" t="s">
        <v>893</v>
      </c>
      <c r="B399" s="4" t="s">
        <v>421</v>
      </c>
      <c r="C399" s="4">
        <v>10.9949423265</v>
      </c>
      <c r="D399" s="4">
        <v>13.993562961</v>
      </c>
      <c r="E399" s="4">
        <v>15.992643384000001</v>
      </c>
      <c r="F399" s="4">
        <v>15.992643384000001</v>
      </c>
      <c r="G399" s="4">
        <v>21.989884653099999</v>
      </c>
      <c r="H399" s="4">
        <v>16.992183595499998</v>
      </c>
      <c r="I399" s="4">
        <v>16.992183595499998</v>
      </c>
      <c r="J399" s="4">
        <v>16.992183595499998</v>
      </c>
      <c r="K399" s="4">
        <v>12.994022749499999</v>
      </c>
      <c r="L399" s="4">
        <v>10.9949423265</v>
      </c>
      <c r="M399" s="4">
        <v>10.9949423265</v>
      </c>
      <c r="N399" s="4">
        <v>3.9981608460000002</v>
      </c>
      <c r="O399" s="4">
        <v>2.9986206344999999</v>
      </c>
      <c r="P399" s="4">
        <v>2.9986206344999999</v>
      </c>
      <c r="Q399" s="4">
        <v>1.9990804230000001</v>
      </c>
      <c r="R399" s="4">
        <v>3.9981608460000002</v>
      </c>
      <c r="S399" s="4">
        <v>3.9981608460000002</v>
      </c>
      <c r="T399" s="4">
        <v>3.9981608460000002</v>
      </c>
      <c r="U399" s="4">
        <v>4.9977010574999996</v>
      </c>
      <c r="V399" s="4">
        <v>8.9958619034999998</v>
      </c>
      <c r="W399" s="4">
        <v>9.9954021149999992</v>
      </c>
      <c r="X399" s="4">
        <v>8.9958619034999998</v>
      </c>
      <c r="Y399" s="4">
        <v>7.9963216920000004</v>
      </c>
      <c r="Z399" s="4">
        <v>9.9954021149999992</v>
      </c>
      <c r="AA399" s="4">
        <v>10.9949423265</v>
      </c>
      <c r="AB399" s="4">
        <v>19.9908042301</v>
      </c>
      <c r="AC399" s="4">
        <v>19.9908042301</v>
      </c>
      <c r="AD399" s="4">
        <v>24.988505287599999</v>
      </c>
      <c r="AE399" s="4">
        <v>28.9866661336</v>
      </c>
      <c r="AF399" s="4">
        <v>30.985746556599999</v>
      </c>
      <c r="AG399" s="4">
        <v>28.9866661336</v>
      </c>
      <c r="AH399" s="4">
        <v>27.987125922099999</v>
      </c>
    </row>
    <row r="400" spans="1:34" x14ac:dyDescent="0.25">
      <c r="A400" t="s">
        <v>894</v>
      </c>
      <c r="B400" s="4" t="s">
        <v>422</v>
      </c>
      <c r="C400" s="4">
        <v>20.429763992800002</v>
      </c>
      <c r="D400" s="4">
        <v>21.081777737199999</v>
      </c>
      <c r="E400" s="4">
        <v>21.951129396500001</v>
      </c>
      <c r="F400" s="4">
        <v>22.3858052261</v>
      </c>
      <c r="G400" s="4">
        <v>22.603143140899999</v>
      </c>
      <c r="H400" s="4">
        <v>24.124508544600001</v>
      </c>
      <c r="I400" s="4">
        <v>24.559184374299999</v>
      </c>
      <c r="J400" s="4">
        <v>22.603143140899999</v>
      </c>
      <c r="K400" s="4">
        <v>21.081777737199999</v>
      </c>
      <c r="L400" s="4">
        <v>22.168467311299999</v>
      </c>
      <c r="M400" s="4">
        <v>22.3858052261</v>
      </c>
      <c r="N400" s="4">
        <v>26.2978876928</v>
      </c>
      <c r="O400" s="4">
        <v>26.080549778000002</v>
      </c>
      <c r="P400" s="4">
        <v>27.384577266899999</v>
      </c>
      <c r="Q400" s="4">
        <v>32.166011392900003</v>
      </c>
      <c r="R400" s="4">
        <v>35.4260801151</v>
      </c>
      <c r="S400" s="4">
        <v>34.556728455799998</v>
      </c>
      <c r="T400" s="4">
        <v>39.338162581799999</v>
      </c>
      <c r="U400" s="4">
        <v>44.988948366999999</v>
      </c>
      <c r="V400" s="4">
        <v>56.290519937500001</v>
      </c>
      <c r="W400" s="4">
        <v>63.897346956100002</v>
      </c>
      <c r="X400" s="4">
        <v>76.720283930299999</v>
      </c>
      <c r="Y400" s="4">
        <v>77.372297674699993</v>
      </c>
      <c r="Z400" s="4">
        <v>80.1976905673</v>
      </c>
      <c r="AA400" s="4">
        <v>81.936393885800001</v>
      </c>
      <c r="AB400" s="4">
        <v>87.804517585900001</v>
      </c>
      <c r="AC400" s="4">
        <v>86.935165926600007</v>
      </c>
      <c r="AD400" s="4">
        <v>89.325882989600004</v>
      </c>
      <c r="AE400" s="4">
        <v>80.1976905673</v>
      </c>
      <c r="AF400" s="4">
        <v>83.023083459899993</v>
      </c>
      <c r="AG400" s="4">
        <v>80.849704311799997</v>
      </c>
      <c r="AH400" s="4">
        <v>72.373525633900002</v>
      </c>
    </row>
    <row r="401" spans="1:35" x14ac:dyDescent="0.25">
      <c r="A401" t="s">
        <v>895</v>
      </c>
      <c r="B401" s="4" t="s">
        <v>423</v>
      </c>
      <c r="C401" s="4">
        <v>11.296371605399999</v>
      </c>
      <c r="D401" s="4">
        <v>11.296371605399999</v>
      </c>
      <c r="E401" s="4">
        <v>11.296371605399999</v>
      </c>
      <c r="F401" s="4">
        <v>10.166734444899999</v>
      </c>
      <c r="G401" s="4">
        <v>13.5556459265</v>
      </c>
      <c r="H401" s="4">
        <v>15.8149202476</v>
      </c>
      <c r="I401" s="4">
        <v>14.6852830871</v>
      </c>
      <c r="J401" s="4">
        <v>14.6852830871</v>
      </c>
      <c r="K401" s="4">
        <v>16.944557408200001</v>
      </c>
      <c r="L401" s="4">
        <v>16.944557408200001</v>
      </c>
      <c r="M401" s="4">
        <v>15.8149202476</v>
      </c>
      <c r="N401" s="4">
        <v>10.166734444899999</v>
      </c>
      <c r="O401" s="4">
        <v>13.5556459265</v>
      </c>
      <c r="P401" s="4">
        <v>11.296371605399999</v>
      </c>
      <c r="Q401" s="4">
        <v>12.426008766000001</v>
      </c>
      <c r="R401" s="4">
        <v>14.6852830871</v>
      </c>
      <c r="S401" s="4">
        <v>14.6852830871</v>
      </c>
      <c r="T401" s="4">
        <v>15.8149202476</v>
      </c>
      <c r="U401" s="4">
        <v>21.463106050299999</v>
      </c>
      <c r="V401" s="4">
        <v>21.463106050299999</v>
      </c>
      <c r="W401" s="4">
        <v>21.463106050299999</v>
      </c>
      <c r="X401" s="4">
        <v>25.981654692500001</v>
      </c>
      <c r="Y401" s="4">
        <v>22.5927432109</v>
      </c>
      <c r="Z401" s="4">
        <v>25.981654692500001</v>
      </c>
      <c r="AA401" s="4">
        <v>29.370566174099999</v>
      </c>
      <c r="AB401" s="4">
        <v>36.148389137400002</v>
      </c>
      <c r="AC401" s="4">
        <v>41.796574940100001</v>
      </c>
      <c r="AD401" s="4">
        <v>50.833672224499999</v>
      </c>
      <c r="AE401" s="4">
        <v>71.167141114299994</v>
      </c>
      <c r="AF401" s="4">
        <v>86.982061361899994</v>
      </c>
      <c r="AG401" s="4">
        <v>83.593149880300004</v>
      </c>
      <c r="AH401" s="4">
        <v>79.074601238100001</v>
      </c>
    </row>
    <row r="402" spans="1:35" x14ac:dyDescent="0.25">
      <c r="A402" t="s">
        <v>896</v>
      </c>
      <c r="B402" s="4" t="s">
        <v>424</v>
      </c>
      <c r="C402" s="4">
        <v>12.8186165755</v>
      </c>
      <c r="D402" s="4">
        <v>13.3116402899</v>
      </c>
      <c r="E402" s="4">
        <v>13.3116402899</v>
      </c>
      <c r="F402" s="4">
        <v>8.8744268598999998</v>
      </c>
      <c r="G402" s="4">
        <v>11.3395454321</v>
      </c>
      <c r="H402" s="4">
        <v>9.8604742888000008</v>
      </c>
      <c r="I402" s="4">
        <v>9.8604742888000008</v>
      </c>
      <c r="J402" s="4">
        <v>12.325592861000001</v>
      </c>
      <c r="K402" s="4">
        <v>13.3116402899</v>
      </c>
      <c r="L402" s="4">
        <v>13.3116402899</v>
      </c>
      <c r="M402" s="4">
        <v>16.269782576499999</v>
      </c>
      <c r="N402" s="4">
        <v>20.706996006499999</v>
      </c>
      <c r="O402" s="4">
        <v>24.651185722000001</v>
      </c>
      <c r="P402" s="4">
        <v>33.525612582000001</v>
      </c>
      <c r="Q402" s="4">
        <v>32.046541438600002</v>
      </c>
      <c r="R402" s="4">
        <v>44.372134299700001</v>
      </c>
      <c r="S402" s="4">
        <v>42.893063156300002</v>
      </c>
      <c r="T402" s="4">
        <v>40.427944584099997</v>
      </c>
      <c r="U402" s="4">
        <v>40.920968298600002</v>
      </c>
      <c r="V402" s="4">
        <v>44.865158014099997</v>
      </c>
      <c r="W402" s="4">
        <v>53.246561159599999</v>
      </c>
      <c r="X402" s="4">
        <v>62.120988019499997</v>
      </c>
      <c r="Y402" s="4">
        <v>52.260513730699998</v>
      </c>
      <c r="Z402" s="4">
        <v>56.2047034462</v>
      </c>
      <c r="AA402" s="4">
        <v>66.065177735000006</v>
      </c>
      <c r="AB402" s="4">
        <v>74.446580880499994</v>
      </c>
      <c r="AC402" s="4">
        <v>77.404723167200004</v>
      </c>
      <c r="AD402" s="4">
        <v>73.953557166099998</v>
      </c>
      <c r="AE402" s="4">
        <v>74.939604595000006</v>
      </c>
      <c r="AF402" s="4">
        <v>73.953557166099998</v>
      </c>
      <c r="AG402" s="4">
        <v>75.9256520239</v>
      </c>
      <c r="AH402" s="4">
        <v>80.855889168299996</v>
      </c>
    </row>
    <row r="403" spans="1:35" x14ac:dyDescent="0.25">
      <c r="A403" t="s">
        <v>897</v>
      </c>
      <c r="B403" s="4" t="s">
        <v>425</v>
      </c>
      <c r="C403" s="4">
        <v>13.210763227699999</v>
      </c>
      <c r="D403" s="4">
        <v>13.8551907022</v>
      </c>
      <c r="E403" s="4">
        <v>13.8551907022</v>
      </c>
      <c r="F403" s="4">
        <v>15.466259388499999</v>
      </c>
      <c r="G403" s="4">
        <v>16.7551143375</v>
      </c>
      <c r="H403" s="4">
        <v>17.0773280748</v>
      </c>
      <c r="I403" s="4">
        <v>17.0773280748</v>
      </c>
      <c r="J403" s="4">
        <v>16.110686863000002</v>
      </c>
      <c r="K403" s="4">
        <v>18.366183023800001</v>
      </c>
      <c r="L403" s="4">
        <v>19.655037972900001</v>
      </c>
      <c r="M403" s="4">
        <v>20.6216791847</v>
      </c>
      <c r="N403" s="4">
        <v>20.943892921900002</v>
      </c>
      <c r="O403" s="4">
        <v>25.777098980800002</v>
      </c>
      <c r="P403" s="4">
        <v>28.0325951417</v>
      </c>
      <c r="Q403" s="4">
        <v>29.643663828000001</v>
      </c>
      <c r="R403" s="4">
        <v>30.932518776999999</v>
      </c>
      <c r="S403" s="4">
        <v>29.9658775652</v>
      </c>
      <c r="T403" s="4">
        <v>29.643663828000001</v>
      </c>
      <c r="U403" s="4">
        <v>38.665648471300003</v>
      </c>
      <c r="V403" s="4">
        <v>38.021220996700002</v>
      </c>
      <c r="W403" s="4">
        <v>41.887785843899998</v>
      </c>
      <c r="X403" s="4">
        <v>41.565572106600001</v>
      </c>
      <c r="Y403" s="4">
        <v>40.921144632100003</v>
      </c>
      <c r="Z403" s="4">
        <v>40.598930894799999</v>
      </c>
      <c r="AA403" s="4">
        <v>43.821068267400001</v>
      </c>
      <c r="AB403" s="4">
        <v>42.2099995811</v>
      </c>
      <c r="AC403" s="4">
        <v>42.854427055599999</v>
      </c>
      <c r="AD403" s="4">
        <v>48.332060589100003</v>
      </c>
      <c r="AE403" s="4">
        <v>53.809694122499998</v>
      </c>
      <c r="AF403" s="4">
        <v>60.253968867700003</v>
      </c>
      <c r="AG403" s="4">
        <v>63.153892503100003</v>
      </c>
      <c r="AH403" s="4">
        <v>61.220610079499998</v>
      </c>
    </row>
    <row r="404" spans="1:35" x14ac:dyDescent="0.25">
      <c r="A404" t="s">
        <v>898</v>
      </c>
      <c r="B404" s="4" t="s">
        <v>426</v>
      </c>
      <c r="C404" s="4">
        <v>25.1248164991</v>
      </c>
      <c r="D404" s="4">
        <v>25.842668399099999</v>
      </c>
      <c r="E404" s="4">
        <v>25.483742449099999</v>
      </c>
      <c r="F404" s="4">
        <v>26.201594349099999</v>
      </c>
      <c r="G404" s="4">
        <v>30.867631698899999</v>
      </c>
      <c r="H404" s="4">
        <v>31.585483598900002</v>
      </c>
      <c r="I404" s="4">
        <v>33.021187398800002</v>
      </c>
      <c r="J404" s="4">
        <v>31.944409548900001</v>
      </c>
      <c r="K404" s="4">
        <v>35.533669048699998</v>
      </c>
      <c r="L404" s="4">
        <v>34.456891198800001</v>
      </c>
      <c r="M404" s="4">
        <v>33.380113348800002</v>
      </c>
      <c r="N404" s="4">
        <v>35.1747430988</v>
      </c>
      <c r="O404" s="4">
        <v>39.122928548600001</v>
      </c>
      <c r="P404" s="4">
        <v>43.788965898400001</v>
      </c>
      <c r="Q404" s="4">
        <v>52.762114648100003</v>
      </c>
      <c r="R404" s="4">
        <v>46.660373498299997</v>
      </c>
      <c r="S404" s="4">
        <v>50.608558948199999</v>
      </c>
      <c r="T404" s="4">
        <v>51.326410848199998</v>
      </c>
      <c r="U404" s="4">
        <v>57.069226047999997</v>
      </c>
      <c r="V404" s="4">
        <v>59.9406336479</v>
      </c>
      <c r="W404" s="4">
        <v>58.863855797900001</v>
      </c>
      <c r="X404" s="4">
        <v>58.504929847900002</v>
      </c>
      <c r="Y404" s="4">
        <v>68.195930497600003</v>
      </c>
      <c r="Z404" s="4">
        <v>67.837004547600003</v>
      </c>
      <c r="AA404" s="4">
        <v>68.913782397600002</v>
      </c>
      <c r="AB404" s="4">
        <v>66.760226697600004</v>
      </c>
      <c r="AC404" s="4">
        <v>74.656597597300006</v>
      </c>
      <c r="AD404" s="4">
        <v>83.629746346999994</v>
      </c>
      <c r="AE404" s="4">
        <v>85.783302047000006</v>
      </c>
      <c r="AF404" s="4">
        <v>86.501153946900004</v>
      </c>
      <c r="AG404" s="4">
        <v>92.961821046699995</v>
      </c>
      <c r="AH404" s="4">
        <v>93.679672946699995</v>
      </c>
    </row>
    <row r="405" spans="1:35" x14ac:dyDescent="0.25">
      <c r="A405" t="s">
        <v>899</v>
      </c>
      <c r="B405" s="4" t="s">
        <v>427</v>
      </c>
      <c r="C405" s="4">
        <v>17.289763130200001</v>
      </c>
      <c r="D405" s="4">
        <v>17.289763130200001</v>
      </c>
      <c r="E405" s="4">
        <v>17.289763130200001</v>
      </c>
      <c r="F405" s="4">
        <v>17.289763130200001</v>
      </c>
      <c r="G405" s="4">
        <v>18.6197449095</v>
      </c>
      <c r="H405" s="4">
        <v>17.289763130200001</v>
      </c>
      <c r="I405" s="4">
        <v>18.6197449095</v>
      </c>
      <c r="J405" s="4">
        <v>17.289763130200001</v>
      </c>
      <c r="K405" s="4">
        <v>21.279708467999999</v>
      </c>
      <c r="L405" s="4">
        <v>26.599635585000001</v>
      </c>
      <c r="M405" s="4">
        <v>25.269653805699999</v>
      </c>
      <c r="N405" s="4">
        <v>22.6096902472</v>
      </c>
      <c r="O405" s="4">
        <v>25.269653805699999</v>
      </c>
      <c r="P405" s="4">
        <v>18.6197449095</v>
      </c>
      <c r="Q405" s="4">
        <v>22.6096902472</v>
      </c>
      <c r="R405" s="4">
        <v>21.279708467999999</v>
      </c>
      <c r="S405" s="4">
        <v>15.959781351</v>
      </c>
      <c r="T405" s="4">
        <v>22.6096902472</v>
      </c>
      <c r="U405" s="4">
        <v>29.259599143500001</v>
      </c>
      <c r="V405" s="4">
        <v>27.929617364199999</v>
      </c>
      <c r="W405" s="4">
        <v>31.919562702</v>
      </c>
      <c r="X405" s="4">
        <v>27.929617364199999</v>
      </c>
      <c r="Y405" s="4">
        <v>29.259599143500001</v>
      </c>
      <c r="Z405" s="4">
        <v>31.919562702</v>
      </c>
      <c r="AA405" s="4">
        <v>29.259599143500001</v>
      </c>
      <c r="AB405" s="4">
        <v>25.269653805699999</v>
      </c>
      <c r="AC405" s="4">
        <v>35.9095080397</v>
      </c>
      <c r="AD405" s="4">
        <v>34.579526260500003</v>
      </c>
      <c r="AE405" s="4">
        <v>38.569471598200003</v>
      </c>
      <c r="AF405" s="4">
        <v>35.9095080397</v>
      </c>
      <c r="AG405" s="4">
        <v>47.879344052999997</v>
      </c>
      <c r="AH405" s="4">
        <v>41.229435156699999</v>
      </c>
    </row>
    <row r="406" spans="1:35" x14ac:dyDescent="0.25">
      <c r="A406" t="s">
        <v>900</v>
      </c>
      <c r="B406" s="4" t="s">
        <v>428</v>
      </c>
      <c r="C406" s="4">
        <v>4.8315013890999996</v>
      </c>
      <c r="D406" s="4">
        <v>4.8315013890999996</v>
      </c>
      <c r="E406" s="4">
        <v>4.8315013890999996</v>
      </c>
      <c r="F406" s="4">
        <v>3.2210009259999999</v>
      </c>
      <c r="G406" s="4">
        <v>3.2210009259999999</v>
      </c>
      <c r="H406" s="4">
        <v>0.80525023149999997</v>
      </c>
      <c r="I406" s="4">
        <v>1.6105004629999999</v>
      </c>
      <c r="J406" s="4">
        <v>2.4157506944999998</v>
      </c>
      <c r="K406" s="4">
        <v>2.4157506944999998</v>
      </c>
      <c r="L406" s="4">
        <v>2.4157506944999998</v>
      </c>
      <c r="M406" s="4">
        <v>4.0262511575</v>
      </c>
      <c r="N406" s="4">
        <v>4.0262511575</v>
      </c>
      <c r="O406" s="4">
        <v>5.6367516206000001</v>
      </c>
      <c r="P406" s="4">
        <v>7.2472520836000003</v>
      </c>
      <c r="Q406" s="4">
        <v>6.4420018520999998</v>
      </c>
      <c r="R406" s="4">
        <v>7.2472520836000003</v>
      </c>
      <c r="S406" s="4">
        <v>7.2472520836000003</v>
      </c>
      <c r="T406" s="4">
        <v>5.6367516206000001</v>
      </c>
      <c r="U406" s="4">
        <v>10.4682530096</v>
      </c>
      <c r="V406" s="4">
        <v>12.078753472600001</v>
      </c>
      <c r="W406" s="4">
        <v>10.4682530096</v>
      </c>
      <c r="X406" s="4">
        <v>11.2735032411</v>
      </c>
      <c r="Y406" s="4">
        <v>11.2735032411</v>
      </c>
      <c r="Z406" s="4">
        <v>12.078753472600001</v>
      </c>
      <c r="AA406" s="4">
        <v>13.6892539357</v>
      </c>
      <c r="AB406" s="4">
        <v>20.936506019199999</v>
      </c>
      <c r="AC406" s="4">
        <v>28.989008334299999</v>
      </c>
      <c r="AD406" s="4">
        <v>32.2100092604</v>
      </c>
      <c r="AE406" s="4">
        <v>41.873012038500001</v>
      </c>
      <c r="AF406" s="4">
        <v>41.873012038500001</v>
      </c>
      <c r="AG406" s="4">
        <v>41.067761806999997</v>
      </c>
      <c r="AH406" s="4">
        <v>39.457261344000003</v>
      </c>
    </row>
    <row r="407" spans="1:35" x14ac:dyDescent="0.25">
      <c r="A407" t="s">
        <v>901</v>
      </c>
      <c r="B407" s="4" t="s">
        <v>429</v>
      </c>
      <c r="C407" s="4">
        <v>5.2279381012000004</v>
      </c>
      <c r="D407" s="4">
        <v>5.2279381012000004</v>
      </c>
      <c r="E407" s="4">
        <v>5.2279381012000004</v>
      </c>
      <c r="F407" s="4">
        <v>5.2279381012000004</v>
      </c>
      <c r="G407" s="4">
        <v>5.2279381012000004</v>
      </c>
      <c r="H407" s="4">
        <v>3.4852920675000001</v>
      </c>
      <c r="I407" s="4">
        <v>3.4852920675000001</v>
      </c>
      <c r="J407" s="4">
        <v>3.4852920675000001</v>
      </c>
      <c r="K407" s="4">
        <v>3.4852920675000001</v>
      </c>
      <c r="L407" s="4">
        <v>3.4852920675000001</v>
      </c>
      <c r="M407" s="4">
        <v>5.2279381012000004</v>
      </c>
      <c r="N407" s="4">
        <v>6.9705841350000002</v>
      </c>
      <c r="O407" s="4">
        <v>10.455876202400001</v>
      </c>
      <c r="P407" s="4">
        <v>12.198522236200001</v>
      </c>
      <c r="Q407" s="4">
        <v>10.455876202400001</v>
      </c>
      <c r="R407" s="4">
        <v>10.455876202400001</v>
      </c>
      <c r="S407" s="4">
        <v>10.455876202400001</v>
      </c>
      <c r="T407" s="4">
        <v>15.6838143036</v>
      </c>
      <c r="U407" s="4">
        <v>13.9411682699</v>
      </c>
      <c r="V407" s="4">
        <v>10.455876202400001</v>
      </c>
      <c r="W407" s="4">
        <v>8.7132301687000009</v>
      </c>
      <c r="X407" s="4">
        <v>12.198522236200001</v>
      </c>
      <c r="Y407" s="4">
        <v>12.198522236200001</v>
      </c>
      <c r="Z407" s="4">
        <v>12.198522236200001</v>
      </c>
      <c r="AA407" s="4">
        <v>19.1691063711</v>
      </c>
      <c r="AB407" s="4">
        <v>19.1691063711</v>
      </c>
      <c r="AC407" s="4">
        <v>27.882336539800001</v>
      </c>
      <c r="AD407" s="4">
        <v>26.139690506099999</v>
      </c>
      <c r="AE407" s="4">
        <v>26.139690506099999</v>
      </c>
      <c r="AF407" s="4">
        <v>26.139690506099999</v>
      </c>
      <c r="AG407" s="4">
        <v>26.139690506099999</v>
      </c>
      <c r="AH407" s="4">
        <v>22.654398438600001</v>
      </c>
    </row>
    <row r="408" spans="1:35" x14ac:dyDescent="0.25">
      <c r="A408" t="s">
        <v>902</v>
      </c>
      <c r="B408" s="4" t="s">
        <v>430</v>
      </c>
      <c r="C408" s="4">
        <v>9.2157404846999995</v>
      </c>
      <c r="D408" s="4">
        <v>12.5669188428</v>
      </c>
      <c r="E408" s="4">
        <v>11.7291242533</v>
      </c>
      <c r="F408" s="4">
        <v>12.5669188428</v>
      </c>
      <c r="G408" s="4">
        <v>12.5669188428</v>
      </c>
      <c r="H408" s="4">
        <v>9.2157404846999995</v>
      </c>
      <c r="I408" s="4">
        <v>10.053535074299999</v>
      </c>
      <c r="J408" s="4">
        <v>10.891329663800001</v>
      </c>
      <c r="K408" s="4">
        <v>10.891329663800001</v>
      </c>
      <c r="L408" s="4">
        <v>10.891329663800001</v>
      </c>
      <c r="M408" s="4">
        <v>15.080302611400001</v>
      </c>
      <c r="N408" s="4">
        <v>18.431480969500001</v>
      </c>
      <c r="O408" s="4">
        <v>23.4582485066</v>
      </c>
      <c r="P408" s="4">
        <v>24.296043096199998</v>
      </c>
      <c r="Q408" s="4">
        <v>26.809426864700001</v>
      </c>
      <c r="R408" s="4">
        <v>39.376345707600002</v>
      </c>
      <c r="S408" s="4">
        <v>39.376345707600002</v>
      </c>
      <c r="T408" s="4">
        <v>36.025167349500002</v>
      </c>
      <c r="U408" s="4">
        <v>35.187372759900001</v>
      </c>
      <c r="V408" s="4">
        <v>32.673988991400002</v>
      </c>
      <c r="W408" s="4">
        <v>36.025167349500002</v>
      </c>
      <c r="X408" s="4">
        <v>33.511783580900001</v>
      </c>
      <c r="Y408" s="4">
        <v>17.593686380000001</v>
      </c>
      <c r="Z408" s="4">
        <v>25.133837685700001</v>
      </c>
      <c r="AA408" s="4">
        <v>26.809426864700001</v>
      </c>
      <c r="AB408" s="4">
        <v>26.809426864700001</v>
      </c>
      <c r="AC408" s="4">
        <v>23.4582485066</v>
      </c>
      <c r="AD408" s="4">
        <v>16.755891790500002</v>
      </c>
      <c r="AE408" s="4">
        <v>20.1070701485</v>
      </c>
      <c r="AF408" s="4">
        <v>32.673988991400002</v>
      </c>
      <c r="AG408" s="4">
        <v>25.133837685700001</v>
      </c>
      <c r="AH408" s="4">
        <v>27.6472214542</v>
      </c>
    </row>
    <row r="409" spans="1:35" x14ac:dyDescent="0.25">
      <c r="A409" t="s">
        <v>903</v>
      </c>
      <c r="B409" s="4" t="s">
        <v>431</v>
      </c>
      <c r="C409" s="4">
        <v>52.487080103399997</v>
      </c>
      <c r="D409" s="4">
        <v>50.064599483199999</v>
      </c>
      <c r="E409" s="4">
        <v>46.0271317829</v>
      </c>
      <c r="F409" s="4">
        <v>46.0271317829</v>
      </c>
      <c r="G409" s="4">
        <v>37.952196382399997</v>
      </c>
      <c r="H409" s="4">
        <v>39.567183462499997</v>
      </c>
      <c r="I409" s="4">
        <v>41.989664082700003</v>
      </c>
      <c r="J409" s="4">
        <v>46.834625322999997</v>
      </c>
      <c r="K409" s="4">
        <v>50.872093023300003</v>
      </c>
      <c r="L409" s="4">
        <v>50.872093023300003</v>
      </c>
      <c r="M409" s="4">
        <v>50.872093023300003</v>
      </c>
      <c r="N409" s="4">
        <v>58.947028423799999</v>
      </c>
      <c r="O409" s="4">
        <v>65.406976744199994</v>
      </c>
      <c r="P409" s="4">
        <v>67.021963824300002</v>
      </c>
      <c r="Q409" s="4">
        <v>71.866925064599997</v>
      </c>
      <c r="R409" s="4">
        <v>69.444444444400006</v>
      </c>
      <c r="S409" s="4">
        <v>71.059431524499999</v>
      </c>
      <c r="T409" s="4">
        <v>68.636950904399995</v>
      </c>
      <c r="U409" s="4">
        <v>58.139534883700001</v>
      </c>
      <c r="V409" s="4">
        <v>62.177002584</v>
      </c>
      <c r="W409" s="4">
        <v>61.369509043900003</v>
      </c>
      <c r="X409" s="4">
        <v>55.717054263599998</v>
      </c>
      <c r="Y409" s="4">
        <v>51.679586563299999</v>
      </c>
      <c r="Z409" s="4">
        <v>50.064599483199999</v>
      </c>
      <c r="AA409" s="4">
        <v>75.096899224799998</v>
      </c>
      <c r="AB409" s="4">
        <v>81.5568475452</v>
      </c>
      <c r="AC409" s="4">
        <v>84.786821705400001</v>
      </c>
      <c r="AD409" s="4">
        <v>92.861757105899997</v>
      </c>
      <c r="AE409" s="4">
        <v>100.93669250649999</v>
      </c>
      <c r="AF409" s="4">
        <v>107.3966408269</v>
      </c>
      <c r="AG409" s="4">
        <v>109.011627907</v>
      </c>
      <c r="AH409" s="4">
        <v>85.594315245499999</v>
      </c>
    </row>
    <row r="410" spans="1:35" x14ac:dyDescent="0.25">
      <c r="A410" t="s">
        <v>904</v>
      </c>
      <c r="B410" s="4" t="s">
        <v>432</v>
      </c>
      <c r="C410" s="4">
        <v>8.3873518734000001</v>
      </c>
      <c r="D410" s="4">
        <v>9.5855449980999996</v>
      </c>
      <c r="E410" s="4">
        <v>9.5855449980999996</v>
      </c>
      <c r="F410" s="4">
        <v>10.783738122900001</v>
      </c>
      <c r="G410" s="4">
        <v>13.1801243724</v>
      </c>
      <c r="H410" s="4">
        <v>22.765669370600001</v>
      </c>
      <c r="I410" s="4">
        <v>28.756634994399999</v>
      </c>
      <c r="J410" s="4">
        <v>33.549407493499999</v>
      </c>
      <c r="K410" s="4">
        <v>32.351214368699999</v>
      </c>
      <c r="L410" s="4">
        <v>32.351214368699999</v>
      </c>
      <c r="M410" s="4">
        <v>32.351214368699999</v>
      </c>
      <c r="N410" s="4">
        <v>35.945793743000003</v>
      </c>
      <c r="O410" s="4">
        <v>38.342179992600002</v>
      </c>
      <c r="P410" s="4">
        <v>44.333145616400003</v>
      </c>
      <c r="Q410" s="4">
        <v>41.936759366899999</v>
      </c>
      <c r="R410" s="4">
        <v>44.333145616400003</v>
      </c>
      <c r="S410" s="4">
        <v>44.333145616400003</v>
      </c>
      <c r="T410" s="4">
        <v>57.513269988899999</v>
      </c>
      <c r="U410" s="4">
        <v>71.891587486099993</v>
      </c>
      <c r="V410" s="4">
        <v>82.675325608999998</v>
      </c>
      <c r="W410" s="4">
        <v>88.666291232800006</v>
      </c>
      <c r="X410" s="4">
        <v>101.8464156053</v>
      </c>
      <c r="Y410" s="4">
        <v>103.04460872999999</v>
      </c>
      <c r="Z410" s="4">
        <v>103.04460872999999</v>
      </c>
      <c r="AA410" s="4">
        <v>113.8283468529</v>
      </c>
      <c r="AB410" s="4">
        <v>104.24280185480001</v>
      </c>
      <c r="AC410" s="4">
        <v>92.260870607100003</v>
      </c>
      <c r="AD410" s="4">
        <v>95.8554499814</v>
      </c>
      <c r="AE410" s="4">
        <v>88.666291232800006</v>
      </c>
      <c r="AF410" s="4">
        <v>97.053643106199999</v>
      </c>
      <c r="AG410" s="4">
        <v>97.053643106199999</v>
      </c>
      <c r="AH410" s="4">
        <v>77.882553109900002</v>
      </c>
    </row>
    <row r="411" spans="1:35" x14ac:dyDescent="0.25">
      <c r="A411" t="s">
        <v>905</v>
      </c>
      <c r="B411" s="4" t="s">
        <v>433</v>
      </c>
      <c r="C411" s="4">
        <v>4.1681718398000003</v>
      </c>
      <c r="D411" s="4">
        <v>2.7787812266</v>
      </c>
      <c r="E411" s="4">
        <v>2.7787812266</v>
      </c>
      <c r="F411" s="4">
        <v>2.7787812266</v>
      </c>
      <c r="G411" s="4">
        <v>1.3893906133</v>
      </c>
      <c r="H411" s="4">
        <v>1.3893906133</v>
      </c>
      <c r="I411" s="4">
        <v>2.7787812266</v>
      </c>
      <c r="J411" s="4">
        <v>4.1681718398000003</v>
      </c>
      <c r="K411" s="4">
        <v>9.7257342929000004</v>
      </c>
      <c r="L411" s="4">
        <v>9.7257342929000004</v>
      </c>
      <c r="M411" s="4">
        <v>9.7257342929000004</v>
      </c>
      <c r="N411" s="4">
        <v>8.3363436797000006</v>
      </c>
      <c r="O411" s="4">
        <v>11.1151249062</v>
      </c>
      <c r="P411" s="4">
        <v>9.7257342929000004</v>
      </c>
      <c r="Q411" s="4">
        <v>11.1151249062</v>
      </c>
      <c r="R411" s="4">
        <v>11.1151249062</v>
      </c>
      <c r="S411" s="4">
        <v>12.5045155195</v>
      </c>
      <c r="T411" s="4">
        <v>12.5045155195</v>
      </c>
      <c r="U411" s="4">
        <v>20.840859199200001</v>
      </c>
      <c r="V411" s="4">
        <v>20.840859199200001</v>
      </c>
      <c r="W411" s="4">
        <v>23.619640425699998</v>
      </c>
      <c r="X411" s="4">
        <v>22.2302498124</v>
      </c>
      <c r="Y411" s="4">
        <v>22.2302498124</v>
      </c>
      <c r="Z411" s="4">
        <v>23.619640425699998</v>
      </c>
      <c r="AA411" s="4">
        <v>26.398421652300001</v>
      </c>
      <c r="AB411" s="4">
        <v>23.619640425699998</v>
      </c>
      <c r="AC411" s="4">
        <v>34.7347653319</v>
      </c>
      <c r="AD411" s="4">
        <v>34.7347653319</v>
      </c>
      <c r="AE411" s="4">
        <v>37.513546558500003</v>
      </c>
      <c r="AF411" s="4">
        <v>40.292327784999998</v>
      </c>
      <c r="AG411" s="4">
        <v>50.018062078</v>
      </c>
      <c r="AH411" s="4">
        <v>47.239280851399997</v>
      </c>
    </row>
    <row r="412" spans="1:35" x14ac:dyDescent="0.25">
      <c r="A412" t="s">
        <v>906</v>
      </c>
      <c r="B412" s="4" t="s">
        <v>434</v>
      </c>
      <c r="C412" s="4">
        <v>34.647496929600003</v>
      </c>
      <c r="D412" s="4">
        <v>33.802436028899997</v>
      </c>
      <c r="E412" s="4">
        <v>33.802436028899997</v>
      </c>
      <c r="F412" s="4">
        <v>31.830627260499998</v>
      </c>
      <c r="G412" s="4">
        <v>36.900992664900002</v>
      </c>
      <c r="H412" s="4">
        <v>30.422192425999999</v>
      </c>
      <c r="I412" s="4">
        <v>31.548940293600001</v>
      </c>
      <c r="J412" s="4">
        <v>34.9291838965</v>
      </c>
      <c r="K412" s="4">
        <v>44.2248538045</v>
      </c>
      <c r="L412" s="4">
        <v>44.2248538045</v>
      </c>
      <c r="M412" s="4">
        <v>48.450158308100001</v>
      </c>
      <c r="N412" s="4">
        <v>53.520523712399999</v>
      </c>
      <c r="O412" s="4">
        <v>62.252819686499997</v>
      </c>
      <c r="P412" s="4">
        <v>72.111863528300006</v>
      </c>
      <c r="Q412" s="4">
        <v>80.844159502400004</v>
      </c>
      <c r="R412" s="4">
        <v>89.294768509700006</v>
      </c>
      <c r="S412" s="4">
        <v>89.294768509700006</v>
      </c>
      <c r="T412" s="4">
        <v>99.153812351400006</v>
      </c>
      <c r="U412" s="4">
        <v>107.8861083255</v>
      </c>
      <c r="V412" s="4">
        <v>121.97045667090001</v>
      </c>
      <c r="W412" s="4">
        <v>130.13937871120001</v>
      </c>
      <c r="X412" s="4">
        <v>149.01240549400001</v>
      </c>
      <c r="Y412" s="4">
        <v>160.84325810409999</v>
      </c>
      <c r="Z412" s="4">
        <v>160.84325810409999</v>
      </c>
      <c r="AA412" s="4">
        <v>181.96978062220001</v>
      </c>
      <c r="AB412" s="4">
        <v>186.4767720927</v>
      </c>
      <c r="AC412" s="4">
        <v>218.58908632020001</v>
      </c>
      <c r="AD412" s="4">
        <v>238.5888609706</v>
      </c>
      <c r="AE412" s="4">
        <v>239.43392187129999</v>
      </c>
      <c r="AF412" s="4">
        <v>250.13802661380001</v>
      </c>
      <c r="AG412" s="4">
        <v>258.30694865409998</v>
      </c>
      <c r="AH412" s="4">
        <v>251.54646144829999</v>
      </c>
    </row>
    <row r="413" spans="1:35" x14ac:dyDescent="0.25">
      <c r="A413" t="s">
        <v>907</v>
      </c>
      <c r="B413" s="4" t="s">
        <v>435</v>
      </c>
      <c r="C413" s="4">
        <v>15.753737574200001</v>
      </c>
      <c r="D413" s="4">
        <v>14.9660506955</v>
      </c>
      <c r="E413" s="4">
        <v>14.178363816799999</v>
      </c>
      <c r="F413" s="4">
        <v>12.6029900594</v>
      </c>
      <c r="G413" s="4">
        <v>12.6029900594</v>
      </c>
      <c r="H413" s="4">
        <v>14.178363816799999</v>
      </c>
      <c r="I413" s="4">
        <v>14.9660506955</v>
      </c>
      <c r="J413" s="4">
        <v>21.267545725200002</v>
      </c>
      <c r="K413" s="4">
        <v>23.630606361400002</v>
      </c>
      <c r="L413" s="4">
        <v>24.418293240099999</v>
      </c>
      <c r="M413" s="4">
        <v>26.781353876200001</v>
      </c>
      <c r="N413" s="4">
        <v>29.932101391100002</v>
      </c>
      <c r="O413" s="4">
        <v>29.932101391100002</v>
      </c>
      <c r="P413" s="4">
        <v>33.082848905900001</v>
      </c>
      <c r="Q413" s="4">
        <v>31.507475148499999</v>
      </c>
      <c r="R413" s="4">
        <v>31.507475148499999</v>
      </c>
      <c r="S413" s="4">
        <v>32.2951620272</v>
      </c>
      <c r="T413" s="4">
        <v>30.719788269799999</v>
      </c>
      <c r="U413" s="4">
        <v>37.808970178199999</v>
      </c>
      <c r="V413" s="4">
        <v>43.322778329199998</v>
      </c>
      <c r="W413" s="4">
        <v>42.535091450400003</v>
      </c>
      <c r="X413" s="4">
        <v>45.6858389653</v>
      </c>
      <c r="Y413" s="4">
        <v>48.836586480100003</v>
      </c>
      <c r="Z413" s="4">
        <v>52.775020873700001</v>
      </c>
      <c r="AA413" s="4">
        <v>60.651889660800002</v>
      </c>
      <c r="AB413" s="4">
        <v>74.042566598899995</v>
      </c>
      <c r="AC413" s="4">
        <v>74.830253477599996</v>
      </c>
      <c r="AD413" s="4">
        <v>82.707122264800006</v>
      </c>
      <c r="AE413" s="4">
        <v>92.159364809300001</v>
      </c>
      <c r="AF413" s="4">
        <v>107.1254155048</v>
      </c>
      <c r="AG413" s="4">
        <v>106.3377286261</v>
      </c>
      <c r="AH413" s="4">
        <v>103.1869811113</v>
      </c>
    </row>
    <row r="414" spans="1:35" x14ac:dyDescent="0.25">
      <c r="A414" t="s">
        <v>908</v>
      </c>
      <c r="B414" s="4" t="s">
        <v>436</v>
      </c>
      <c r="C414" s="4">
        <v>4.3024763825000001</v>
      </c>
      <c r="D414" s="4">
        <v>7.3756737985000003</v>
      </c>
      <c r="E414" s="4">
        <v>9.2195922481999997</v>
      </c>
      <c r="F414" s="4">
        <v>9.8342317313999992</v>
      </c>
      <c r="G414" s="4">
        <v>8.6049527650000002</v>
      </c>
      <c r="H414" s="4">
        <v>8.6049527650000002</v>
      </c>
      <c r="I414" s="4">
        <v>9.8342317313999992</v>
      </c>
      <c r="J414" s="4">
        <v>12.292789664200001</v>
      </c>
      <c r="K414" s="4">
        <v>8.6049527650000002</v>
      </c>
      <c r="L414" s="4">
        <v>7.3756737985000003</v>
      </c>
      <c r="M414" s="4">
        <v>6.7610343152999999</v>
      </c>
      <c r="N414" s="4">
        <v>9.8342317313999992</v>
      </c>
      <c r="O414" s="4">
        <v>8.6049527650000002</v>
      </c>
      <c r="P414" s="4">
        <v>8.6049527650000002</v>
      </c>
      <c r="Q414" s="4">
        <v>6.7610343152999999</v>
      </c>
      <c r="R414" s="4">
        <v>11.0635106978</v>
      </c>
      <c r="S414" s="4">
        <v>10.4488712146</v>
      </c>
      <c r="T414" s="4">
        <v>14.136708113899999</v>
      </c>
      <c r="U414" s="4">
        <v>17.209905529899999</v>
      </c>
      <c r="V414" s="4">
        <v>22.741660878800001</v>
      </c>
      <c r="W414" s="4">
        <v>26.4294977781</v>
      </c>
      <c r="X414" s="4">
        <v>26.4294977781</v>
      </c>
      <c r="Y414" s="4">
        <v>28.888055710900002</v>
      </c>
      <c r="Z414" s="4">
        <v>30.7319741606</v>
      </c>
      <c r="AA414" s="4">
        <v>33.805171576600003</v>
      </c>
      <c r="AB414" s="4">
        <v>42.410124341600003</v>
      </c>
      <c r="AC414" s="4">
        <v>49.171158656899998</v>
      </c>
      <c r="AD414" s="4">
        <v>54.088274522600003</v>
      </c>
      <c r="AE414" s="4">
        <v>59.620029871500002</v>
      </c>
      <c r="AF414" s="4">
        <v>56.546832455400001</v>
      </c>
      <c r="AG414" s="4">
        <v>59.0053903883</v>
      </c>
      <c r="AH414" s="4">
        <v>58.390750905099999</v>
      </c>
    </row>
    <row r="415" spans="1:35" ht="13" x14ac:dyDescent="0.3">
      <c r="A415" t="s">
        <v>909</v>
      </c>
      <c r="B415" s="4" t="s">
        <v>437</v>
      </c>
      <c r="C415" s="4">
        <v>7.3737767430999996</v>
      </c>
      <c r="D415" s="4">
        <v>8.4271734207000009</v>
      </c>
      <c r="E415" s="4">
        <v>7.3737767430999996</v>
      </c>
      <c r="F415" s="4">
        <v>7.9004750818999998</v>
      </c>
      <c r="G415" s="4">
        <v>8.4271734207000009</v>
      </c>
      <c r="H415" s="4">
        <v>8.4271734207000009</v>
      </c>
      <c r="I415" s="4">
        <v>10.0072684371</v>
      </c>
      <c r="J415" s="4">
        <v>8.4271734207000009</v>
      </c>
      <c r="K415" s="4">
        <v>7.9004750818999998</v>
      </c>
      <c r="L415" s="4">
        <v>7.9004750818999998</v>
      </c>
      <c r="M415" s="4">
        <v>8.9538717595000001</v>
      </c>
      <c r="N415" s="4">
        <v>12.640760131</v>
      </c>
      <c r="O415" s="4">
        <v>15.8009501638</v>
      </c>
      <c r="P415" s="4">
        <v>16.854346841400002</v>
      </c>
      <c r="Q415" s="4">
        <v>21.594631890500001</v>
      </c>
      <c r="R415" s="4">
        <v>22.648028568099999</v>
      </c>
      <c r="S415" s="4">
        <v>24.2281235845</v>
      </c>
      <c r="T415" s="4">
        <v>26.8616152785</v>
      </c>
      <c r="U415" s="4">
        <v>27.915011956099999</v>
      </c>
      <c r="V415" s="4">
        <v>33.708693682800003</v>
      </c>
      <c r="W415" s="4">
        <v>37.3955820543</v>
      </c>
      <c r="X415" s="4">
        <v>34.762090360400002</v>
      </c>
      <c r="Y415" s="4">
        <v>38.448978731899999</v>
      </c>
      <c r="Z415" s="4">
        <v>38.975677070700002</v>
      </c>
      <c r="AA415" s="4">
        <v>35.815487038000001</v>
      </c>
      <c r="AB415" s="4">
        <v>46.8761521526</v>
      </c>
      <c r="AC415" s="4">
        <v>58.463515606100003</v>
      </c>
      <c r="AD415" s="4">
        <v>70.577577398299994</v>
      </c>
      <c r="AE415" s="4">
        <v>77.951354141400003</v>
      </c>
      <c r="AF415" s="4">
        <v>87.431924239699995</v>
      </c>
      <c r="AG415" s="4">
        <v>87.431924239699995</v>
      </c>
      <c r="AH415" s="4">
        <v>90.065415933699995</v>
      </c>
      <c r="AI415" s="3"/>
    </row>
    <row r="416" spans="1:35" x14ac:dyDescent="0.25">
      <c r="A416" t="s">
        <v>910</v>
      </c>
      <c r="B416" s="4" t="s">
        <v>438</v>
      </c>
      <c r="C416" s="4">
        <v>2.9410899679</v>
      </c>
      <c r="D416" s="4">
        <v>2.9410899679</v>
      </c>
      <c r="E416" s="4">
        <v>2.9410899679</v>
      </c>
      <c r="F416" s="4">
        <v>2.9410899679</v>
      </c>
      <c r="G416" s="4">
        <v>5.8821799359</v>
      </c>
      <c r="H416" s="4">
        <v>5.8821799359</v>
      </c>
      <c r="I416" s="4">
        <v>8.8232699038</v>
      </c>
      <c r="J416" s="4">
        <v>8.8232699038</v>
      </c>
      <c r="K416" s="4">
        <v>8.8232699038</v>
      </c>
      <c r="L416" s="4">
        <v>8.8232699038</v>
      </c>
      <c r="M416" s="4">
        <v>14.7054498397</v>
      </c>
      <c r="N416" s="4">
        <v>20.5876297756</v>
      </c>
      <c r="O416" s="4">
        <v>20.5876297756</v>
      </c>
      <c r="P416" s="4">
        <v>23.528719743500002</v>
      </c>
      <c r="Q416" s="4">
        <v>26.469809711500002</v>
      </c>
      <c r="R416" s="4">
        <v>26.469809711500002</v>
      </c>
      <c r="S416" s="4">
        <v>26.469809711500002</v>
      </c>
      <c r="T416" s="4">
        <v>41.1752595512</v>
      </c>
      <c r="U416" s="4">
        <v>41.1752595512</v>
      </c>
      <c r="V416" s="4">
        <v>49.998529455000003</v>
      </c>
      <c r="W416" s="4">
        <v>61.7628893268</v>
      </c>
      <c r="X416" s="4">
        <v>64.703979294700005</v>
      </c>
      <c r="Y416" s="4">
        <v>64.703979294700005</v>
      </c>
      <c r="Z416" s="4">
        <v>64.703979294700005</v>
      </c>
      <c r="AA416" s="4">
        <v>41.1752595512</v>
      </c>
      <c r="AB416" s="4">
        <v>35.293079615300002</v>
      </c>
      <c r="AC416" s="4">
        <v>35.293079615300002</v>
      </c>
      <c r="AD416" s="4">
        <v>35.293079615300002</v>
      </c>
      <c r="AE416" s="4">
        <v>38.2341695832</v>
      </c>
      <c r="AF416" s="4">
        <v>38.2341695832</v>
      </c>
      <c r="AG416" s="4">
        <v>38.2341695832</v>
      </c>
      <c r="AH416" s="4">
        <v>38.2341695832</v>
      </c>
      <c r="AI416" s="4"/>
    </row>
    <row r="417" spans="1:34" x14ac:dyDescent="0.25">
      <c r="A417" t="s">
        <v>911</v>
      </c>
      <c r="B417" s="4" t="s">
        <v>439</v>
      </c>
      <c r="C417" s="4">
        <v>3.5252681607</v>
      </c>
      <c r="D417" s="4">
        <v>3.5252681607</v>
      </c>
      <c r="E417" s="4">
        <v>3.5252681607</v>
      </c>
      <c r="F417" s="4">
        <v>4.4867049319000003</v>
      </c>
      <c r="G417" s="4">
        <v>5.1276627792999996</v>
      </c>
      <c r="H417" s="4">
        <v>5.4481417030000001</v>
      </c>
      <c r="I417" s="4">
        <v>4.8071838555999999</v>
      </c>
      <c r="J417" s="4">
        <v>4.1662260080999998</v>
      </c>
      <c r="K417" s="4">
        <v>3.8457470844000001</v>
      </c>
      <c r="L417" s="4">
        <v>4.1662260080999998</v>
      </c>
      <c r="M417" s="4">
        <v>3.204789237</v>
      </c>
      <c r="N417" s="4">
        <v>6.0890995504000003</v>
      </c>
      <c r="O417" s="4">
        <v>6.0890995504000003</v>
      </c>
      <c r="P417" s="4">
        <v>9.2938887874000002</v>
      </c>
      <c r="Q417" s="4">
        <v>10.8962834059</v>
      </c>
      <c r="R417" s="4">
        <v>11.2167623296</v>
      </c>
      <c r="S417" s="4">
        <v>10.8962834059</v>
      </c>
      <c r="T417" s="4">
        <v>12.8191569481</v>
      </c>
      <c r="U417" s="4">
        <v>11.2167623296</v>
      </c>
      <c r="V417" s="4">
        <v>12.8191569481</v>
      </c>
      <c r="W417" s="4">
        <v>9.6143677110999999</v>
      </c>
      <c r="X417" s="4">
        <v>10.575804482200001</v>
      </c>
      <c r="Y417" s="4">
        <v>11.537241253299999</v>
      </c>
      <c r="Z417" s="4">
        <v>11.857720176999999</v>
      </c>
      <c r="AA417" s="4">
        <v>13.139635871799999</v>
      </c>
      <c r="AB417" s="4">
        <v>16.664904032599999</v>
      </c>
      <c r="AC417" s="4">
        <v>17.6263408037</v>
      </c>
      <c r="AD417" s="4">
        <v>19.2287354222</v>
      </c>
      <c r="AE417" s="4">
        <v>20.8311300407</v>
      </c>
      <c r="AF417" s="4">
        <v>24.676877125200001</v>
      </c>
      <c r="AG417" s="4">
        <v>24.356398201499999</v>
      </c>
      <c r="AH417" s="4">
        <v>21.7925668118</v>
      </c>
    </row>
    <row r="419" spans="1:34" ht="13" hidden="1" x14ac:dyDescent="0.3">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5">
      <c r="A420">
        <v>11000</v>
      </c>
      <c r="B420" s="4" t="s">
        <v>441</v>
      </c>
      <c r="C420" s="4">
        <v>29.693609978800001</v>
      </c>
      <c r="D420" s="4">
        <v>29.693609978800001</v>
      </c>
      <c r="E420" s="4">
        <v>29.830069583499998</v>
      </c>
      <c r="F420" s="4">
        <v>30.785286816300001</v>
      </c>
      <c r="G420" s="4">
        <v>32.859472807400003</v>
      </c>
      <c r="H420" s="4">
        <v>36.243671003499998</v>
      </c>
      <c r="I420" s="4">
        <v>37.990353943499997</v>
      </c>
      <c r="J420" s="4">
        <v>39.218490385599999</v>
      </c>
      <c r="K420" s="4">
        <v>40.501210669599999</v>
      </c>
      <c r="L420" s="4">
        <v>41.347260218599999</v>
      </c>
      <c r="M420" s="4">
        <v>45.877719094100001</v>
      </c>
      <c r="N420" s="4">
        <v>50.326302206699999</v>
      </c>
      <c r="O420" s="4">
        <v>55.266139896200002</v>
      </c>
      <c r="P420" s="4">
        <v>60.506188715999997</v>
      </c>
      <c r="Q420" s="4">
        <v>66.292075954500007</v>
      </c>
      <c r="R420" s="4">
        <v>67.3018770292</v>
      </c>
      <c r="S420" s="4">
        <v>67.465628554800006</v>
      </c>
      <c r="T420" s="4">
        <v>72.623801611800005</v>
      </c>
      <c r="U420" s="4">
        <v>75.5440371519</v>
      </c>
      <c r="V420" s="4">
        <v>75.707788677600007</v>
      </c>
      <c r="W420" s="4">
        <v>75.107366416999994</v>
      </c>
      <c r="X420" s="4">
        <v>75.625912914799997</v>
      </c>
      <c r="Y420" s="4">
        <v>75.325701784499998</v>
      </c>
      <c r="Z420" s="4">
        <v>74.998198733199999</v>
      </c>
      <c r="AA420" s="4">
        <v>74.288608788900007</v>
      </c>
      <c r="AB420" s="4">
        <v>75.844248282199999</v>
      </c>
      <c r="AC420" s="4">
        <v>79.010111110899999</v>
      </c>
      <c r="AD420" s="4">
        <v>80.620334446100003</v>
      </c>
      <c r="AE420" s="4">
        <v>78.928235348100003</v>
      </c>
      <c r="AF420" s="4">
        <v>78.273229245600007</v>
      </c>
      <c r="AG420" s="4">
        <v>77.918434273399996</v>
      </c>
      <c r="AH420" s="4">
        <v>72.159838955799998</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2021-08-31T06:25:05Z</dcterms:modified>
</cp:coreProperties>
</file>